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24" activeTab="2"/>
  </bookViews>
  <sheets>
    <sheet name="附表1 (补充方案)" sheetId="1" r:id="rId1"/>
    <sheet name="附表2 （补充方案）" sheetId="2" r:id="rId2"/>
    <sheet name="附表3（补充方案）" sheetId="3" r:id="rId3"/>
  </sheets>
  <definedNames>
    <definedName name="_xlnm.Print_Titles" localSheetId="1">'附表2 （补充方案）'!$2:$5</definedName>
    <definedName name="_xlnm.Print_Titles" localSheetId="0">'附表1 (补充方案)'!$1:$7</definedName>
    <definedName name="_xlnm.Print_Titles" localSheetId="2">'附表3（补充方案）'!$3:$5</definedName>
  </definedNames>
  <calcPr fullCalcOnLoad="1"/>
</workbook>
</file>

<file path=xl/sharedStrings.xml><?xml version="1.0" encoding="utf-8"?>
<sst xmlns="http://schemas.openxmlformats.org/spreadsheetml/2006/main" count="1659" uniqueCount="966">
  <si>
    <t xml:space="preserve">   附表1</t>
  </si>
  <si>
    <t>紫阳县2019年统筹整合财政涉农资金明细表</t>
  </si>
  <si>
    <t xml:space="preserve"> 填报单位：紫阳县脱贫攻坚领导小组</t>
  </si>
  <si>
    <t>序号</t>
  </si>
  <si>
    <t>财政资金名称</t>
  </si>
  <si>
    <t>本年度
下达数              （万元）</t>
  </si>
  <si>
    <t>整合后资金实际投向（万元）</t>
  </si>
  <si>
    <t>备注</t>
  </si>
  <si>
    <t>农业生产
发展</t>
  </si>
  <si>
    <t>农村基础
设施建设</t>
  </si>
  <si>
    <t>其他</t>
  </si>
  <si>
    <t>一</t>
  </si>
  <si>
    <t>中央财政资金合计</t>
  </si>
  <si>
    <t>中央财政专项扶贫资金</t>
  </si>
  <si>
    <t>水利发展资金</t>
  </si>
  <si>
    <t>农业生产发展资金</t>
  </si>
  <si>
    <t>总规模(A,包含该项资金的全部支出方向)</t>
  </si>
  <si>
    <t>其中（B）:</t>
  </si>
  <si>
    <t>★耕地地力保护补贴(B1)</t>
  </si>
  <si>
    <t>★农机购置补贴(B2)</t>
  </si>
  <si>
    <t>★支持适度规模经营(B3)</t>
  </si>
  <si>
    <t>★有机肥替代(B4)</t>
  </si>
  <si>
    <t>★农机深耕深松(B5)</t>
  </si>
  <si>
    <t>★产业兴村强县示范行动(B6)</t>
  </si>
  <si>
    <t>★畜禽粪污综合利用(B7)</t>
  </si>
  <si>
    <t>★现代农业产业园(B8)</t>
  </si>
  <si>
    <t>★耕地休耕(B9)</t>
  </si>
  <si>
    <t>扣除B后的资金规模（C=A-B）</t>
  </si>
  <si>
    <t>林业改革发展资金</t>
  </si>
  <si>
    <t>其中（B）：★天然林保护管理（天保工程区管护、天然林停伐管护）</t>
  </si>
  <si>
    <t>农田建设补助资金</t>
  </si>
  <si>
    <t>农村综合改革转移支付</t>
  </si>
  <si>
    <t>林业生态保护恢复资金（草原生态修复治理补助资金部分）</t>
  </si>
  <si>
    <t>农村环境整治资金</t>
  </si>
  <si>
    <t>车辆购置税收入补助地方用于一般公路建设项目资金（支持农村公路部分）</t>
  </si>
  <si>
    <t>农村危房改造补助资金（农村危房改造部分）</t>
  </si>
  <si>
    <t>中央专项彩票公益金支持扶贫资金</t>
  </si>
  <si>
    <t>产粮大县奖励资金</t>
  </si>
  <si>
    <t>生猪（牛羊）调出大县奖励资金（省级统筹部分）</t>
  </si>
  <si>
    <t>农业资源及生态保护补助资金（对农民的直接补贴除外）</t>
  </si>
  <si>
    <t>服务业发展专项资金（支持新农村现代流通服务网络工程部分）</t>
  </si>
  <si>
    <t>旅游发展基金</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</si>
  <si>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</si>
  <si>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小     计</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</si>
  <si>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</si>
  <si>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</si>
  <si>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</si>
  <si>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</si>
  <si>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</si>
  <si>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</si>
  <si>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</si>
  <si>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⑻农业生产发展专项中央基建投资</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</si>
  <si>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</si>
  <si>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</si>
  <si>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</si>
  <si>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</si>
  <si>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</si>
  <si>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</si>
  <si>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</si>
  <si>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</si>
  <si>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</si>
  <si>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</si>
  <si>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</si>
  <si>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二</t>
  </si>
  <si>
    <t>省级财政资金合计</t>
  </si>
  <si>
    <t>财政专项扶贫资金</t>
  </si>
  <si>
    <t>果业发展专项资金</t>
  </si>
  <si>
    <t>农业专项资金（农业公共服务保障、动物疫病防控、农作物病虫害防控、农业防灾减灾、到人到户补贴、农业生态环保及农村人居环境整治、促进农垦企业改善基本生产条件、现代农业机械化装备示范、农机化服务能力建设、农机安全免费管理除外）</t>
  </si>
  <si>
    <t>林业改革发展专项资金（森林防火、有害生物防治、国有林场改革、秦岭植物园建设配套、森林公安除外，省级生态效益补偿资金可不纳入整合）</t>
  </si>
  <si>
    <t>粮食专项资金（仅限于省级产粮大县奖励资金）</t>
  </si>
  <si>
    <t>水利发展专项资金（用于重点水利工程建设、县城供水、水利前期工作、水资源节约管理与保护、防汛抗旱补助资金除外）</t>
  </si>
  <si>
    <t>环保专项资金（仅限用于农村环境整治的资金）</t>
  </si>
  <si>
    <t>其他（列入此项省级资金名称的需说明资金情况）</t>
  </si>
  <si>
    <t>2019年度慈安便民桥资金60万元。</t>
  </si>
  <si>
    <t>三</t>
  </si>
  <si>
    <t>市级财政资金合计</t>
  </si>
  <si>
    <t>精准扶贫发展资金</t>
  </si>
  <si>
    <t>村级互助专项资金</t>
  </si>
  <si>
    <t>农业综合开发市级配套</t>
  </si>
  <si>
    <t>畜牧产业奖补</t>
  </si>
  <si>
    <t>小水重点县市级配套</t>
  </si>
  <si>
    <t>农村饮水配套</t>
  </si>
  <si>
    <t>农村公路养护资金市级配套</t>
  </si>
  <si>
    <t>乡村旅游扶贫培训配套</t>
  </si>
  <si>
    <t>农村环境连片整治市级配套及其他示范资金符合政策要求的涉农资金</t>
  </si>
  <si>
    <t>四</t>
  </si>
  <si>
    <t>县级财政资金合计</t>
  </si>
  <si>
    <t>财政专项扶贫资金（县本级预算）</t>
  </si>
  <si>
    <t>2018年结转资金</t>
  </si>
  <si>
    <t>收回资金</t>
  </si>
  <si>
    <t>五</t>
  </si>
  <si>
    <t>四级财政资金总计</t>
  </si>
  <si>
    <t>其中用于建档立卡贫困村的资金规模</t>
  </si>
  <si>
    <t>其中用于建档立卡贫困人口的资金规模</t>
  </si>
  <si>
    <t xml:space="preserve">   附表2</t>
  </si>
  <si>
    <t>紫阳县2019年度统筹整合财政涉农资金方案汇总表</t>
  </si>
  <si>
    <t xml:space="preserve">   填报单位：紫阳县脱贫攻坚领导小组</t>
  </si>
  <si>
    <t>项目
类别</t>
  </si>
  <si>
    <t>建设内容</t>
  </si>
  <si>
    <t>财政资金(万元）</t>
  </si>
  <si>
    <t>中央</t>
  </si>
  <si>
    <t>省级</t>
  </si>
  <si>
    <t>市级</t>
  </si>
  <si>
    <t>县级</t>
  </si>
  <si>
    <t>小计</t>
  </si>
  <si>
    <t>基础设施类</t>
  </si>
  <si>
    <t>贫困村危房改造</t>
  </si>
  <si>
    <t>贫困村公路建设</t>
  </si>
  <si>
    <t>贫困村桥梁建设</t>
  </si>
  <si>
    <t>贫困户安全饮水工程</t>
  </si>
  <si>
    <t>合计</t>
  </si>
  <si>
    <t>产业发展类</t>
  </si>
  <si>
    <t>贫困户产业实用技术培训</t>
  </si>
  <si>
    <t>贫困户新建茶园</t>
  </si>
  <si>
    <t>贫困村资产收益扶贫增补</t>
  </si>
  <si>
    <t>贫困村生产道路建设路面硬化</t>
  </si>
  <si>
    <t>总    计</t>
  </si>
  <si>
    <t>附表3</t>
  </si>
  <si>
    <t>紫阳县（区）2019 年度统筹整合财政涉农资金方案明细表</t>
  </si>
  <si>
    <t>项目
名称</t>
  </si>
  <si>
    <t>实施
地点</t>
  </si>
  <si>
    <t>建设
期限</t>
  </si>
  <si>
    <t>预期效益</t>
  </si>
  <si>
    <t>补充方案（万元）</t>
  </si>
  <si>
    <t>项目
实施
单位</t>
  </si>
  <si>
    <t>财政资金支持环节</t>
  </si>
  <si>
    <t>财政资金（万元）</t>
  </si>
  <si>
    <t>社会资金（万元）</t>
  </si>
  <si>
    <t>其他
资金 （万元）</t>
  </si>
  <si>
    <t>企业
投入</t>
  </si>
  <si>
    <t>自筹</t>
  </si>
  <si>
    <t>银行 贷款</t>
  </si>
  <si>
    <t>蒿坪镇双胜村、森林村、全兴村、兴隆村、双安镇沔浴河村道路建设</t>
  </si>
  <si>
    <t>北沟口至全兴， 全兴至沔浴河口</t>
  </si>
  <si>
    <t>硬化北沟口至沔浴河口道路16.74公里，宽度5米，厚度18cm。</t>
  </si>
  <si>
    <t>改善贫困村道路设施条件，解决贫困户642户2589人出行困难，达到脱贫标准。</t>
  </si>
  <si>
    <t>县交通局</t>
  </si>
  <si>
    <t>支持工程</t>
  </si>
  <si>
    <t>高滩镇牌楼村道路硬化</t>
  </si>
  <si>
    <t>5、6组青树梁至油房沟连通龙湾村</t>
  </si>
  <si>
    <t>硬化道路4.638km,宽度4m,厚度18cm。</t>
  </si>
  <si>
    <t>改善贫困村道路设施条件，解决贫困户55户202人出行困难，达到脱贫标准。</t>
  </si>
  <si>
    <t>高滩镇关庙村道路硬化</t>
  </si>
  <si>
    <t>关庙村转运站至花房子</t>
  </si>
  <si>
    <t>硬化道路1km,宽度4m,厚度18cm。</t>
  </si>
  <si>
    <t>改善贫困村道路设施条件，解决贫困户38户152人出行困难，达到脱贫标准。</t>
  </si>
  <si>
    <t>高滩镇双柳村道路硬化</t>
  </si>
  <si>
    <t>双柳村双柳4-5组</t>
  </si>
  <si>
    <t>硬化道路4.332km,宽度4m,厚度18cm。</t>
  </si>
  <si>
    <t>改善贫困村道路设施条件，解决贫困户151户604人出行困难，达到脱贫标准。</t>
  </si>
  <si>
    <t>瓦庙镇堰塘村道路硬化</t>
  </si>
  <si>
    <t>堰塘村白沟湾至梁家沟</t>
  </si>
  <si>
    <t>硬化道路2.02km,宽度4m,厚度18cm。</t>
  </si>
  <si>
    <t>改善贫困村道路设施条件，解决贫困户45户155人出行困难，达到脱贫标准。</t>
  </si>
  <si>
    <t>毛坝镇岔河村道路硬化</t>
  </si>
  <si>
    <t>何家庄-吴家湾</t>
  </si>
  <si>
    <t>硬化道路0.96km,宽度4m,厚度18cm。</t>
  </si>
  <si>
    <t>改善贫困村道路设施条件，解决贫困户54户216人出行困难，达到脱贫标准。</t>
  </si>
  <si>
    <t>支持工程（支付工程尾款）</t>
  </si>
  <si>
    <t>东木镇燎原村道路硬化</t>
  </si>
  <si>
    <t>石家坡至李家河坝</t>
  </si>
  <si>
    <t>硬化道路3.03km,宽度4m，厚度18cm。</t>
  </si>
  <si>
    <t>改善贫困村道路设施条件，解决贫困户91户304人出行困难，达到脱贫标准。</t>
  </si>
  <si>
    <t>东木镇军农村道路硬化</t>
  </si>
  <si>
    <t>军农村铜锣观沟至油房村</t>
  </si>
  <si>
    <t>硬化道路5.65km,宽度4m，厚度18cm。</t>
  </si>
  <si>
    <t>改善贫困村道路设施条件，解决贫困户391户1281人出行困难，达到脱贫标准。</t>
  </si>
  <si>
    <t>高桥镇板厂村道路硬化</t>
  </si>
  <si>
    <t>7、8组关中岩-方家沟</t>
  </si>
  <si>
    <t>硬化道路5.225km,宽度4m，厚度18cm。</t>
  </si>
  <si>
    <t>改善贫困村道路设施条件，解决贫困户171户684人出行困难，达到脱贫标准。</t>
  </si>
  <si>
    <t>李榜田门口-裴坝村明家河</t>
  </si>
  <si>
    <t>硬化道路2.143km,宽度4m，厚度18cm。</t>
  </si>
  <si>
    <t>改善贫困村道路设施条件，解决贫困户76户304人出行困难，达到脱贫标准。</t>
  </si>
  <si>
    <t>1、2、3组庙沟-李榜田门口</t>
  </si>
  <si>
    <t>硬化道路4.82km,宽度4m，厚度18cm。</t>
  </si>
  <si>
    <t>改善贫困村道路设施条件，解决贫困户157户628人出行困难，达到脱贫标准。</t>
  </si>
  <si>
    <t>高桥镇何家堡村道路硬化</t>
  </si>
  <si>
    <t>夏厂至蓝坪庄</t>
  </si>
  <si>
    <t>硬化道路4.303km,宽度4m，厚度18cm。</t>
  </si>
  <si>
    <t>改善贫困村道路设施条件，解决贫困户147户588人出行困难，达到脱贫标准。</t>
  </si>
  <si>
    <t>高桥镇铁佛村道路硬化</t>
  </si>
  <si>
    <t>5组双河口至毛坡</t>
  </si>
  <si>
    <t>硬化道路2km,宽度4m，厚度18cm。</t>
  </si>
  <si>
    <t>改善贫困村道路设施条件，解决贫困户70户280人出行困难，达到脱贫标准。</t>
  </si>
  <si>
    <t>汉王镇汉城村道路硬化</t>
  </si>
  <si>
    <t>钱家岩至四王庙</t>
  </si>
  <si>
    <t>硬化道路1.158km,宽度4m，厚度18cm。</t>
  </si>
  <si>
    <t>改善贫困村道路设施条件，解决贫困户42户168人出行困难，达到脱贫标准。</t>
  </si>
  <si>
    <t>高滩镇百坝村道路硬化</t>
  </si>
  <si>
    <t>百坝村、白鹤村</t>
  </si>
  <si>
    <t>硬化道路16.5km,宽度4.5m，厚度18cm。</t>
  </si>
  <si>
    <t>改善贫困村道路设施条件，解决贫困户744户2771人出行困难，达到脱贫标准。</t>
  </si>
  <si>
    <t>向阳镇显钟村公路桥建设</t>
  </si>
  <si>
    <t>显钟村</t>
  </si>
  <si>
    <t>建设长度137.36米，桥宽7.5米公路桥1座。</t>
  </si>
  <si>
    <t>改善贫困村道路设施条件，解决贫困户275户1124人出行渡河涉水问题。</t>
  </si>
  <si>
    <t>城关镇和平村安全饮水工程</t>
  </si>
  <si>
    <t>和平村</t>
  </si>
  <si>
    <t>新建取水枢纽12座，新建过滤蓄水池14座；安装进水管道3700m、安装配水主管道35400m，安装贫困户入户管道10600m。</t>
  </si>
  <si>
    <t>改善贫困户生产生活条件，解决102户369人贫困人口安全饮水。</t>
  </si>
  <si>
    <t>县水利局</t>
  </si>
  <si>
    <t>红椿镇尚坝村安全饮水工程</t>
  </si>
  <si>
    <t>尚坝村</t>
  </si>
  <si>
    <t>新建水厂1座，新建取水枢纽2座，改造老水井1座,新建蓄水池2座，改造蓄水池座，新建过滤蓄水池2座；安装100QJ2-99/18潜水泵1台，新建泵房1座，安装消毒设备1套；安装贫困户入户管道6426米。</t>
  </si>
  <si>
    <t>改善贫困户生产生活条件，解决63户221人贫困人口安全饮水。</t>
  </si>
  <si>
    <t>城关镇塘么子沟村安全饮水工程</t>
  </si>
  <si>
    <t>塘么子沟村</t>
  </si>
  <si>
    <t>新建取水枢纽8座，新建Ⅰ型过滤池2座，新建蓄水池3座，新建过滤蓄水池7座；安装进水主管道2100m，安装配水主管道18300m，安装贫困户入户管道7600m。</t>
  </si>
  <si>
    <t>改善贫困户生产生活条件，解决38户133人贫困人口安全饮水。</t>
  </si>
  <si>
    <t>城关镇天星村安全饮水工程</t>
  </si>
  <si>
    <t>天星村</t>
  </si>
  <si>
    <t>新建取水枢纽3座，新建过滤池2座，新建蓄水池2座；安装进水主管道1995m、安装配水主管道10586m，安装贫困户入户管道7200m。</t>
  </si>
  <si>
    <t>改善贫困户生产生活条件，解决35户121人贫困人口安全饮水。</t>
  </si>
  <si>
    <t>城关镇新田村安全饮水工程</t>
  </si>
  <si>
    <t>新田村</t>
  </si>
  <si>
    <t>新建取水枢纽2座，新建过滤蓄水池2座；安装进水主管道200m，安装配水主管道2200m，安装贫困户入户管道1400m。</t>
  </si>
  <si>
    <t>改善贫困户生产生活条件，解决34户127人贫困人口安全饮水。</t>
  </si>
  <si>
    <t>城关镇青中村安全供水工程</t>
  </si>
  <si>
    <t>青中村</t>
  </si>
  <si>
    <r>
      <t>新建拦水坝2座、新建200m</t>
    </r>
    <r>
      <rPr>
        <sz val="9"/>
        <rFont val="宋体"/>
        <family val="0"/>
      </rPr>
      <t>³</t>
    </r>
    <r>
      <rPr>
        <sz val="9"/>
        <rFont val="仿宋_GB2312"/>
        <family val="3"/>
      </rPr>
      <t>取水蓄水池1座（安装150QJ10-300潜水泵），新建泵房1座；改造净水厂1座（改造水厂内布置稳压池1座、管式混合器1座、反应沉淀池1座、重力无阀滤池1座）；铺设φ75PE进水主管道300m、DN80（壁厚5mm）无缝钢管1400m，闸阀井2座、排气井2座；配水管道沿线共新建阀井14座，排气阀井7座、泄水阀井2座；安装贫困户入户管道7621m。</t>
    </r>
  </si>
  <si>
    <t>改善贫困户生产生活条件，解决92户339人贫困人口安全饮水。</t>
  </si>
  <si>
    <t>洞河镇红岩村供水工程</t>
  </si>
  <si>
    <t>红岩村</t>
  </si>
  <si>
    <t>新建取水枢纽4座，新建蓄水池2座，新建过滤蓄水池3座，安装消毒设备5套；安装输水主管道3700m，安装贫困户入户管道3400m。</t>
  </si>
  <si>
    <t>改善贫困户生产生活条件，解决6户22人贫困人口安全饮水。</t>
  </si>
  <si>
    <t>洞河镇石家村安全饮水工程</t>
  </si>
  <si>
    <t>石家村</t>
  </si>
  <si>
    <r>
      <t>维修取水枢纽3座，维修蓄水池2座，新建10m</t>
    </r>
    <r>
      <rPr>
        <sz val="9"/>
        <rFont val="宋体"/>
        <family val="0"/>
      </rPr>
      <t>³</t>
    </r>
    <r>
      <rPr>
        <sz val="9"/>
        <rFont val="仿宋_GB2312"/>
        <family val="3"/>
      </rPr>
      <t>过滤蓄水池1座，维修30m</t>
    </r>
    <r>
      <rPr>
        <sz val="9"/>
        <rFont val="宋体"/>
        <family val="0"/>
      </rPr>
      <t>³</t>
    </r>
    <r>
      <rPr>
        <sz val="9"/>
        <rFont val="仿宋_GB2312"/>
        <family val="3"/>
      </rPr>
      <t>蓄水池1座，维修过滤蓄水池1座；更换原有管道破损接头，安装贫困户入户管道900m。</t>
    </r>
  </si>
  <si>
    <t>改善贫困户生产生活条件，解决13户44人贫困人口安全饮水。</t>
  </si>
  <si>
    <t>洞河镇香炉村安全饮水工程</t>
  </si>
  <si>
    <t>香炉村</t>
  </si>
  <si>
    <t>新建取水枢纽6座，新建过滤池2座，新建蓄水池2座，新建过滤蓄水池2座，安装消毒设备5套；安装进水主管道4400m、安装配水主管道5000m，安装贫户入户管道2800m。</t>
  </si>
  <si>
    <t>改善贫困户生产生活条件，解决10户42人贫困人口安全饮水。</t>
  </si>
  <si>
    <t>向阳镇贾坪村安全饮水工程</t>
  </si>
  <si>
    <t>贾坪村</t>
  </si>
  <si>
    <t>新建取水枢纽3座，新建I型过滤池1座，新建蓄水池2座，维修蓄水池1座，新建过滤蓄水池1座，安装消毒设备4套，新建消毒井4座；安装进水主管1200m，安装贫困户入户管道3400m。</t>
  </si>
  <si>
    <t>改善贫困户生产生活条件，解决24户79人贫困人口安全饮水。</t>
  </si>
  <si>
    <t>向阳镇江河村安全饮水工程</t>
  </si>
  <si>
    <t>江河村</t>
  </si>
  <si>
    <r>
      <t>新建取水枢纽3座，新建5m</t>
    </r>
    <r>
      <rPr>
        <sz val="9"/>
        <rFont val="宋体"/>
        <family val="0"/>
      </rPr>
      <t>³</t>
    </r>
    <r>
      <rPr>
        <sz val="9"/>
        <rFont val="仿宋_GB2312"/>
        <family val="3"/>
      </rPr>
      <t>蓄水池3座，新建10m</t>
    </r>
    <r>
      <rPr>
        <sz val="9"/>
        <rFont val="宋体"/>
        <family val="0"/>
      </rPr>
      <t>³</t>
    </r>
    <r>
      <rPr>
        <sz val="9"/>
        <rFont val="仿宋_GB2312"/>
        <family val="3"/>
      </rPr>
      <t>过滤蓄水池3座；安装主管道9800m，安装贫困户入户管道3240m。</t>
    </r>
  </si>
  <si>
    <t>改善贫困户生产生活条件，解决23户93人贫困人口安全饮水。</t>
  </si>
  <si>
    <t>向阳镇营梁村安全饮水工程</t>
  </si>
  <si>
    <t>营梁村</t>
  </si>
  <si>
    <r>
      <t>新建取水枢纽2座，新建10m</t>
    </r>
    <r>
      <rPr>
        <sz val="9"/>
        <rFont val="宋体"/>
        <family val="0"/>
      </rPr>
      <t>³</t>
    </r>
    <r>
      <rPr>
        <sz val="9"/>
        <rFont val="仿宋_GB2312"/>
        <family val="3"/>
      </rPr>
      <t>过滤蓄水池2座；安装主管道100m，安装贫困户入户管道4000m。</t>
    </r>
  </si>
  <si>
    <t>改善贫困户生产生活条件，解决19户75人贫困人口安全饮水。</t>
  </si>
  <si>
    <t>向阳镇月池村安全饮水工程</t>
  </si>
  <si>
    <t>月池村</t>
  </si>
  <si>
    <t>新建取水枢纽8座，新建蓄水池1座，新建过滤蓄水池6座；安装配主管道18000m，安装贫困户入户管道4600m，。</t>
  </si>
  <si>
    <t>改善贫困户生产生活条件，解决12户43人贫困人口安全饮水。</t>
  </si>
  <si>
    <t>向阳镇止凤村安全饮水工程</t>
  </si>
  <si>
    <t>止凤村</t>
  </si>
  <si>
    <r>
      <t>新建取水枢纽5座，新建Ⅰ型慢滤池一座，新建蓄水池2座，维修50m</t>
    </r>
    <r>
      <rPr>
        <sz val="9"/>
        <rFont val="宋体"/>
        <family val="0"/>
      </rPr>
      <t>³</t>
    </r>
    <r>
      <rPr>
        <sz val="9"/>
        <rFont val="仿宋_GB2312"/>
        <family val="3"/>
      </rPr>
      <t>蓄水池1座，新建过滤蓄水池2座，安装消毒设备1套，新建消毒井1座，配备潜水泵一台；建设抽水低压线缆300m；安装贫困户入户管道2400m。</t>
    </r>
  </si>
  <si>
    <t>改善贫困户生产生活条件，解决48户189人贫困人口安全饮水。</t>
  </si>
  <si>
    <t>焕古镇焕古村安全饮水工程</t>
  </si>
  <si>
    <t>焕古村</t>
  </si>
  <si>
    <t>新建取水枢纽3座，新建蓄水池2座，新建过滤蓄水池2座，安装消毒设备2套，新建消毒井2座；安装配水主水管道600m，安装贫困户入户管道5300m。</t>
  </si>
  <si>
    <t>改善贫困户生产生活条件，解决19户64人贫困人口安全饮水。</t>
  </si>
  <si>
    <t>焕古镇腊竹村4组供水工程</t>
  </si>
  <si>
    <t>腊竹村</t>
  </si>
  <si>
    <r>
      <t>新建泉室1处，新建10m</t>
    </r>
    <r>
      <rPr>
        <sz val="9"/>
        <rFont val="宋体"/>
        <family val="0"/>
      </rPr>
      <t>³</t>
    </r>
    <r>
      <rPr>
        <sz val="9"/>
        <rFont val="仿宋_GB2312"/>
        <family val="3"/>
      </rPr>
      <t>过滤蓄水池一座，安装缓释消毒器1套；安装贫困户入户φ32PE输水管道500m。</t>
    </r>
  </si>
  <si>
    <t>改善贫困户生产生活条件，解决9户35人贫困人口安全饮水。</t>
  </si>
  <si>
    <t>焕古镇春堰村供水取水口加固工程</t>
  </si>
  <si>
    <t>春堰村</t>
  </si>
  <si>
    <t>建设抽水渗井1座；安装配水主管道8400m，安装贫困户入户管道2160m。</t>
  </si>
  <si>
    <t>改善贫困户生产生活条件，解决33户119人贫困人口安全饮水。</t>
  </si>
  <si>
    <t>蒿坪镇蒿坪村安全饮水工程</t>
  </si>
  <si>
    <t>蒿坪村</t>
  </si>
  <si>
    <t>新建取水枢纽1座，新建30m3钢筋砼蓄水池1座，新建20m3过滤蓄水池1座，安装进水主管道500m、安装配水主管道6900m，安装贫困户入户管道3000m。</t>
  </si>
  <si>
    <t>改善贫困户生产生活条件，解决20户67人贫困人口安全饮水。</t>
  </si>
  <si>
    <t>蒿坪镇平川村安全饮水工程</t>
  </si>
  <si>
    <t>平川村</t>
  </si>
  <si>
    <t>新建取水枢纽1处；安装贫困户入户管道全长800m。</t>
  </si>
  <si>
    <t>改善贫困户生产生活条件，解决8户31人贫困人口安全饮水。</t>
  </si>
  <si>
    <t>双安镇双河口村安全饮水工程</t>
  </si>
  <si>
    <t>双河口村</t>
  </si>
  <si>
    <t>新建取水枢纽拦水坝1处，新建50m3蓄水池1座，新建20m3蓄水池1座，新建Ⅰ型过滤池1座，安装消毒设施1套；安装进水主管道30m，铺设配水主管道1068m，安装贫困户入户φ20PE管道1600m。</t>
  </si>
  <si>
    <t>改善贫困户生产生活条件，解决7户29人贫困人口安全饮水。</t>
  </si>
  <si>
    <t>双安镇桐安村安全饮水工程</t>
  </si>
  <si>
    <t>桐安村</t>
  </si>
  <si>
    <t>新建取水枢纽7座，新建Ⅰ型过滤池4座，新建蓄水池7座，新建过滤蓄水池3座，安装消毒设备8套；安装配水主管道25423m，安装贫困户入户管道6829m。</t>
  </si>
  <si>
    <t>改善贫困户生产生活条件，解决61户237人贫困人口安全饮水。</t>
  </si>
  <si>
    <t>双安镇珍珠村安全饮水工程</t>
  </si>
  <si>
    <t>珍珠村</t>
  </si>
  <si>
    <t>新建取水枢纽2座，新建Ⅰ型过滤池1座，安装消毒设备3套；安装配水主管道4445m，安装贫困户入户水管道1200m。</t>
  </si>
  <si>
    <t>改善贫困户生产生活条件，解决15户53人贫困人口安全饮水。</t>
  </si>
  <si>
    <t>双安镇白马村1组及金川小学安全供水工程</t>
  </si>
  <si>
    <t>白马村</t>
  </si>
  <si>
    <r>
      <t>新建集水井1座；新建20m</t>
    </r>
    <r>
      <rPr>
        <sz val="9"/>
        <rFont val="宋体"/>
        <family val="0"/>
      </rPr>
      <t>³</t>
    </r>
    <r>
      <rPr>
        <sz val="9"/>
        <rFont val="仿宋_GB2312"/>
        <family val="3"/>
      </rPr>
      <t>过滤蓄水池1座，对已有的30m</t>
    </r>
    <r>
      <rPr>
        <sz val="9"/>
        <rFont val="宋体"/>
        <family val="0"/>
      </rPr>
      <t>³</t>
    </r>
    <r>
      <rPr>
        <sz val="9"/>
        <rFont val="仿宋_GB2312"/>
        <family val="3"/>
      </rPr>
      <t>高位蓄水池进行加固防渗处理，安装次氯酸钠消毒设备1套；新建泵房1座，安装150QJ5-150/21潜水泵1套；架设380m线路200m，架设220V线路100m，安装配电设备1套；安装配水主管道1800m，安装贫困户φ20PE管1600m，铺输水管道1900m。</t>
    </r>
  </si>
  <si>
    <t>改善贫困户生产生活条件，解决11户45人贫困人口安全饮水。</t>
  </si>
  <si>
    <t>汉王镇马家营村安全饮水工程</t>
  </si>
  <si>
    <t>马家营村</t>
  </si>
  <si>
    <t>新建取水枢纽3座，新建蓄水池3座，新建过滤蓄水池3座，安装消毒设备5套；新建泵房1间，安装水泵1台；安装进水主管道3200m，安装配水主管道9200m，安装贫困户入户管道6800m。</t>
  </si>
  <si>
    <t>改善贫困户生产生活条件，解决29户118人贫困人口安全饮水。</t>
  </si>
  <si>
    <t>红椿镇盘龙村安全饮水工程</t>
  </si>
  <si>
    <t>盘龙村</t>
  </si>
  <si>
    <t>新建取水枢纽4座，新建Ⅰ型慢滤池3座，新建蓄水池3座，新建过滤蓄水池1座,安装消毒设备3套，新建消毒保护井2座，新建消毒房1座，新建水厂1座，贫困户输水管道400m，配水管道9300m。</t>
  </si>
  <si>
    <t>改善贫困户生产生活条件，解决33户112人贫困人口安全饮水。</t>
  </si>
  <si>
    <t>红椿镇七里村安全饮水工程</t>
  </si>
  <si>
    <t>七里村</t>
  </si>
  <si>
    <r>
      <t>新建拦水坝1座、新建10m</t>
    </r>
    <r>
      <rPr>
        <sz val="9"/>
        <rFont val="宋体"/>
        <family val="0"/>
      </rPr>
      <t>³</t>
    </r>
    <r>
      <rPr>
        <sz val="9"/>
        <rFont val="仿宋_GB2312"/>
        <family val="3"/>
      </rPr>
      <t>过滤蓄水池1座,新建大口井泵站1座、扩建净水厂1座，新建浮筒泵站1座；安装铺设φ32PE输水主管道100m；φ32PE配水主管道800m，铺设DN150无缝上水主钢管2019m，铺设φ160PE供水主管道2419m，铺设φ110PE供水主管道530m，安装贫困户入户管道15400m。</t>
    </r>
  </si>
  <si>
    <t>改善贫困户生产生活条件，解决749户2841人贫困人口安全饮水。</t>
  </si>
  <si>
    <t>高滩镇高滩村安全饮水工程</t>
  </si>
  <si>
    <t>高滩村</t>
  </si>
  <si>
    <r>
      <t>新建取水枢纽3座，新建Ⅰ型慢滤池1座，新建30m</t>
    </r>
    <r>
      <rPr>
        <sz val="9"/>
        <rFont val="宋体"/>
        <family val="0"/>
      </rPr>
      <t>³</t>
    </r>
    <r>
      <rPr>
        <sz val="9"/>
        <rFont val="仿宋_GB2312"/>
        <family val="3"/>
      </rPr>
      <t>蓄水池1座，新建20m3过滤蓄水池1座，新建10m3过滤蓄水池1座，安装消毒设备1套，新建消毒井1座；安装贫困户入户管道道9700m。</t>
    </r>
  </si>
  <si>
    <t>改善贫困户生产生活条件，解决35户119人贫困人口安全饮水。</t>
  </si>
  <si>
    <t>高滩镇两河村安全饮水工程</t>
  </si>
  <si>
    <t>两河村</t>
  </si>
  <si>
    <r>
      <t>新建取水枢纽1座，新建Ⅰ型慢滤池1座，新建50m</t>
    </r>
    <r>
      <rPr>
        <sz val="9"/>
        <rFont val="宋体"/>
        <family val="0"/>
      </rPr>
      <t>³</t>
    </r>
    <r>
      <rPr>
        <sz val="9"/>
        <rFont val="仿宋_GB2312"/>
        <family val="3"/>
      </rPr>
      <t>蓄水池1座，安装消毒设备1套，新建消毒井1座；安装输水主管道100m，安装贫困户入户管道6800m。</t>
    </r>
  </si>
  <si>
    <t>改善贫困户生产生活条件，解决39户131人贫困人口安全饮水。</t>
  </si>
  <si>
    <t>高滩镇文台村安全饮水工程</t>
  </si>
  <si>
    <t>文台村</t>
  </si>
  <si>
    <r>
      <t>新建引水低坝1座；新建20m</t>
    </r>
    <r>
      <rPr>
        <sz val="9"/>
        <rFont val="宋体"/>
        <family val="0"/>
      </rPr>
      <t>³</t>
    </r>
    <r>
      <rPr>
        <sz val="9"/>
        <rFont val="仿宋_GB2312"/>
        <family val="3"/>
      </rPr>
      <t>过滤蓄水池1座，新建消毒器保护井1座，安装消毒设备1套；新建阀井1座，新建减压池2座；安装输水主管道Φ40PE管3000m；安装贫困户入户管道4600m。</t>
    </r>
  </si>
  <si>
    <t>改善贫困户生产生活条件，解决82户265人贫困人口安全饮水。</t>
  </si>
  <si>
    <t>毛坝镇竹山村安全饮水工程</t>
  </si>
  <si>
    <t>竹山村</t>
  </si>
  <si>
    <r>
      <t>新建引水低坝1座，新建30m</t>
    </r>
    <r>
      <rPr>
        <sz val="9"/>
        <rFont val="宋体"/>
        <family val="0"/>
      </rPr>
      <t>³</t>
    </r>
    <r>
      <rPr>
        <sz val="9"/>
        <rFont val="仿宋_GB2312"/>
        <family val="3"/>
      </rPr>
      <t>蓄水池1座，新建消毒房1间；安装贫困户入户管道1000m。</t>
    </r>
  </si>
  <si>
    <t>改善贫困户生产生活条件，解决57户213人贫困人口安全饮水。</t>
  </si>
  <si>
    <t>瓦庙镇瓦房村安全饮水工程</t>
  </si>
  <si>
    <t>瓦房村</t>
  </si>
  <si>
    <r>
      <t>新建取水枢纽2座，新建Ⅰ型过滤池3座，30m</t>
    </r>
    <r>
      <rPr>
        <sz val="9"/>
        <rFont val="宋体"/>
        <family val="0"/>
      </rPr>
      <t>³</t>
    </r>
    <r>
      <rPr>
        <sz val="9"/>
        <rFont val="仿宋_GB2312"/>
        <family val="3"/>
      </rPr>
      <t>蓄水池3座，10m</t>
    </r>
    <r>
      <rPr>
        <sz val="9"/>
        <rFont val="宋体"/>
        <family val="0"/>
      </rPr>
      <t>³</t>
    </r>
    <r>
      <rPr>
        <sz val="9"/>
        <rFont val="仿宋_GB2312"/>
        <family val="3"/>
      </rPr>
      <t>过滤蓄水池1座，安装消毒设备3套，建设消毒井3座；安装输水主管道200m，安装贫困户入户管道3900m。</t>
    </r>
  </si>
  <si>
    <t>改善贫困户生产生活条件，解决47户177人贫困人口安全饮水。</t>
  </si>
  <si>
    <t>瓦庙镇新民村安全饮水工程</t>
  </si>
  <si>
    <t>新民村</t>
  </si>
  <si>
    <t>新建取水低坝2座，新建沉砂池1座；安装贫困户入户水管道1100m。</t>
  </si>
  <si>
    <t>改善贫困户生产生活条件，解决48户160人贫困人口安全饮水。</t>
  </si>
  <si>
    <t>高桥镇兰草村安全饮水工程</t>
  </si>
  <si>
    <t>兰草村</t>
  </si>
  <si>
    <r>
      <t>新建取水枢纽3座，新建20m</t>
    </r>
    <r>
      <rPr>
        <sz val="9"/>
        <rFont val="宋体"/>
        <family val="0"/>
      </rPr>
      <t>³</t>
    </r>
    <r>
      <rPr>
        <sz val="9"/>
        <rFont val="仿宋_GB2312"/>
        <family val="3"/>
      </rPr>
      <t>过滤清水池2座，新建10m</t>
    </r>
    <r>
      <rPr>
        <sz val="9"/>
        <rFont val="宋体"/>
        <family val="0"/>
      </rPr>
      <t>³</t>
    </r>
    <r>
      <rPr>
        <sz val="9"/>
        <rFont val="仿宋_GB2312"/>
        <family val="3"/>
      </rPr>
      <t>过滤清水池1座；安装进水主水管道3300m，安装配水主管道12500m，安装贫困户入户管道3500m。</t>
    </r>
  </si>
  <si>
    <t>改善贫困户生产生活条件，解决23户79人贫困人口安全饮水。</t>
  </si>
  <si>
    <t>高桥镇裴坝村安全饮水工程</t>
  </si>
  <si>
    <t>裴坝村</t>
  </si>
  <si>
    <r>
      <t>新建拦水坝4座、新建Ⅰ型慢滤池2座，维修已建50m</t>
    </r>
    <r>
      <rPr>
        <sz val="9"/>
        <rFont val="宋体"/>
        <family val="0"/>
      </rPr>
      <t>³</t>
    </r>
    <r>
      <rPr>
        <sz val="9"/>
        <rFont val="仿宋_GB2312"/>
        <family val="3"/>
      </rPr>
      <t>蓄水池2座，过滤蓄水池1座，新建消毒器保护井2座，安装缓释消毒器2套；安装贫困户入户管道900m。</t>
    </r>
  </si>
  <si>
    <t>改善贫困户生产生活条件，解决15户56人贫困人口安全饮水。</t>
  </si>
  <si>
    <t>洄水镇茶稻村安全饮水工程</t>
  </si>
  <si>
    <t>茶稻村</t>
  </si>
  <si>
    <r>
      <t>新建30m</t>
    </r>
    <r>
      <rPr>
        <sz val="9"/>
        <rFont val="宋体"/>
        <family val="0"/>
      </rPr>
      <t>³</t>
    </r>
    <r>
      <rPr>
        <sz val="9"/>
        <rFont val="仿宋_GB2312"/>
        <family val="3"/>
      </rPr>
      <t>蓄水池1座，新建Ⅰ型慢滤池1座；安装φ50PE输水主管道2100m，安装贫困户入户管道4200m。</t>
    </r>
  </si>
  <si>
    <t>改善贫困户生产生活条件，解决20户75人贫困人口安全饮水。</t>
  </si>
  <si>
    <t>双桥镇东垭村安全饮水工程</t>
  </si>
  <si>
    <t>东垭村</t>
  </si>
  <si>
    <r>
      <t>新建取水枢纽1处，新建20m</t>
    </r>
    <r>
      <rPr>
        <sz val="9"/>
        <rFont val="宋体"/>
        <family val="0"/>
      </rPr>
      <t>³</t>
    </r>
    <r>
      <rPr>
        <sz val="9"/>
        <rFont val="仿宋_GB2312"/>
        <family val="3"/>
      </rPr>
      <t>过滤蓄水池1座；安装φ63PE输水主管道200m，安装贫困户入户管道5300m。</t>
    </r>
  </si>
  <si>
    <t>改善贫困户生产生活条件，解决18户71人贫困人口安全饮水。</t>
  </si>
  <si>
    <t>向阳镇悬鼓村供水工程</t>
  </si>
  <si>
    <t>悬鼓村</t>
  </si>
  <si>
    <r>
      <t>新建取水枢纽2处，新建水厂1座（包括反应沉淀池1座、重力无阀滤池1座、新建200m</t>
    </r>
    <r>
      <rPr>
        <sz val="9"/>
        <rFont val="宋体"/>
        <family val="0"/>
      </rPr>
      <t>³</t>
    </r>
    <r>
      <rPr>
        <sz val="9"/>
        <rFont val="仿宋_GB2312"/>
        <family val="3"/>
      </rPr>
      <t>钢筋混凝土蓄水池1座、加药加氯房1间、管理房1间）；安装φ110PE输水主管道1001m，安装贫困户入户管道11200m。</t>
    </r>
  </si>
  <si>
    <t>改善贫困户生产生活条件，解决223户1007人贫困人口安全饮水。</t>
  </si>
  <si>
    <t>麻柳镇麻柳村供水工程</t>
  </si>
  <si>
    <t>麻柳村</t>
  </si>
  <si>
    <t>新建取水枢纽1处，新建水厂1座，新建阀井32座；新修进场道路50米；安装铺设φ160PE输水主管道130米，安装贫困户入户管道10800米。</t>
  </si>
  <si>
    <t>改善贫困户生产生活条件，解决75户271人贫困人口安全饮水。</t>
  </si>
  <si>
    <t>紫阳县城关镇新桃村、西门河村饮水改扩建工程</t>
  </si>
  <si>
    <t>城关镇新桃村、西门河村、大力滩村</t>
  </si>
  <si>
    <t>新建取水（井）1座，新建取水泵站1座，新建变配电及控制管理用1座；安装输水主管道5340m；安装贫困户入户管道54068m。</t>
  </si>
  <si>
    <t>改善贫困户生产生活条件，解决1931户5669人贫困人口安全饮水。</t>
  </si>
  <si>
    <t>城关镇危房改造</t>
  </si>
  <si>
    <t>双坪村
楠木村
太平村
塘么子沟村
天星村</t>
  </si>
  <si>
    <t>贫困户危房改造7户（C级维修加固7户）。</t>
  </si>
  <si>
    <t>通过对7户贫困户原有住房进行维修加固，解决7户25人贫困人口住房安全。</t>
  </si>
  <si>
    <t>县住建局</t>
  </si>
  <si>
    <t>向阳镇危房改造</t>
  </si>
  <si>
    <t>院墙村
天生桥村
钟林村</t>
  </si>
  <si>
    <t>贫困户危房改造4户（C级维修加固4户）。</t>
  </si>
  <si>
    <t>通过对4户贫困户原有住房进行维修加固，解决4户14人贫困人口住房安全。</t>
  </si>
  <si>
    <t>红椿镇危房改造</t>
  </si>
  <si>
    <t>白兔村
纪家沟村</t>
  </si>
  <si>
    <t>贫困户危房改造3户（C级维修加固2户,D级原址重建1户）。</t>
  </si>
  <si>
    <t>通过对2户贫困户原有住房进行维修加固、1户贫困户原址重建，解决3户13人贫困人口住房安全。</t>
  </si>
  <si>
    <t>焕古镇危房改造</t>
  </si>
  <si>
    <t>春堰村
腊竹村</t>
  </si>
  <si>
    <t>贫困户危房改造2户（C级维修加固1户,D级原址重建1户）。</t>
  </si>
  <si>
    <t>通过对1户贫困户原有住房进行维修加固、1户贫困户原址重建，解决2户7人贫困人口住房安全。</t>
  </si>
  <si>
    <t>洄水镇危房改造</t>
  </si>
  <si>
    <t>端垭村
庙沟村
小河村</t>
  </si>
  <si>
    <t>通过对4户贫困户原有住房进行维修加固，解决4户21人贫困人口住房安全。</t>
  </si>
  <si>
    <t>界岭镇危房改造</t>
  </si>
  <si>
    <t>麻园村
斑桃村</t>
  </si>
  <si>
    <t>通过对4户贫困户原有住房进行维修加固，解决4户19人贫困人口住房安全。</t>
  </si>
  <si>
    <t>高桥镇危房改造</t>
  </si>
  <si>
    <t>权河村
龙潭村</t>
  </si>
  <si>
    <t>通过对1户贫困户原有住房进行维修加固、1户贫困户原址重建，解决2户8人贫困人口住房安全。</t>
  </si>
  <si>
    <t>双安镇危房改造</t>
  </si>
  <si>
    <t>闹热村
四合村
珍珠村
沔浴河村</t>
  </si>
  <si>
    <t>危房改造15户（C级12户维修加固,D级原址重建3户）。</t>
  </si>
  <si>
    <t>通过对12户贫困户原有住房进行维修加固、3户贫困户原址重建，解决15户54人贫困人口住房安全。</t>
  </si>
  <si>
    <t>瓦庙镇危房改造</t>
  </si>
  <si>
    <t>老庄村
瓦房村
新华村
新光村</t>
  </si>
  <si>
    <t>贫困户危房改造6户（C级维修加固3户,D级原址重建3户）。</t>
  </si>
  <si>
    <t>通过对3户贫困户原有住房进行维修加固、3户贫困户原址重建，解决6户21人贫困人口住房安全。</t>
  </si>
  <si>
    <t>洞河镇危房改造</t>
  </si>
  <si>
    <t>贫困户危房改造1户（C级维修加固1户）。</t>
  </si>
  <si>
    <t>通过对1户贫困户原有住房进行维修加固，解决1户5人贫困人口住房安全。</t>
  </si>
  <si>
    <t>东木镇危房改造</t>
  </si>
  <si>
    <t>燎原村
三官堂村军农村
月桂村</t>
  </si>
  <si>
    <t>贫困户危房改造6户（C级维修加固5户,D级原址重建1户）。</t>
  </si>
  <si>
    <t>通过对5户贫困户原有住房进行维修加固、1户贫困户原址重建，解决6户22人贫困人口住房安全。</t>
  </si>
  <si>
    <t>蒿坪镇危房改造</t>
  </si>
  <si>
    <t>兴隆村
东关村
森林村
金竹村
全兴村
平川村
金石村</t>
  </si>
  <si>
    <t>贫困户危房改造8户（C级维修加固8户）。</t>
  </si>
  <si>
    <t>通过对8户贫困户原有住房进行维修加固，解决8户27人贫困人口住房安全。</t>
  </si>
  <si>
    <t>毛坝镇危房改造</t>
  </si>
  <si>
    <t>染沟村
竹山村</t>
  </si>
  <si>
    <t>贫困户危房改造3户（C级维修加固3户）。</t>
  </si>
  <si>
    <t>通过对3户贫困户原有住房进行维修加固，解决3户11人贫困人口住房安全。</t>
  </si>
  <si>
    <t>高滩镇危房改造</t>
  </si>
  <si>
    <t>百坝村
双柳村
文台村</t>
  </si>
  <si>
    <t>城关镇太坪村产业道路硬化</t>
  </si>
  <si>
    <t>龙洞沟至张家梁</t>
  </si>
  <si>
    <t>硬化产业道路3.1km,宽度4m,厚度18cm。</t>
  </si>
  <si>
    <t>改善贫困村产业道路设施条件，解决51户165人贫困人口生产资料、农产品运输问题。</t>
  </si>
  <si>
    <t>毛坝镇双新村产业道路硬化</t>
  </si>
  <si>
    <t>庙儿梁至杉树坪、阳坡至龚家坎下</t>
  </si>
  <si>
    <t>硬化产业道路1.724km,宽度4m,厚度18cm。</t>
  </si>
  <si>
    <t>改善贫困村产业道路设施条件，解决61户244人贫困人口生产资料、农产品运输问题。</t>
  </si>
  <si>
    <t>城关镇双坪村产业道路硬化</t>
  </si>
  <si>
    <t>7组何家沟至施家湾</t>
  </si>
  <si>
    <t>硬化产业道路1km,宽度4m,厚度18cm。</t>
  </si>
  <si>
    <t>改善贫困村产业道路设施条件，解决55户172人贫困人口生产资料、农产品运输问题。</t>
  </si>
  <si>
    <t>瓦庙镇新民村产业道路硬化</t>
  </si>
  <si>
    <t>河坝至老庄沟（2.3.6组）</t>
  </si>
  <si>
    <t>硬化产业道路3.375km,宽度4m,厚度18cm。</t>
  </si>
  <si>
    <t>改善贫困村产业道路设施条件，解决118户472人贫困人口生产资料、农产品运输问题。</t>
  </si>
  <si>
    <t>城关镇全安村产业道路硬化</t>
  </si>
  <si>
    <t>庙梁上-魏家垭口</t>
  </si>
  <si>
    <t>硬化产业道路2.56km,宽度4m,厚度18cm。</t>
  </si>
  <si>
    <t>改善贫困村产业道路设施条件，解决68户172人贫困人口生产资料、农产品运输问题。</t>
  </si>
  <si>
    <t>向阳镇悬鼓村产业道路硬化</t>
  </si>
  <si>
    <t>渔紫路口至沙槽</t>
  </si>
  <si>
    <t>硬化产业道路3.2km,宽度4m,厚度18cm。</t>
  </si>
  <si>
    <t>改善贫困村产业道路设施条件，解决26户90人贫困人口生产资料、农产品运输问题。</t>
  </si>
  <si>
    <t>东木镇三官堂村产业道路硬化</t>
  </si>
  <si>
    <t>三堂-刘家河</t>
  </si>
  <si>
    <t>硬化产业道路2.987km,宽度4m,厚度18cm。</t>
  </si>
  <si>
    <t>改善贫困村产业道路设施条件，解决345户1175人贫困人口生产资料、农产品运输问题。</t>
  </si>
  <si>
    <t>东木镇麦坪村产业道路硬化</t>
  </si>
  <si>
    <t>田坝-蒋家坡</t>
  </si>
  <si>
    <t>硬化产业道路3.124km,宽度4m,厚度18cm。</t>
  </si>
  <si>
    <t>改善贫困村产业道路设施条件，解决204户648人贫困人口生产资料、农产品运输问题。</t>
  </si>
  <si>
    <t>东木镇军农村产业道路硬化</t>
  </si>
  <si>
    <t>八角庙至板凳垭</t>
  </si>
  <si>
    <t>硬化产业道路3.43km,宽度4m,厚度18cm。</t>
  </si>
  <si>
    <t>改善贫困村产业道路设施条件，解决49户178人贫困人口生产资料、农产品运输问题。</t>
  </si>
  <si>
    <t>高桥镇双龙村产业道路硬化</t>
  </si>
  <si>
    <t>5、6、8组金家老房子-何家堡村</t>
  </si>
  <si>
    <t>硬化产业道路3.512km,宽度4m,厚度18cm。</t>
  </si>
  <si>
    <t>改善贫困村产业道路设施条件，解决121户484人贫困人口生产资料、农产品运输问题。</t>
  </si>
  <si>
    <t>高桥镇铁佛村产业道路硬化</t>
  </si>
  <si>
    <t>1组（枫树梁-金家湾）</t>
  </si>
  <si>
    <t>硬化产业道路1.42km,宽度4m,厚度18cm。</t>
  </si>
  <si>
    <t>改善贫困村产业道路设施条件，解决48户192人贫困人口生产资料、农产品运输问题。</t>
  </si>
  <si>
    <t>红椿镇纪家沟村产业道路硬化</t>
  </si>
  <si>
    <t>六家坡至尖山</t>
  </si>
  <si>
    <t>硬化产业道路5.92km,宽度4m,厚度18cm。</t>
  </si>
  <si>
    <t>改善贫困村产业道路设施条件，解决155户620人贫困人口生产资料、农产品运输问题。</t>
  </si>
  <si>
    <t>洄水镇联沟村产业道路硬化</t>
  </si>
  <si>
    <t>2组木连沟-闫家榜</t>
  </si>
  <si>
    <t>硬化产业道路1.2km,宽度4m,厚度18cm。</t>
  </si>
  <si>
    <t>改善贫困村产业道路设施条件，解决36户144人贫困人口生产资料、农产品运输问题。</t>
  </si>
  <si>
    <t>5组李家河坝-连桥13组</t>
  </si>
  <si>
    <t>硬化产业道路1.5km,宽度4m,厚度18cm。</t>
  </si>
  <si>
    <t>改善贫困村产业道路设施条件，解决58户232人贫困人口生产资料、农产品运输问题。</t>
  </si>
  <si>
    <t>汉王镇汉城村产业道路硬化</t>
  </si>
  <si>
    <t>农业园区</t>
  </si>
  <si>
    <t>硬化产业道路0.264km,宽度4m,厚度18cm。</t>
  </si>
  <si>
    <t>改善贫困村产业道路设施条件，解决26户104人贫困人口生产资料、农产品运输问题。</t>
  </si>
  <si>
    <t>产业实用技术培训</t>
  </si>
  <si>
    <t>紫阳县23个贫困村</t>
  </si>
  <si>
    <t>产业技术培训2000人次。</t>
  </si>
  <si>
    <t>培训2000人贫困人口掌握产业实用技术发展产业增收，提高贫困户生产发展能力。</t>
  </si>
  <si>
    <t>县农业农村局</t>
  </si>
  <si>
    <t>支持产业</t>
  </si>
  <si>
    <t>城关镇富家村资产收益扶贫增补</t>
  </si>
  <si>
    <t>城关镇富家村</t>
  </si>
  <si>
    <t>按照贫困人口规模配股资金到村级股份制经济合作社，村合作社对接市场经营主体，通过股份合作的方式共同举办社区工厂、扶贫车间、茶叶加工厂、电子商务、农副产品收购店等项目。村合作社新建或购置厂房、改造闲置厂房、购置设备等形成物化资产入股，取得分红收益。村合作社将分红资金的10%做村集体公积金、公益金，90%直接给贫困户分红。同时合作项目吸纳贫困人口务工就业，有效解决稳定持续增收。</t>
  </si>
  <si>
    <t>村合作社和市场经营主体通过举办社区工厂、扶贫车间、茶叶加工厂、电子商务、农副产品保底收购店等方式获取经营收益，村合作社按股份分红，每年37户129人贫困人口增收超过16.19万元，村集体经济年收益公积金、公益金超过0.36万元，实现贫困户增收、村集体经济壮大的目标。同时实现解决贫困人口务工就业，稳定持续增收的目标。</t>
  </si>
  <si>
    <t>城关镇人民政府</t>
  </si>
  <si>
    <t>支持发展村集体经济</t>
  </si>
  <si>
    <t>城关镇全安村资产收益扶贫增补</t>
  </si>
  <si>
    <t>城关镇全安村</t>
  </si>
  <si>
    <t>村合作社和市场经营主体通过举办社区工厂、扶贫车间、茶叶加工厂、电子商务、农副产品保底收购店等方式获取经营收益，村合作社按股份分红，每年47户167人贫困人口增收超过20.5万元，村集体经济年收益公积金、公益金超过0.45万元，实现贫困户增收、村集体经济壮大的目标。同时实现解决贫困人口务工就业，稳定持续增收的目标。</t>
  </si>
  <si>
    <t>蒿坪镇东关村资产收益扶贫增补</t>
  </si>
  <si>
    <t>蒿坪镇
东关村</t>
  </si>
  <si>
    <t>村合作社和市场经营主体通过举办社区工厂、扶贫车间、茶叶加工厂、电子商务、农副产品保底收购店等方式获取经营收益，村合作社按股份分红，每年90户317人贫困人口增收超过48.78万元，村集体经济年收益公积金、公益金超过1.92万元，实现贫困户增收、村集体经济壮大的目标。同时实现解决贫困人口务工就业，稳定持续增收的目标。</t>
  </si>
  <si>
    <t>蒿坪镇人民政府</t>
  </si>
  <si>
    <t>蒿坪镇黄金村资产收益扶贫增补</t>
  </si>
  <si>
    <t>蒿坪镇黄金村</t>
  </si>
  <si>
    <t>村合作社和市场经营主体通过举办社区工厂、扶贫车间、茶叶加工厂、电子商务、农副产品保底收购店等方式获取经营收益，村合作社按股份分红，每年54户190人贫困人口增收超过26.73万元，村集体经济年收益公积金、公益金超过0.87万元，实现贫困户增收、村集体经济壮大的目标。同时实现解决贫困人口务工就业，稳定持续增收的目标。</t>
  </si>
  <si>
    <t>蒿坪镇金竹村资产收益扶贫增补</t>
  </si>
  <si>
    <t>蒿坪镇金竹村</t>
  </si>
  <si>
    <t>村合作社和市场经营主体通过举办社区工厂、扶贫车间、茶叶加工厂、电子商务、农副产品保底收购店等方式获取经营收益，村合作社按股份分红，每年70户245人贫困人口增收超过35.57万元，村集体经济年收益公积金、公益金超过1.23万元，实现贫困户增收、村集体经济壮大的目标。同时实现解决贫困人口务工就业，稳定持续增收的目标。</t>
  </si>
  <si>
    <t>蒿坪镇全兴村资产收益扶贫增补</t>
  </si>
  <si>
    <t>蒿坪镇全兴村</t>
  </si>
  <si>
    <t>村合作社和市场经营主体通过举办社区工厂、扶贫车间、茶叶加工厂、电子商务、农副产品保底收购店等方式获取经营收益，村合作社按股份分红，每年111户389人贫困人口增收超过45.06万元，村集体经济年收益公积金、公益金超过0.69万元，实现贫困户增收、村集体经济壮大的目标。同时实现解决贫困人口务工就业，稳定持续增收的目标。</t>
  </si>
  <si>
    <t>蒿坪镇森林村资产收益扶贫增补</t>
  </si>
  <si>
    <t>蒿坪镇森林村</t>
  </si>
  <si>
    <t>村合作社和市场经营主体通过举办社区工厂、扶贫车间、茶叶加工厂、电子商务、农副产品保底收购店等方式获取经营收益，村合作社按股份分红，每年70户241人贫困人口增收超过35.84万元，村集体经济年收益公积金、公益金超过1.26万元，实现贫困户增收、村集体经济壮大的目标。同时实现解决贫困人口务工就业，稳定持续增收的目标。</t>
  </si>
  <si>
    <t>蒿坪镇狮子沟村资产收益扶贫增补</t>
  </si>
  <si>
    <t>蒿坪镇狮子沟村</t>
  </si>
  <si>
    <t>村合作社和市场经营主体通过举办社区工厂、扶贫车间、茶叶加工厂、电子商务、农副产品保底收购店等方式获取经营收益，村合作社按股份分红，每年71户250人贫困人口增收超过28.63万元，村集体经济年收益公积金、公益金超过0.42万元，实现贫困户增收、村集体经济壮大的目标。同时实现解决贫困人口务工就业，稳定持续增收的目标。</t>
  </si>
  <si>
    <t>蒿坪镇双胜村资产收益扶贫增补</t>
  </si>
  <si>
    <t>蒿坪镇双胜村</t>
  </si>
  <si>
    <t>村合作社和市场经营主体通过举办社区工厂、扶贫车间、茶叶加工厂、电子商务、农副产品保底收购店等方式获取经营收益，村合作社按股份分红，每年52户184人贫困人口增收超过29.54万元，村集体经济年收益公积金、公益金超过1.26万元，实现贫困户增收、村集体经济壮大的目标。同时实现解决贫困人口务工就业，稳定持续增收的目标。</t>
  </si>
  <si>
    <t>蒿坪镇王家河村资产收益扶贫增补</t>
  </si>
  <si>
    <t>蒿坪镇王家河村</t>
  </si>
  <si>
    <t>村合作社和市场经营主体通过举办社区工厂、扶贫车间、茶叶加工厂、电子商务、农副产品保底收购店等方式获取经营收益，村合作社按股份分红，每年27户97人贫困人口增收超过13.23万元，村集体经济年收益公积金、公益金超过0.42万元，实现贫困户增收、村集体经济壮大的目标。同时实现解决贫困人口务工就业，稳定持续增收的目标。</t>
  </si>
  <si>
    <t>蒿坪镇兴隆村资产收益扶贫增补</t>
  </si>
  <si>
    <t>蒿坪镇兴隆村</t>
  </si>
  <si>
    <t>村合作社和市场经营主体通过举办社区工厂、扶贫车间、茶叶加工厂、电子商务、农副产品保底收购店等方式获取经营收益，村合作社按股份分红，每年88户310人贫困人口增收超过32.42万元，村集体经济年收益公积金、公益金超过0.18万元，实现贫困户增收、村集体经济壮大的目标。同时实现解决贫困人口务工就业，稳定持续增收的目标。</t>
  </si>
  <si>
    <t>双安镇廖家河村资产收益扶贫增补</t>
  </si>
  <si>
    <t>双安镇廖家河村</t>
  </si>
  <si>
    <t>村合作社和市场经营主体通过举办社区工厂、扶贫车间、茶叶加工厂、电子商务、农副产品保底收购店等方式获取经营收益，村合作社按股份分红，每年33户102人贫困人口增收超过18.84万元，村集体经济年收益公积金、公益金超过0.81万元，实现贫困户增收、村集体经济壮大的目标。同时实现解决贫困人口务工就业，稳定持续增收的目标。</t>
  </si>
  <si>
    <t>双安镇人民政府</t>
  </si>
  <si>
    <t>汉王镇安五村资产收益扶贫增补</t>
  </si>
  <si>
    <t>汉王镇安五村</t>
  </si>
  <si>
    <t>村合作社和市场经营主体通过举办社区工厂、扶贫车间、茶叶加工厂、电子商务、农副产品保底收购店等方式获取经营收益，村合作社按股份分红，每年50户175人贫困人口增收超过21.82万元，村集体经济年收益公积金、公益金超过0.48万元，实现贫困户增收、村集体经济壮大的目标。同时实现解决贫困人口务工就业，稳定持续增收的目标。</t>
  </si>
  <si>
    <t>汉王镇人民政府</t>
  </si>
  <si>
    <t>汉王镇汉城村资产收益扶贫增补</t>
  </si>
  <si>
    <t>汉王镇汉城村</t>
  </si>
  <si>
    <t>村合作社和市场经营主体通过举办社区工厂、扶贫车间、茶叶加工厂、电子商务、农副产品保底收购店等方式获取经营收益，村合作社按股份分红，每年53户187人贫困人口增收超过34.75万元，村集体经济年收益公积金、公益金超过1.8万元，实现贫困户增收、村集体经济壮大的目标。同时实现解决贫困人口务工就业，稳定持续增收的目标。</t>
  </si>
  <si>
    <t>汉王镇西河村资产收益扶贫增补</t>
  </si>
  <si>
    <t>汉王镇西河村</t>
  </si>
  <si>
    <t>村合作社和市场经营主体通过举办社区工厂、扶贫车间、茶叶加工厂、电子商务、农副产品保底收购店等方式获取经营收益，村合作社按股份分红，每年61户215人贫困人口增收超过24.86万元，村集体经济年收益公积金、公益金超过0.39万元，实现贫困户增收、村集体经济壮大的目标。同时实现解决贫困人口务工就业，稳定持续增收的目标。</t>
  </si>
  <si>
    <t>汉王镇兴塘村资产收益扶贫增补</t>
  </si>
  <si>
    <t>汉王镇兴塘村</t>
  </si>
  <si>
    <t>村合作社和市场经营主体通过举办社区工厂、扶贫车间、茶叶加工厂、电子商务、农副产品保底收购店等方式获取经营收益，村合作社按股份分红，每年19户67人贫困人口增收超过7.73万元，村集体经济年收益公积金、公益金超过0.12万元，实现贫困户增收、村集体经济壮大的目标。同时实现解决贫困人口务工就业，稳定持续增收的目标。</t>
  </si>
  <si>
    <t>洞河镇云峰村资产收益扶贫增补</t>
  </si>
  <si>
    <t>洞河镇云峰村</t>
  </si>
  <si>
    <t>村合作社和市场经营主体通过举办社区工厂、扶贫车间、茶叶加工厂、电子商务、农副产品保底收购店等方式获取经营收益，村合作社按股份分红，每年63户222人贫困人口增收超过26.37万元，村集体经济年收益公积金、公益金超过0.48万元，实现贫困户增收、村集体经济壮大的目标。同时实现解决贫困人口务工就业，稳定持续增收的目标。</t>
  </si>
  <si>
    <t>洞河镇人民政府</t>
  </si>
  <si>
    <t>洞河镇联丰村资产收益扶贫增补</t>
  </si>
  <si>
    <t>洞河镇联丰村</t>
  </si>
  <si>
    <t>村合作社和市场经营主体通过举办社区工厂、扶贫车间、茶叶加工厂、电子商务、农副产品保底收购店等方式获取经营收益，村合作社按股份分红，每年60户203人贫困人口增收超过23.7万元，村集体经济年收益公积金、公益金超过0.3万元，实现贫困户增收、村集体经济壮大的目标。同时实现解决贫困人口务工就业，稳定持续增收的目标。</t>
  </si>
  <si>
    <t>洞河镇小红光村资产收益扶贫增补</t>
  </si>
  <si>
    <t>洞河镇小红光村</t>
  </si>
  <si>
    <t>村合作社和市场经营主体通过举办社区工厂、扶贫车间、茶叶加工厂、电子商务、农副产品保底收购店等方式获取经营收益，村合作社按股份分红，每年49户176人贫困人口增收超过22.82万元，村集体经济年收益公积金、公益金超过0.63万元，实现贫困户增收、村集体经济壮大的目标。同时实现解决贫困人口务工就业，稳定持续增收的目标。</t>
  </si>
  <si>
    <t>洞河镇楸园村资产收益扶贫增补</t>
  </si>
  <si>
    <t>洞河镇楸园村</t>
  </si>
  <si>
    <t>村合作社和市场经营主体通过举办社区工厂、扶贫车间、茶叶加工厂、电子商务、农副产品保底收购店等方式获取经营收益，村合作社按股份分红，每年64户225人贫困人口增收超过28.07万元，村集体经济年收益公积金、公益金超过0.63万元，实现贫困户增收、村集体经济壮大的目标。同时实现解决贫困人口务工就业，稳定持续增收的目标。</t>
  </si>
  <si>
    <t>洞河镇菜园村资产收益扶贫增补</t>
  </si>
  <si>
    <t>洞河镇菜园村</t>
  </si>
  <si>
    <t>村合作社和市场经营主体通过举办社区工厂、扶贫车间、茶叶加工厂、电子商务、农副产品保底收购店等方式获取经营收益，村合作社按股份分红，每年44户154人贫困人口增收超过20.26万元，村集体经济年收益公积金、公益金超过0.54万元，实现贫困户增收、村集体经济壮大的目标。同时实现解决贫困人口务工就业，稳定持续增收的目标。</t>
  </si>
  <si>
    <t>焕古镇春堰村资产收益扶贫增补</t>
  </si>
  <si>
    <t>焕古镇春堰村</t>
  </si>
  <si>
    <t>村合作社和市场经营主体通过举办社区工厂、扶贫车间、茶叶加工厂、电子商务、农副产品保底收购店等方式获取经营收益，村合作社按股份分红，每年79户277人贫困人口增收超过30.08万元，村集体经济年收益公积金、公益金超过0.27万元，实现贫困户增收、村集体经济壮大的目标。同时实现解决贫困人口务工就业，稳定持续增收的目标。</t>
  </si>
  <si>
    <t>焕古镇人民政府</t>
  </si>
  <si>
    <t>焕古镇东红村资产收益扶贫增补</t>
  </si>
  <si>
    <t>焕古镇东红村</t>
  </si>
  <si>
    <t>村合作社和市场经营主体通过举办社区工厂、扶贫车间、茶叶加工厂、电子商务、农副产品保底收购店等方式获取经营收益，村合作社按股份分红，每年60户212人贫困人口增收超过23.97万元，村集体经济年收益公积金、公益金超过0.33万元，实现贫困户增收、村集体经济壮大的目标。同时实现解决贫困人口务工就业，稳定持续增收的目标。</t>
  </si>
  <si>
    <t>焕古镇黑龙村资产收益扶贫增补</t>
  </si>
  <si>
    <t>焕古镇黑龙村</t>
  </si>
  <si>
    <t>村合作社和市场经营主体通过举办社区工厂、扶贫车间、茶叶加工厂、电子商务、农副产品保底收购店等方式获取经营收益，村合作社按股份分红，每年68户240人贫困人口增收超过25.42万元，村集体经济年收益公积金、公益金超过0.18万元，实现贫困户增收、村集体经济壮大的目标。同时实现解决贫困人口务工就业，稳定持续增收的目标。</t>
  </si>
  <si>
    <t>焕古镇刘家河村资产收益扶贫增补</t>
  </si>
  <si>
    <t>焕古镇刘家河村</t>
  </si>
  <si>
    <t>村合作社和市场经营主体通过举办社区工厂、扶贫车间、茶叶加工厂、电子商务、农副产品保底收购店等方式获取经营收益，村合作社按股份分红，每年67户235人贫困人口增收超过27.23万元，村集体经济年收益公积金、公益金超过0.42万元，实现贫困户增收、村集体经济壮大的目标。同时实现解决贫困人口务工就业，稳定持续增收的目标。</t>
  </si>
  <si>
    <t>焕古镇苗溪村资产收益扶贫增补</t>
  </si>
  <si>
    <t>焕古镇苗溪村</t>
  </si>
  <si>
    <t>村合作社和市场经营主体通过举办社区工厂、扶贫车间、茶叶加工厂、电子商务、农副产品保底收购店等方式获取经营收益，村合作社按股份分红，每年66户233人贫困人口增收超过28.5万元，村集体经济年收益公积金、公益金超过0.6万元，实现贫困户增收、村集体经济壮大的目标。同时实现解决贫困人口务工就业，稳定持续增收的目标。</t>
  </si>
  <si>
    <t>焕古镇松河村资产收益扶贫增补</t>
  </si>
  <si>
    <t>焕古镇松河村</t>
  </si>
  <si>
    <t>村合作社和市场经营主体通过举办社区工厂、扶贫车间、茶叶加工厂、电子商务、农副产品保底收购店等方式获取经营收益，村合作社按股份分红，每年48户168人贫困人口增收超过21.12万元，村集体经济年收益公积金、公益金超过0.48万元，实现贫困户增收、村集体经济壮大的目标。同时实现解决贫困人口务工就业，稳定持续增收的目标。</t>
  </si>
  <si>
    <t>红椿镇大青村资产收益扶贫增补</t>
  </si>
  <si>
    <t>红椿镇大青村</t>
  </si>
  <si>
    <t>村合作社和市场经营主体通过举办社区工厂、扶贫车间、茶叶加工厂、电子商务、农副产品保底收购店等方式获取经营收益，村合作社按股份分红，每年91户320人贫困人口增收超过35.9万元，村集体经济年收益公积金、公益金超过0.45万元，实现贫困户增收、村集体经济壮大的目标。同时实现解决贫困人口务工就业，稳定持续增收的目标。</t>
  </si>
  <si>
    <t>红椿镇人民政府</t>
  </si>
  <si>
    <t>红椿镇共和村资产收益扶贫增补</t>
  </si>
  <si>
    <t>红椿镇共和村</t>
  </si>
  <si>
    <t>村合作社和市场经营主体通过举办社区工厂、扶贫车间、茶叶加工厂、电子商务、农副产品保底收购店等方式获取经营收益，村合作社按股份分红，每年72户248人贫困人口增收超过28.44万元，村集体经济年收益公积金、公益金超过0.36万元，实现贫困户增收、村集体经济壮大的目标。同时实现解决贫困人口务工就业，稳定持续增收的目标。</t>
  </si>
  <si>
    <t>红椿镇候家坪村资产收益扶贫增补</t>
  </si>
  <si>
    <t>红椿镇候家坪村</t>
  </si>
  <si>
    <t>村合作社和市场经营主体通过举办社区工厂、扶贫车间、茶叶加工厂、电子商务、农副产品保底收购店等方式获取经营收益，村合作社按股份分红，每年55户201人贫困人口增收超过23.3万元，村集体经济年收益公积金、公益金超过0.45万元，实现贫困户增收、村集体经济壮大的目标。同时实现解决贫困人口务工就业，稳定持续增收的目标。</t>
  </si>
  <si>
    <t>红椿镇纪家沟村资产收益扶贫增补</t>
  </si>
  <si>
    <t>红椿镇
纪家沟村</t>
  </si>
  <si>
    <t>村合作社和市场经营主体通过举办社区工厂、扶贫车间、茶叶加工厂、电子商务、农副产品保底收购店等方式获取经营收益，村合作社按股份分红，每年81户285人贫困人口增收超过34.29万元，村集体经济年收益公积金、公益金超过0.66万元，实现贫困户增收、村集体经济壮大的目标。同时实现解决贫困人口务工就业，稳定持续增收的目标。</t>
  </si>
  <si>
    <t>红椿镇民利村资产收益扶贫增补</t>
  </si>
  <si>
    <t>红椿镇民利村</t>
  </si>
  <si>
    <t>村合作社和市场经营主体通过举办社区工厂、扶贫车间、茶叶加工厂、电子商务、农副产品保底收购店等方式获取经营收益，村合作社按股份分红，每年29户101人贫困人口增收超过12.85万元，村集体经济年收益公积金、公益金超过0.3万元，实现贫困户增收、村集体经济壮大的目标。同时实现解决贫困人口务工就业，稳定持续增收的目标。</t>
  </si>
  <si>
    <t>红椿镇上湾村资产收益扶贫增补</t>
  </si>
  <si>
    <t>红椿镇上湾村</t>
  </si>
  <si>
    <t>村合作社和市场经营主体通过举办社区工厂、扶贫车间、茶叶加工厂、电子商务、农副产品保底收购店等方式获取经营收益，村合作社按股份分红，每年74户260人贫困人口增收超过27.52万元，村集体经济年收益公积金、公益金超过0.18万元，实现贫困户增收、村集体经济壮大的目标。同时实现解决贫困人口务工就业，稳定持续增收的目标。</t>
  </si>
  <si>
    <t>红椿镇尚坝村资产收益扶贫增补</t>
  </si>
  <si>
    <t>红椿镇尚坝村</t>
  </si>
  <si>
    <t>村合作社和市场经营主体通过举办社区工厂、扶贫车间、茶叶加工厂、电子商务、农副产品保底收购店等方式获取经营收益，村合作社按股份分红，每年103户351人贫困人口增收超过37.67万元，村集体经济年收益公积金、公益金超过0.18万元，实现贫困户增收、村集体经济壮大的目标。同时实现解决贫困人口务工就业，稳定持续增收的目标。</t>
  </si>
  <si>
    <t>东木镇军农村资产收益扶贫增补</t>
  </si>
  <si>
    <t>东木镇军农村</t>
  </si>
  <si>
    <t>村合作社和市场经营主体通过举办社区工厂、扶贫车间、茶叶加工厂、电子商务、农副产品保底收购店等方式获取经营收益，村合作社按股份分红，每年139户489人贫困人口增收超过56.75万元，村集体经济年收益公积金、公益金超过0.9万元，实现贫困户增收、村集体经济壮大的目标。同时实现解决贫困人口务工就业，稳定持续增收的目标。</t>
  </si>
  <si>
    <t>东木镇人民政府</t>
  </si>
  <si>
    <t>东木镇燎原村资产收益扶贫增补</t>
  </si>
  <si>
    <t>东木镇燎原村</t>
  </si>
  <si>
    <t>村合作社和市场经营主体通过举办社区工厂、扶贫车间、茶叶加工厂、电子商务、农副产品保底收购店等方式获取经营收益，村合作社按股份分红，每年124户436人贫困人口增收超过50.96万元，村集体经济年收益公积金、公益金超过0.84万元，实现贫困户增收、村集体经济壮大的目标。同时实现解决贫困人口务工就业，稳定持续增收的目标。</t>
  </si>
  <si>
    <t>东木镇麦坪村资产收益扶贫增补</t>
  </si>
  <si>
    <t>东木镇麦坪村</t>
  </si>
  <si>
    <t>村合作社和市场经营主体通过举办社区工厂、扶贫车间、茶叶加工厂、电子商务、农副产品保底收购店等方式获取经营收益，村合作社按股份分红，每年59户208人贫困人口增收超过23.89万元，村集体经济年收益公积金、公益金超过0.36万元，实现贫困户增收、村集体经济壮大的目标。同时实现解决贫困人口务工就业，稳定持续增收的目标。</t>
  </si>
  <si>
    <t>东木镇木王村资产收益扶贫增补</t>
  </si>
  <si>
    <t>东木镇木王村</t>
  </si>
  <si>
    <t>村合作社和市场经营主体通过举办社区工厂、扶贫车间、茶叶加工厂、电子商务、农副产品保底收购店等方式获取经营收益，村合作社按股份分红，每年73户255人贫困人口增收超过26.9万元，村集体经济年收益公积金、公益金超过0.15万元，实现贫困户增收、村集体经济壮大的目标。同时实现解决贫困人口务工就业，稳定持续增收的目标。</t>
  </si>
  <si>
    <t>东木镇三官堂村资产收益扶贫增补</t>
  </si>
  <si>
    <t>东木镇三官堂村</t>
  </si>
  <si>
    <t>村合作社和市场经营主体通过举办社区工厂、扶贫车间、茶叶加工厂、电子商务、农副产品保底收购店等方式获取经营收益，村合作社按股份分红，每年131户455人贫困人口增收超过50.71万元，村集体经济年收益公积金、公益金超过0.54万元，实现贫困户增收、村集体经济壮大的目标。同时实现解决贫困人口务工就业，稳定持续增收的目标。</t>
  </si>
  <si>
    <t>东木镇月桂村资产收益扶贫增补</t>
  </si>
  <si>
    <t>东木镇月桂村</t>
  </si>
  <si>
    <t>村合作社和市场经营主体通过举办社区工厂、扶贫车间、茶叶加工厂、电子商务、农副产品保底收购店等方式获取经营收益，村合作社按股份分红，每年66户239人贫困人口增收超过25.8万元，村集体经济年收益公积金、公益金超过0.3万元，实现贫困户增收、村集体经济壮大的目标。同时实现解决贫困人口务工就业，稳定持续增收的目标。</t>
  </si>
  <si>
    <t>高滩镇蓼坝村资产收益扶贫增补</t>
  </si>
  <si>
    <t>高滩镇蓼坝村</t>
  </si>
  <si>
    <t>村合作社和市场经营主体通过举办社区工厂、扶贫车间、茶叶加工厂、电子商务、农副产品保底收购店等方式获取经营收益，村合作社按股份分红，每年38户136人贫困人口增收超过15.73万元，村集体经济年收益公积金、公益金超过0.27万元，实现贫困户增收、村集体经济壮大的目标。同时实现解决贫困人口务工就业，稳定持续增收的目标。</t>
  </si>
  <si>
    <t>高滩镇人民政府</t>
  </si>
  <si>
    <t>高滩镇岩峰村资产收益扶贫增补</t>
  </si>
  <si>
    <t>高滩镇岩峰村</t>
  </si>
  <si>
    <t>村合作社和市场经营主体通过举办社区工厂、扶贫车间、茶叶加工厂、电子商务、农副产品保底收购店等方式获取经营收益，村合作社按股份分红，每年26户92人贫困人口增收超过9.1万元，村集体经济年收益公积金、公益金超过0.12万元，实现贫困户增收、村集体经济壮大的目标。同时实现解决贫困人口务工就业，稳定持续增收的目标。</t>
  </si>
  <si>
    <t>高滩镇天桥村资产收益扶贫增补</t>
  </si>
  <si>
    <t>高滩镇天桥村</t>
  </si>
  <si>
    <t>村合作社和市场经营主体通过举办社区工厂、扶贫车间、茶叶加工厂、电子商务、农副产品保底收购店等方式获取经营收益，村合作社按股份分红，每年106户371人贫困人口增收超过40.07万元，村集体经济年收益公积金、公益金超过0.33万元，实现贫困户增收、村集体经济壮大的目标。同时实现解决贫困人口务工就业，稳定持续增收的目标。</t>
  </si>
  <si>
    <t>高滩镇红庙村资产收益扶贫增补</t>
  </si>
  <si>
    <t>高滩镇红庙村</t>
  </si>
  <si>
    <t>村合作社和市场经营主体通过举办社区工厂、扶贫车间、茶叶加工厂、电子商务、农副产品保底收购店等方式获取经营收益，村合作社按股份分红，每年24户85人贫困人口增收超过14.88万元，村集体经济年收益公积金、公益金超过0.72万元，实现贫困户增收、村集体经济壮大的目标。同时实现解决贫困人口务工就业，稳定持续增收的目标。</t>
  </si>
  <si>
    <t>高滩镇关庙村资产收益扶贫增补</t>
  </si>
  <si>
    <t>高滩镇关庙村</t>
  </si>
  <si>
    <t>村合作社和市场经营主体通过举办社区工厂、扶贫车间、茶叶加工厂、电子商务、农副产品保底收购店等方式获取经营收益，村合作社按股份分红，每年22户80人贫困人口增收超过10.13万元，村集体经济年收益公积金、公益金超过0.27万元，实现贫困户增收、村集体经济壮大的目标。同时实现解决贫困人口务工就业，稳定持续增收的目标。</t>
  </si>
  <si>
    <t>高滩镇白鹤村资产收益扶贫增补</t>
  </si>
  <si>
    <t>高滩镇白鹤村</t>
  </si>
  <si>
    <t>村合作社和市场经营主体通过举办社区工厂、扶贫车间、茶叶加工厂、电子商务、农副产品保底收购店等方式获取经营收益，村合作社按股份分红，每年51户179人贫困人口增收超过20.82万元，村集体经济年收益公积金、公益金超过0.33万元，实现贫困户增收、村集体经济壮大的目标。同时实现解决贫困人口务工就业，稳定持续增收的目标。</t>
  </si>
  <si>
    <t>高滩镇三坪村资产收益扶贫增补</t>
  </si>
  <si>
    <t>高滩镇三坪村</t>
  </si>
  <si>
    <t>村合作社和市场经营主体通过举办社区工厂、扶贫车间、茶叶加工厂、电子商务、农副产品保底收购店等方式获取经营收益，村合作社按股份分红，每年31户109人贫困人口增收超过17.06万元，村集体经济年收益公积金、公益金超过0.69万元，实现贫困户增收、村集体经济壮大的目标。同时实现解决贫困人口务工就业，稳定持续增收的目标。</t>
  </si>
  <si>
    <t>高滩镇龙湾村资产收益扶贫增补</t>
  </si>
  <si>
    <t>高滩镇龙湾村</t>
  </si>
  <si>
    <t>村合作社和市场经营主体通过举办社区工厂、扶贫车间、茶叶加工厂、电子商务、农副产品保底收购店等方式获取经营收益，村合作社按股份分红，每年21户75人贫困人口增收超过14.37万元，村集体经济年收益公积金、公益金超过0.78万元，实现贫困户增收、村集体经济壮大的目标。同时实现解决贫困人口务工就业，稳定持续增收的目标。</t>
  </si>
  <si>
    <t>高滩镇万兴村资产收益扶贫增补</t>
  </si>
  <si>
    <t>高滩镇万兴村</t>
  </si>
  <si>
    <t>村合作社和市场经营主体通过举办社区工厂、扶贫车间、茶叶加工厂、电子商务、农副产品保底收购店等方式获取经营收益，村合作社按股份分红，每年164户574人贫困人口增收超过68.74万元，村集体经济年收益公积金、公益金超过1.26万元，实现贫困户增收、村集体经济壮大的目标。同时实现解决贫困人口务工就业，稳定持续增收的目标。</t>
  </si>
  <si>
    <t>高滩镇朝阳村资产收益扶贫增补</t>
  </si>
  <si>
    <t>高滩镇朝阳村</t>
  </si>
  <si>
    <t>村合作社和市场经营主体通过举办社区工厂、扶贫车间、茶叶加工厂、电子商务、农副产品保底收购店等方式获取经营收益，村合作社按股份分红，每年112户394人贫困人口增收超过47.84万元，村集体经济年收益公积金、公益金超过0.96万元，实现贫困户增收、村集体经济壮大的目标。同时实现解决贫困人口务工就业，稳定持续增收的目标。</t>
  </si>
  <si>
    <t>高滩镇百坝村资产收益扶贫增补</t>
  </si>
  <si>
    <t>高滩镇百坝村</t>
  </si>
  <si>
    <t>村合作社和市场经营主体通过举办社区工厂、扶贫车间、茶叶加工厂、电子商务、农副产品保底收购店等方式获取经营收益，村合作社按股份分红，每年62户218人贫困人口增收超过28.72万元，村集体经济年收益公积金、公益金超过0.78万元，实现贫困户增收、村集体经济壮大的目标。同时实现解决贫困人口务工就业，稳定持续增收的目标。</t>
  </si>
  <si>
    <t>毛坝镇观音村资产收益扶贫增补</t>
  </si>
  <si>
    <t>毛坝镇观音村</t>
  </si>
  <si>
    <t>村合作社和市场经营主体通过举办社区工厂、扶贫车间、茶叶加工厂、电子商务、农副产品保底收购店等方式获取经营收益，村合作社按股份分红，每年15户53人贫困人口增收超过8.49万元，村集体经济年收益公积金、公益金超过0.36万元，实现贫困户增收、村集体经济壮大的目标。同时实现解决贫困人口务工就业，稳定持续增收的目标。</t>
  </si>
  <si>
    <t>毛坝镇人民政府</t>
  </si>
  <si>
    <t>毛坝镇干沙村资产收益扶贫增补</t>
  </si>
  <si>
    <t>毛坝镇干沙村</t>
  </si>
  <si>
    <t>村合作社和市场经营主体通过举办社区工厂、扶贫车间、茶叶加工厂、电子商务、农副产品保底收购店等方式获取经营收益，村合作社按股份分红，每年34户120人贫困人口增收超过16.49万元，村集体经济年收益公积金、公益金超过0.51万元，实现贫困户增收、村集体经济壮大的目标。同时实现解决贫困人口务工就业，稳定持续增收的目标。</t>
  </si>
  <si>
    <t>毛坝镇核桃坪村资产收益扶贫增补</t>
  </si>
  <si>
    <t>毛坝镇核桃坪村</t>
  </si>
  <si>
    <t>村合作社和市场经营主体通过举办社区工厂、扶贫车间、茶叶加工厂、电子商务、农副产品保底收购店等方式获取经营收益，村合作社按股份分红，每年37户135人贫困人口增收超过16.46万元，村集体经济年收益公积金、公益金超过0.39万元，实现贫困户增收、村集体经济壮大的目标。同时实现解决贫困人口务工就业，稳定持续增收的目标。</t>
  </si>
  <si>
    <t>毛坝镇鲁家村资产收益扶贫增补</t>
  </si>
  <si>
    <t>毛坝镇鲁家村</t>
  </si>
  <si>
    <t>村合作社和市场经营主体通过举办社区工厂、扶贫车间、茶叶加工厂、电子商务、农副产品保底收购店等方式获取经营收益，村合作社按股份分红，每年65户231人贫困人口增收超过27.07万元，村集体经济年收益公积金、公益金超过0.48万元，实现贫困户增收、村集体经济壮大的目标。同时实现解决贫困人口务工就业，稳定持续增收的目标。</t>
  </si>
  <si>
    <t>毛坝镇双新村资产收益扶贫增补</t>
  </si>
  <si>
    <t>毛坝镇双新村</t>
  </si>
  <si>
    <t>村合作社和市场经营主体通过举办社区工厂、扶贫车间、茶叶加工厂、电子商务、农副产品保底收购店等方式获取经营收益，村合作社按股份分红，每年58户206人贫困人口增收超过23.27万元，村集体经济年收益公积金、公益金超过0.33万元，实现贫困户增收、村集体经济壮大的目标。同时实现解决贫困人口务工就业，稳定持续增收的目标。</t>
  </si>
  <si>
    <t>毛坝镇温家坪村资产收益扶贫增补</t>
  </si>
  <si>
    <t>毛坝镇温家坪村</t>
  </si>
  <si>
    <t>村合作社和市场经营主体通过举办社区工厂、扶贫车间、茶叶加工厂、电子商务、农副产品保底收购店等方式获取经营收益，村合作社按股份分红，每年75户253人贫困人口增收超过33.81万元，村集体经济年收益公积金、公益金超过0.84万元，实现贫困户增收、村集体经济壮大的目标。同时实现解决贫困人口务工就业，稳定持续增收的目标。</t>
  </si>
  <si>
    <t>麻柳镇染房村资产收益扶贫增补</t>
  </si>
  <si>
    <t>麻柳镇染房村</t>
  </si>
  <si>
    <t>村合作社和市场经营主体通过举办社区工厂、扶贫车间、茶叶加工厂、电子商务、农副产品保底收购店等方式获取经营收益，村合作社按股份分红，每年152户534人贫困人口增收超过58.6万元，村集体经济年收益公积金、公益金超过0.6万元，实现贫困户增收、村集体经济壮大的目标。同时实现解决贫困人口务工就业，稳定持续增收的目标。</t>
  </si>
  <si>
    <t>麻柳镇人民政府</t>
  </si>
  <si>
    <t>麻柳镇书堰村资产收益扶贫增补</t>
  </si>
  <si>
    <t>麻柳镇书堰村</t>
  </si>
  <si>
    <t>村合作社和市场经营主体通过举办社区工厂、扶贫车间、茶叶加工厂、电子商务、农副产品保底收购店等方式获取经营收益，村合作社按股份分红，每年154户542人贫困人口增收超过58.76万元，村集体经济年收益公积金、公益金超过0.54万元，实现贫困户增收、村集体经济壮大的目标。同时实现解决贫困人口务工就业，稳定持续增收的目标。</t>
  </si>
  <si>
    <t>麻柳镇赵溪村资产收益扶贫增补</t>
  </si>
  <si>
    <t>麻柳镇赵溪村</t>
  </si>
  <si>
    <t>村合作社和市场经营主体通过举办社区工厂、扶贫车间、茶叶加工厂、电子商务、农副产品保底收购店等方式获取经营收益，村合作社按股份分红，每年101户349人贫困人口增收超过39.4万元，村集体经济年收益公积金、公益金超过0.45万元，实现贫困户增收、村集体经济壮大的目标。同时实现解决贫困人口务工就业，稳定持续增收的目标。</t>
  </si>
  <si>
    <t>麻柳镇堰碥村资产收益扶贫增补</t>
  </si>
  <si>
    <t>麻柳镇堰碥村</t>
  </si>
  <si>
    <t>村合作社和市场经营主体通过举办社区工厂、扶贫车间、茶叶加工厂、电子商务、农副产品保底收购店等方式获取经营收益，村合作社按股份分红，每年57户204人贫困人口增收超过23.46万元，村集体经济年收益公积金、公益金超过0.39万元，实现贫困户增收、村集体经济壮大的目标。同时实现解决贫困人口务工就业，稳定持续增收的目标。</t>
  </si>
  <si>
    <t>麻柳镇水磨村资产收益扶贫增补</t>
  </si>
  <si>
    <t>麻柳镇水磨村</t>
  </si>
  <si>
    <t>村合作社和市场经营主体通过举办社区工厂、扶贫车间、茶叶加工厂、电子商务、农副产品保底收购店等方式获取经营收益，村合作社按股份分红，每年105户369人贫困人口增收超过41.61万元，村集体经济年收益公积金、公益金超过0.54万元，实现贫困户增收、村集体经济壮大的目标。同时实现解决贫困人口务工就业，稳定持续增收的目标。</t>
  </si>
  <si>
    <t>高桥镇权河村资产收益扶贫增补</t>
  </si>
  <si>
    <t>高桥镇权河村</t>
  </si>
  <si>
    <t>村合作社和市场经营主体通过举办社区工厂、扶贫车间、茶叶加工厂、电子商务、农副产品保底收购店等方式获取经营收益，村合作社按股份分红，每年130户456人贫困人口增收超过54.68万元，村集体经济年收益公积金、公益金超过1.02万元，实现贫困户增收、村集体经济壮大的目标。同时实现解决贫困人口务工就业，稳定持续增收的目标。</t>
  </si>
  <si>
    <t>高桥镇人民政府</t>
  </si>
  <si>
    <t>高桥镇深磨村资产收益扶贫增补</t>
  </si>
  <si>
    <t>高桥镇深磨村</t>
  </si>
  <si>
    <t>村合作社和市场经营主体通过举办社区工厂、扶贫车间、茶叶加工厂、电子商务、农副产品保底收购店等方式获取经营收益，村合作社按股份分红，每年97户348人贫困人口增收超过39.89万元，村集体经济年收益公积金、公益金超过0.66万元，实现贫困户增收、村集体经济壮大的目标。同时实现解决贫困人口务工就业，稳定持续增收的目标。</t>
  </si>
  <si>
    <t>高桥镇双龙村资产收益扶贫增补</t>
  </si>
  <si>
    <t>高桥镇双龙村</t>
  </si>
  <si>
    <t>村合作社和市场经营主体通过举办社区工厂、扶贫车间、茶叶加工厂、电子商务、农副产品保底收购店等方式获取经营收益，村合作社按股份分红，每年69户243人贫困人口增收超过27.66万元，村集体经济年收益公积金、公益金超过0.39万元，实现贫困户增收、村集体经济壮大的目标。同时实现解决贫困人口务工就业，稳定持续增收的目标。</t>
  </si>
  <si>
    <t>双桥镇解放村资产收益扶贫增补</t>
  </si>
  <si>
    <t>双桥镇解放村</t>
  </si>
  <si>
    <t>村合作社和市场经营主体通过举办社区工厂、扶贫车间、茶叶加工厂、电子商务、农副产品保底收购店等方式获取经营收益，村合作社按股份分红，每年119户417人贫困人口增收超过49.21万元，村集体经济年收益公积金、公益金超过0.84万元，实现贫困户增收、村集体经济壮大的目标。同时实现解决贫困人口务工就业，稳定持续增收的目标。</t>
  </si>
  <si>
    <t>双桥镇人民政府</t>
  </si>
  <si>
    <t>洄水镇连桥村资产收益扶贫增补</t>
  </si>
  <si>
    <t>洄水镇连桥村</t>
  </si>
  <si>
    <t>村合作社和市场经营主体通过举办社区工厂、扶贫车间、茶叶加工厂、电子商务、农副产品保底收购店等方式获取经营收益，村合作社按股份分红，每年98户347人贫困人口增收超过36.46万元，村集体经济年收益公积金、公益金超过0.24万元，实现贫困户增收、村集体经济壮大的目标。同时实现解决贫困人口务工就业，稳定持续增收的目标。</t>
  </si>
  <si>
    <t>洄水镇人民政府</t>
  </si>
  <si>
    <t>洄水镇小河村资产收益扶贫增补</t>
  </si>
  <si>
    <t>洄水镇小河村</t>
  </si>
  <si>
    <t>村合作社和市场经营主体通过举办社区工厂、扶贫车间、茶叶加工厂、电子商务、农副产品保底收购店等方式获取经营收益，村合作社按股份分红，每年64户227人贫困人口增收超过30.5万元，村集体经济年收益公积金、公益金超过0.9万元，实现贫困户增收、村集体经济壮大的目标。同时实现解决贫困人口务工就业，稳定持续增收的目标。</t>
  </si>
  <si>
    <t>界岭镇松树村资产收益扶贫增补</t>
  </si>
  <si>
    <t>界岭镇松树村</t>
  </si>
  <si>
    <t>村合作社和市场经营主体通过举办社区工厂、扶贫车间、茶叶加工厂、电子商务、农副产品保底收购店等方式获取经营收益，村合作社按股份分红，每年30户108人贫困人口增收超过11.58万元，村集体经济年收益公积金、公益金超过0.12万元，实现贫困户增收、村集体经济壮大的目标。同时实现解决贫困人口务工就业，稳定持续增收的目标。</t>
  </si>
  <si>
    <t>界岭镇人民政府</t>
  </si>
  <si>
    <t>向阳镇芭蕉村资产收益扶贫增补</t>
  </si>
  <si>
    <t>向阳镇芭蕉村</t>
  </si>
  <si>
    <t>村合作社和市场经营主体通过举办社区工厂、扶贫车间、茶叶加工厂、电子商务、农副产品保底收购店等方式获取经营收益，村合作社按股份分红，每年101户355人贫困人口增收超过42.37万元，村集体经济年收益公积金、公益金超过0.78万元，实现贫困户增收、村集体经济壮大的目标。同时实现解决贫困人口务工就业，稳定持续增收的目标。</t>
  </si>
  <si>
    <t>向阳镇人民政府</t>
  </si>
  <si>
    <t>向阳镇鸡鸣村资产收益扶贫增补</t>
  </si>
  <si>
    <t>向阳镇鸡鸣村</t>
  </si>
  <si>
    <t>村合作社和市场经营主体通过举办社区工厂、扶贫车间、茶叶加工厂、电子商务、农副产品保底收购店等方式获取经营收益，村合作社按股份分红，每年39户139人贫困人口增收超过19.59万元，村集体经济年收益公积金、公益金超过0.66万元，实现贫困户增收、村集体经济壮大的目标。同时实现解决贫困人口务工就业，稳定持续增收的目标。</t>
  </si>
  <si>
    <t>向阳镇显钟村资产收益扶贫增补</t>
  </si>
  <si>
    <t>向阳镇显钟村</t>
  </si>
  <si>
    <t>村合作社和市场经营主体通过举办社区工厂、扶贫车间、茶叶加工厂、电子商务、农副产品保底收购店等方式获取经营收益，村合作社按股份分红，每年102户342人贫困人口增收超过43.26万元，村集体经济年收益公积金、公益金超过0.84万元，实现贫困户增收、村集体经济壮大的目标。同时实现解决贫困人口务工就业，稳定持续增收的目标。</t>
  </si>
  <si>
    <t>向阳镇悬鼓村资产收益扶贫增补</t>
  </si>
  <si>
    <t>向阳镇悬鼓村</t>
  </si>
  <si>
    <t>村合作社和市场经营主体通过举办社区工厂、扶贫车间、茶叶加工厂、电子商务、农副产品保底收购店等方式获取经营收益，村合作社按股份分红，每年63户217人贫困人口增收超过35.55万元，村集体经济年收益公积金、公益金超过1.5万元，实现贫困户增收、村集体经济壮大的目标。同时实现解决贫困人口务工就业，稳定持续增收的目标。</t>
  </si>
  <si>
    <t>向阳镇院墙村资产收益扶贫增补</t>
  </si>
  <si>
    <t>向阳镇院墙村</t>
  </si>
  <si>
    <t>村合作社和市场经营主体通过举办社区工厂、扶贫车间、茶叶加工厂、电子商务、农副产品保底收购店等方式获取经营收益，村合作社按股份分红，每年56户197人贫困人口增收超过26.35万元，村集体经济年收益公积金、公益金超过0.75万元，实现贫困户增收、村集体经济壮大的目标。同时实现解决贫困人口务工就业，稳定持续增收的目标。</t>
  </si>
  <si>
    <t>城关镇全安村发展茶园</t>
  </si>
  <si>
    <t>3户贫困户新发展茶园6亩。</t>
  </si>
  <si>
    <t>发展优势产业，带动3户11人贫困人口后续产业增收，三年成园后稳定增收总额达7500元以上。</t>
  </si>
  <si>
    <t>县茶业发展中心</t>
  </si>
  <si>
    <t>支持种苗</t>
  </si>
  <si>
    <t>城关镇双坪村发展茶园</t>
  </si>
  <si>
    <t>城关镇双坪村</t>
  </si>
  <si>
    <t>9户贫困户新发展茶园15亩。</t>
  </si>
  <si>
    <t>发展优势产业，带动9户32人贫困人口后续产业增收，三年成园后稳定增收总额达22500元以上。</t>
  </si>
  <si>
    <t>城关镇太平村发展茶园</t>
  </si>
  <si>
    <t>城关镇太坪村</t>
  </si>
  <si>
    <t>12户贫困户新发展茶园18亩。</t>
  </si>
  <si>
    <t>发展优势产业，带动12户46人贫困人口后续产业增收，三年成园后稳定增收总额达30000元以上。</t>
  </si>
  <si>
    <t>城关镇大力滩村发展茶园</t>
  </si>
  <si>
    <t>城关镇大力滩村</t>
  </si>
  <si>
    <t>7户贫困户新发展茶园12亩。</t>
  </si>
  <si>
    <t>发展优势产业，带动7户25人贫困人口后续产业增收，三年成园后稳定增收总额达17500元以上。</t>
  </si>
  <si>
    <t>城关镇富家村发展茶园</t>
  </si>
  <si>
    <t>19户贫困户新发展茶园30亩。</t>
  </si>
  <si>
    <t>发展优势产业，带动19户67人贫困人口后续产业增收，三年成园后稳定增收总额达47500元以上。</t>
  </si>
  <si>
    <t>城关镇新田村发展茶园</t>
  </si>
  <si>
    <t>城关镇新田村</t>
  </si>
  <si>
    <t>6户贫困户新发展茶园9亩。</t>
  </si>
  <si>
    <t>发展优势产业，带动6户22人贫困人口后续产业增收，三年成园后稳定增收总额达15000元以上。</t>
  </si>
  <si>
    <t>向阳镇鸡鸣村发展茶园</t>
  </si>
  <si>
    <t>发展优势产业，带动6户21人贫困人口后续产业增收，三年成园后稳定增收总额达15000元以上。</t>
  </si>
  <si>
    <t>向阳镇天生桥村发展茶园</t>
  </si>
  <si>
    <t>向阳镇天生桥村</t>
  </si>
  <si>
    <t>28户贫困户新发展茶园45亩。</t>
  </si>
  <si>
    <t>发展优势产业，带动28户98人贫困人口后续产业增收，三年成园后稳定增收总额达70000元以上。</t>
  </si>
  <si>
    <t>向阳镇芭蕉村发展茶园</t>
  </si>
  <si>
    <t>18户贫困户新发展茶园30亩。</t>
  </si>
  <si>
    <t>发展优势产业，带动18户66人贫困人口后续产业增收，三年成园后稳定增收总额达45000元以上。</t>
  </si>
  <si>
    <t>向阳镇钟林村发展茶园</t>
  </si>
  <si>
    <t>向阳镇钟林村</t>
  </si>
  <si>
    <t>47户贫困户新发展茶园75亩。</t>
  </si>
  <si>
    <t>发展优势产业，带动47户165人贫困人口后续产业增收，三年成园后稳定增收总额达117500元以上。</t>
  </si>
  <si>
    <t>向阳镇悬鼓村发展茶园</t>
  </si>
  <si>
    <t>8户贫困户新发展茶园12亩。</t>
  </si>
  <si>
    <t>发展优势产业，带动8户28人贫困人口后续产业增收，三年成园后稳定增收总额达20000元以上。</t>
  </si>
  <si>
    <t>向阳镇院墙村发展茶园</t>
  </si>
  <si>
    <t>发展优势产业，带动9户37人贫困人口后续产业增收，三年成园后稳定增收总额达22500元以上。</t>
  </si>
  <si>
    <t>向阳镇止凤村发展茶园</t>
  </si>
  <si>
    <t>向阳镇止凤村</t>
  </si>
  <si>
    <t>26户贫困户新发展茶园45亩。</t>
  </si>
  <si>
    <t>发展优势产业，带动26户94人贫困人口后续产业增收，三年成园后稳定增收总额达65000元以上。</t>
  </si>
  <si>
    <t>向阳镇月池村发展茶园</t>
  </si>
  <si>
    <t>向阳镇月池村</t>
  </si>
  <si>
    <t>43户贫困户新发展茶园69亩。</t>
  </si>
  <si>
    <t>发展优势产业，带动43户150人贫困人口后续产业增收，三年成园后稳定增收总额达107500元以上。</t>
  </si>
  <si>
    <t>向阳镇江河村发展茶园</t>
  </si>
  <si>
    <t>向阳镇江河村</t>
  </si>
  <si>
    <t>17户贫困户新发展茶园30亩。</t>
  </si>
  <si>
    <t>发展优势产业，带动17户59人贫困人口后续产业增收，三年成园后稳定增收总额达42500元以上。</t>
  </si>
  <si>
    <t>红椿镇共和村发展茶园</t>
  </si>
  <si>
    <t>发展优势产业，带动9户30人贫困人口后续产业增收，三年成园后稳定增收总额达22500元以上。</t>
  </si>
  <si>
    <t>红椿镇纪家沟村发展茶园</t>
  </si>
  <si>
    <t>红椿镇纪家沟村</t>
  </si>
  <si>
    <t>11户贫困户新发展茶园15亩。</t>
  </si>
  <si>
    <t>发展优势产业，带动11户44人贫困人口后续产业增收，三年成园后稳定增收总额达27500元以上。</t>
  </si>
  <si>
    <t>红椿镇大青村发展茶园</t>
  </si>
  <si>
    <t>发展优势产业，带动18户72人贫困人口后续产业增收，三年成园后稳定增收总额达45000元以上。</t>
  </si>
  <si>
    <t>红椿镇白兔村发展茶园</t>
  </si>
  <si>
    <t>红椿镇白兔村</t>
  </si>
  <si>
    <t>发展优势产业，带动17户62人贫困人口后续产业增收，三年成园后稳定增收总额达42500元以上。</t>
  </si>
  <si>
    <t>红椿镇尚坝村发展茶园</t>
  </si>
  <si>
    <t>发展优势产业，带动18户63人贫困人口后续产业增收，三年成园后稳定增收总额达45000元以上。</t>
  </si>
  <si>
    <t>红椿镇七里村发展茶园</t>
  </si>
  <si>
    <t>红椿镇七里村</t>
  </si>
  <si>
    <t>发展优势产业，带动7户26人贫困人口后续产业增收，三年成园后稳定增收总额达17500元以上。</t>
  </si>
  <si>
    <t>东木镇燎原村发展茶园</t>
  </si>
  <si>
    <t>16户贫困户新发展茶园30亩。</t>
  </si>
  <si>
    <t>发展优势产业，带动16户61人贫困人口后续产业增收，三年成园后稳定增收总额达40000元以上。</t>
  </si>
  <si>
    <t>东木镇军农村发展茶园</t>
  </si>
  <si>
    <t>发展优势产业，带动26户91人贫困人口后续产业增收，三年成园后稳定增收总额达65000元以上。</t>
  </si>
  <si>
    <t>东木镇关庙村发展茶园</t>
  </si>
  <si>
    <t>东木镇关庙村</t>
  </si>
  <si>
    <t>27户贫困户新发展茶园45亩。</t>
  </si>
  <si>
    <t>发展优势产业，带动27户99人贫困人口后续产业增收，三年成园后稳定增收总额达67500元以上。</t>
  </si>
  <si>
    <t>东木镇麦坪村发展茶园</t>
  </si>
  <si>
    <t>20户贫困户新发展茶园30亩。</t>
  </si>
  <si>
    <t>发展优势产业，带动20户73人贫困人口后续产业增收，三年成园后稳定增收总额达50000元以上。</t>
  </si>
  <si>
    <t>东木镇三官堂村发展茶园</t>
  </si>
  <si>
    <t>24户贫困户新发展茶园45亩。</t>
  </si>
  <si>
    <t>发展优势产业，带动24户90人贫困人口后续产业增收，三年成园后稳定增收总额达60000元以上。</t>
  </si>
  <si>
    <t>焕古镇春堰村发展茶园</t>
  </si>
  <si>
    <t>22户贫困户新发展茶园33亩。</t>
  </si>
  <si>
    <t>发展优势产业，带动22户77人贫困人口后续产业增收，三年成园后稳定增收总额达55000元以上。</t>
  </si>
  <si>
    <t>焕古镇东红村发展茶园</t>
  </si>
  <si>
    <t>发展优势产业，带动26户92人贫困人口后续产业增收，三年成园后稳定增收总额达65000元以上。</t>
  </si>
  <si>
    <t>焕古镇黑龙村发展茶园</t>
  </si>
  <si>
    <t>30户贫困户新发展茶园48亩。</t>
  </si>
  <si>
    <t>发展优势产业，带动30户105人贫困人口后续产业增收，三年成园后稳定增收总额达75000元以上。</t>
  </si>
  <si>
    <t>焕古镇苗溪村发展茶园</t>
  </si>
  <si>
    <t>24户贫困户新发展茶园39亩。</t>
  </si>
  <si>
    <t>发展优势产业，带动24户88人贫困人口后续产业增收，三年成园后稳定增收总额达60000元以上。</t>
  </si>
  <si>
    <t>焕古镇金塘村发展茶园</t>
  </si>
  <si>
    <t>焕古镇金塘村</t>
  </si>
  <si>
    <t>37户贫困户新发展茶园60亩。</t>
  </si>
  <si>
    <t>发展优势产业，带动37户130人贫困人口后续产业增收，三年成园后稳定增收总额达92500元以上。</t>
  </si>
  <si>
    <t>焕古镇刘家河村发展茶园</t>
  </si>
  <si>
    <t>发展优势产业，带动19户74人贫困人口后续产业增收，三年成园后稳定增收总额达47500元以上。</t>
  </si>
  <si>
    <t>焕古镇大连村发展茶园</t>
  </si>
  <si>
    <t>焕古镇大连村</t>
  </si>
  <si>
    <t>10户贫困户新发展茶园15亩。</t>
  </si>
  <si>
    <t>发展优势产业，带动10户42人贫困人口后续产业增收，三年成园后稳定增收总额达25000元以上。</t>
  </si>
  <si>
    <t>焕古镇腊竹村发展茶园</t>
  </si>
  <si>
    <t>焕古镇腊竹村</t>
  </si>
  <si>
    <t>发展优势产业，带动17户67人贫困人口后续产业增收，三年成园后稳定增收总额达42500元以上。</t>
  </si>
  <si>
    <t>汉王镇农安村发展茶园</t>
  </si>
  <si>
    <t>汉王镇农安村</t>
  </si>
  <si>
    <t>发展优势产业，带动16户56人贫困人口后续产业增收，三年成园后稳定增收总额达40000元以上。</t>
  </si>
  <si>
    <t>双安镇林本河村发展茶园</t>
  </si>
  <si>
    <t>双安镇林本河村</t>
  </si>
  <si>
    <t>56户贫困户新发展茶园90亩。</t>
  </si>
  <si>
    <t>发展优势产业，带动56户196人贫困人口后续产业增收，三年成园后稳定增收总额达140000元以上。</t>
  </si>
  <si>
    <t>双安镇廖家河村发展茶园</t>
  </si>
  <si>
    <t>46户贫困户新发展茶园75亩。</t>
  </si>
  <si>
    <t>发展优势产业，带动46户161人贫困人口后续产业增收，三年成园后稳定增收总额达115000元以上。</t>
  </si>
  <si>
    <t>双安镇三元村发展茶园</t>
  </si>
  <si>
    <t>双安镇三元村</t>
  </si>
  <si>
    <t>150户贫困户新发展茶园240亩。</t>
  </si>
  <si>
    <t>发展优势产业，带动150户525人贫困人口后续产业增收，三年成园后稳定增收总额达375000元以上。</t>
  </si>
  <si>
    <t>双安镇四合村发展茶园</t>
  </si>
  <si>
    <t>双安镇四合村</t>
  </si>
  <si>
    <t>54户贫困户新发展茶园90亩。</t>
  </si>
  <si>
    <t>发展优势产业，带动54户189人贫困人口后续产业增收，三年成园后稳定增收总额达135000元以上。</t>
  </si>
  <si>
    <t>双安镇桐安村发展茶园</t>
  </si>
  <si>
    <t>双安镇桐安村</t>
  </si>
  <si>
    <t>发展优势产业，带动56户193人贫困人口后续产业增收，三年成园后稳定增收总额达140000元以上。</t>
  </si>
  <si>
    <t>蒿坪镇黄金村发展茶园</t>
  </si>
  <si>
    <t>22户贫困户新发展茶园30亩。</t>
  </si>
  <si>
    <t>发展优势产业，带动22户79人贫困人口后续产业增收，三年成园后稳定增收总额达55000元以上。</t>
  </si>
  <si>
    <t>蒿坪镇东关村发展茶园</t>
  </si>
  <si>
    <t>蒿坪镇东关村</t>
  </si>
  <si>
    <t>15户贫困户新发展茶园30亩。</t>
  </si>
  <si>
    <t>发展优势产业，带动15户53人贫困人口后续产业增收，三年成园后稳定增收总额达37500元以上。</t>
  </si>
  <si>
    <t>蒿坪镇全兴村发展茶园</t>
  </si>
  <si>
    <t>8户贫困户新发展茶园15亩。</t>
  </si>
  <si>
    <t>发展优势产业，带动8户29人贫困人口后续产业增收，三年成园后稳定增收总额达20000元以上。</t>
  </si>
  <si>
    <t>蒿坪镇王家河村发展茶园</t>
  </si>
  <si>
    <t>36户贫困户新发展茶园60亩。</t>
  </si>
  <si>
    <t>发展优势产业，带动36户126人贫困人口后续产业增收，三年成园后稳定增收总额达90000元以上。</t>
  </si>
  <si>
    <t>蒿坪镇金竹村发展茶园</t>
  </si>
  <si>
    <t>24户贫困户新发展茶园30亩。</t>
  </si>
  <si>
    <t>发展优势产业，带动24户82人贫困人口后续产业增收，三年成园后稳定增收总额达60000元以上。</t>
  </si>
  <si>
    <t>洞河镇田榜村发展茶园</t>
  </si>
  <si>
    <t>洞河镇田榜村</t>
  </si>
  <si>
    <t>20户贫困户新发展茶园34.5亩。</t>
  </si>
  <si>
    <t>发展优势产业，带动20户75人贫困人口后续产业增收，三年成园后稳定增收总额达50000元以上。</t>
  </si>
  <si>
    <t>洞河镇香炉村发展茶园</t>
  </si>
  <si>
    <t>洞河镇香炉村</t>
  </si>
  <si>
    <t>7户贫困户新发展茶园10.5亩。</t>
  </si>
  <si>
    <t>发展优势产业，带动7户24人贫困人口后续产业增收，三年成园后稳定增收总额达17500元以上。</t>
  </si>
  <si>
    <t>洞河镇前河村发展茶园</t>
  </si>
  <si>
    <t>洞河镇前河村</t>
  </si>
  <si>
    <t>4户贫困户新发展茶园6亩。</t>
  </si>
  <si>
    <t>发展优势产业，带动4户14人贫困人口后续产业增收，三年成园后稳定增收总额达10000元以上。</t>
  </si>
  <si>
    <t>洄水镇连桥村发展茶园</t>
  </si>
  <si>
    <t>发展优势产业，带动10户36人贫困人口后续产业增收，三年成园后稳定增收总额达25000元以上。</t>
  </si>
  <si>
    <t>洄水镇联沟村发展茶园</t>
  </si>
  <si>
    <t>洄水镇联沟村</t>
  </si>
  <si>
    <t>发展优势产业，带动8户41人贫困人口后续产业增收，三年成园后稳定增收总额达20000元以上。</t>
  </si>
  <si>
    <t>洄水镇桦栎村发展茶园</t>
  </si>
  <si>
    <t>洄水镇桦栎村</t>
  </si>
  <si>
    <t>发展优势产业，带动9户39人贫困人口后续产业增收，三年成园后稳定增收总额达22500元以上。</t>
  </si>
  <si>
    <t>洄水镇端垭村发展茶园</t>
  </si>
  <si>
    <t>洄水镇端垭村</t>
  </si>
  <si>
    <t>发展优势产业，带动17户65人贫困人口后续产业增收，三年成园后稳定增收总额达42500元以上。</t>
  </si>
  <si>
    <t>洄水镇团堡村发展茶园</t>
  </si>
  <si>
    <t>洄水镇团堡村</t>
  </si>
  <si>
    <t>发展优势产业，带动8户38人贫困人口后续产业增收，三年成园后稳定增收总额达20000元以上。</t>
  </si>
  <si>
    <t>界岭镇斑桃村发展茶园</t>
  </si>
  <si>
    <t>界岭镇斑桃村</t>
  </si>
  <si>
    <t>29户贫困户新发展茶园45亩。</t>
  </si>
  <si>
    <t>发展优势产业，带动29户101人贫困人口后续产业增收，三年成园后稳定增收总额达72500元以上。</t>
  </si>
  <si>
    <t>界岭镇麻园村发展茶园</t>
  </si>
  <si>
    <t>界岭镇麻园村</t>
  </si>
  <si>
    <t>发展优势产业，带动15户55人贫困人口后续产业增收，三年成园后稳定增收总额达37500元以上。</t>
  </si>
  <si>
    <t>界岭镇箭竹村发展茶园</t>
  </si>
  <si>
    <t>界岭镇箭竹村</t>
  </si>
  <si>
    <t>发展优势产业，带动19户68人贫困人口后续产业增收，三年成园后稳定增收总额达47500元以上。</t>
  </si>
  <si>
    <t>双桥镇苗河村发展茶园</t>
  </si>
  <si>
    <t>双桥镇苗河村</t>
  </si>
  <si>
    <t>发展优势产业，带动10户43人贫困人口后续产业增收，三年成园后稳定增收总额达25000元以上。</t>
  </si>
  <si>
    <t>双桥镇中良村发展茶园</t>
  </si>
  <si>
    <t>双桥镇中良村</t>
  </si>
  <si>
    <t>5户贫困户新发展茶园9亩。</t>
  </si>
  <si>
    <t>发展优势产业，带动5户18人贫困人口后续产业增收，三年成园后稳定增收总额达12500元以上。</t>
  </si>
  <si>
    <t>双桥镇庄房村发展茶园</t>
  </si>
  <si>
    <t>双桥镇庄房村</t>
  </si>
  <si>
    <t>发展优势产业，带动8户27人贫困人口后续产业增收，三年成园后稳定增收总额达20000元以上。</t>
  </si>
  <si>
    <t>双桥镇双河村发展茶园</t>
  </si>
  <si>
    <t>双桥镇双河村</t>
  </si>
  <si>
    <t>发展优势产业，带动3户13人贫困人口后续产业增收，三年成园后稳定增收总额达7500元以上。</t>
  </si>
  <si>
    <t>双桥镇解放村发展茶园</t>
  </si>
  <si>
    <t>发展优势产业，带动8户35人贫困人口后续产业增收，三年成园后稳定增收总额达20000元以上。</t>
  </si>
  <si>
    <t>双桥镇莲花村发展茶园</t>
  </si>
  <si>
    <t>双桥镇莲花村</t>
  </si>
  <si>
    <t>14户贫困户新发展茶园30亩。</t>
  </si>
  <si>
    <t>发展优势产业，带动14户51人贫困人口后续产业增收，三年成园后稳定增收总额达35000元以上。</t>
  </si>
  <si>
    <t>双桥镇东垭村发展茶园</t>
  </si>
  <si>
    <t>双桥镇东垭村</t>
  </si>
  <si>
    <t>发展优势产业，带动9户33人贫困人口后续产业增收，三年成园后稳定增收总额达22500元以上。</t>
  </si>
  <si>
    <t>高桥镇双龙村发展茶园</t>
  </si>
  <si>
    <t>发展优势产业，带动20户78人贫困人口后续产业增收，三年成园后稳定增收总额达50000元以上。</t>
  </si>
  <si>
    <t>高桥镇权河村发展茶园</t>
  </si>
  <si>
    <t>发展优势产业，带动27户112人贫困人口后续产业增收，三年成园后稳定增收总额达67500元以上。</t>
  </si>
  <si>
    <t>高桥镇何家堡村发展茶园</t>
  </si>
  <si>
    <t>高桥镇何家堡村</t>
  </si>
  <si>
    <t>30户贫困户新发展茶园45亩。</t>
  </si>
  <si>
    <t>发展优势产业，带动30户106人贫困人口后续产业增收，三年成园后稳定增收总额达75000元以上。</t>
  </si>
  <si>
    <t>高桥镇兰草村发展茶园</t>
  </si>
  <si>
    <t>高桥镇兰草村</t>
  </si>
  <si>
    <t>发展优势产业，带动29户102人贫困人口后续产业增收，三年成园后稳定增收总额达72500元以上。</t>
  </si>
  <si>
    <t>高桥镇龙潭村发展茶园</t>
  </si>
  <si>
    <t>高桥镇龙潭村</t>
  </si>
  <si>
    <t>31户贫困户新发展茶园45亩。</t>
  </si>
  <si>
    <t>发展优势产业，带动31户109人贫困人口后续产业增收，三年成园后稳定增收总额达77500元以上。</t>
  </si>
  <si>
    <t>高滩镇龙湾村发展茶园</t>
  </si>
  <si>
    <t>45户贫困户新发展茶园75亩。</t>
  </si>
  <si>
    <t>发展优势产业，带动45户157人贫困人口后续产业增收，三年成园后稳定增收总额达112500元以上。</t>
  </si>
  <si>
    <t>毛坝镇瓦滩村发展茶园</t>
  </si>
  <si>
    <t>毛坝镇瓦滩村</t>
  </si>
  <si>
    <t>38户贫困户新发展茶园60亩。</t>
  </si>
  <si>
    <t>发展优势产业，带动38户134人贫困人口后续产业增收，三年成园后稳定增收总额达95000元以上。</t>
  </si>
  <si>
    <t>瓦庙镇新光村发展茶园</t>
  </si>
  <si>
    <t>瓦庙镇新光村</t>
  </si>
  <si>
    <t>发展优势产业，带动18户69人贫困人口后续产业增收，三年成园后稳定增收总额达45000元以上。</t>
  </si>
  <si>
    <t>瓦庙镇老庄村发展茶园</t>
  </si>
  <si>
    <t>瓦庙镇老庄村</t>
  </si>
  <si>
    <t>发展优势产业，带动8户34人贫困人口后续产业增收，三年成园后稳定增收总额达20000元以上。</t>
  </si>
  <si>
    <t>瓦庙镇堰塘村发展茶园</t>
  </si>
  <si>
    <t>瓦庙镇堰塘村</t>
  </si>
  <si>
    <t>发展优势产业，带动36户128人贫困人口后续产业增收，三年成园后稳定增收总额达90000元以上。</t>
  </si>
  <si>
    <t>瓦庙镇庙坝村发展茶园</t>
  </si>
  <si>
    <t>瓦庙镇庙坝村</t>
  </si>
  <si>
    <t>发展优势产业，带动19户71人贫困人口后续产业增收，三年成园后稳定增收总额达47500元以上。</t>
  </si>
  <si>
    <t>瓦庙镇新华村发展茶园</t>
  </si>
  <si>
    <t>瓦庙镇新华村</t>
  </si>
  <si>
    <t>发展优势产业，带动20户81人贫困人口后续产业增收，三年成园后稳定增收总额达50000元以上。</t>
  </si>
  <si>
    <t>麻柳镇染房村发展茶园</t>
  </si>
  <si>
    <t>发展优势产业，带动18户74人贫困人口后续产业增收，三年成园后稳定增收总额达45000元以上。</t>
  </si>
  <si>
    <t>麻柳镇堰碥村发展茶园</t>
  </si>
  <si>
    <t>发展优势产业，带动38户135人贫困人口后续产业增收，三年成园后稳定增收总额达95000元以上。</t>
  </si>
  <si>
    <t>麻柳镇水磨村发展茶园</t>
  </si>
  <si>
    <t>发展优势产业，带动20户76人贫困人口后续产业增收，三年成园后稳定增收总额达50000元以上。</t>
  </si>
  <si>
    <t>麻柳镇赵溪村发展茶园</t>
  </si>
  <si>
    <t>发展优势产业，带动18户73人贫困人口后续产业增收，三年成园后稳定增收总额达45000元以上。</t>
  </si>
  <si>
    <t>麻柳镇书堰村发展茶园</t>
  </si>
  <si>
    <t>73户贫困户新发展茶园120亩。</t>
  </si>
  <si>
    <t>发展优势产业，带动73户255人贫困人口后续产业增收，三年成园后稳定增收总额达182500元以上。</t>
  </si>
  <si>
    <t>麻柳镇麻柳村发展茶园</t>
  </si>
  <si>
    <t>麻柳镇麻柳村</t>
  </si>
  <si>
    <t>发展优势产业，带动26户93人贫困人口后续产业增收，三年成园后稳定增收总额达65000元以上。</t>
  </si>
  <si>
    <t>总   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</si>
</sst>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 numFmtId="180" formatCode="0.00_ "/>
  </numFmts>
  <fonts count="41">
    <font>
      <sz val="12"/>
      <name val="宋体"/>
      <family val="0"/>
    </font>
    <font>
      <sz val="12"/>
      <name val="仿宋_GB2312"/>
      <family val="3"/>
    </font>
    <font>
      <sz val="10"/>
      <name val="仿宋_GB2312"/>
      <family val="3"/>
    </font>
    <font>
      <sz val="9"/>
      <name val="仿宋_GB2312"/>
      <family val="3"/>
    </font>
    <font>
      <b/>
      <sz val="12"/>
      <name val="宋体"/>
      <family val="0"/>
    </font>
    <font>
      <b/>
      <u val="single"/>
      <sz val="16"/>
      <name val="仿宋_GB2312"/>
      <family val="3"/>
    </font>
    <font>
      <b/>
      <sz val="10"/>
      <name val="仿宋_GB2312"/>
      <family val="3"/>
    </font>
    <font>
      <b/>
      <sz val="9"/>
      <name val="仿宋_GB2312"/>
      <family val="3"/>
    </font>
    <font>
      <b/>
      <sz val="9"/>
      <name val="宋体"/>
      <family val="0"/>
    </font>
    <font>
      <sz val="9"/>
      <name val="宋体"/>
      <family val="0"/>
    </font>
    <font>
      <sz val="12"/>
      <name val="仿宋"/>
      <family val="3"/>
    </font>
    <font>
      <b/>
      <u val="single"/>
      <sz val="16"/>
      <name val="仿宋"/>
      <family val="3"/>
    </font>
    <font>
      <b/>
      <sz val="12"/>
      <name val="仿宋"/>
      <family val="3"/>
    </font>
    <font>
      <b/>
      <sz val="10"/>
      <name val="仿宋"/>
      <family val="3"/>
    </font>
    <font>
      <sz val="10"/>
      <name val="仿宋"/>
      <family val="3"/>
    </font>
    <font>
      <b/>
      <sz val="16"/>
      <name val="仿宋"/>
      <family val="3"/>
    </font>
    <font>
      <sz val="8"/>
      <name val="仿宋"/>
      <family val="3"/>
    </font>
    <font>
      <sz val="9"/>
      <name val="仿宋"/>
      <family val="3"/>
    </font>
    <font>
      <sz val="11"/>
      <color indexed="9"/>
      <name val="宋体"/>
      <family val="0"/>
    </font>
    <font>
      <b/>
      <sz val="11"/>
      <color indexed="8"/>
      <name val="宋体"/>
      <family val="0"/>
    </font>
    <font>
      <sz val="11"/>
      <color indexed="8"/>
      <name val="宋体"/>
      <family val="0"/>
    </font>
    <font>
      <sz val="11"/>
      <color indexed="10"/>
      <name val="宋体"/>
      <family val="0"/>
    </font>
    <font>
      <b/>
      <sz val="18"/>
      <color indexed="54"/>
      <name val="宋体"/>
      <family val="0"/>
    </font>
    <font>
      <u val="single"/>
      <sz val="11"/>
      <color indexed="12"/>
      <name val="宋体"/>
      <family val="0"/>
    </font>
    <font>
      <sz val="11"/>
      <color indexed="16"/>
      <name val="宋体"/>
      <family val="0"/>
    </font>
    <font>
      <b/>
      <sz val="11"/>
      <color indexed="53"/>
      <name val="宋体"/>
      <family val="0"/>
    </font>
    <font>
      <b/>
      <sz val="15"/>
      <color indexed="54"/>
      <name val="宋体"/>
      <family val="0"/>
    </font>
    <font>
      <b/>
      <sz val="11"/>
      <color indexed="9"/>
      <name val="宋体"/>
      <family val="0"/>
    </font>
    <font>
      <sz val="11"/>
      <color indexed="17"/>
      <name val="宋体"/>
      <family val="0"/>
    </font>
    <font>
      <u val="single"/>
      <sz val="11"/>
      <color indexed="20"/>
      <name val="宋体"/>
      <family val="0"/>
    </font>
    <font>
      <sz val="11"/>
      <color indexed="62"/>
      <name val="宋体"/>
      <family val="0"/>
    </font>
    <font>
      <b/>
      <sz val="11"/>
      <color indexed="54"/>
      <name val="宋体"/>
      <family val="0"/>
    </font>
    <font>
      <sz val="11"/>
      <color indexed="19"/>
      <name val="宋体"/>
      <family val="0"/>
    </font>
    <font>
      <i/>
      <sz val="11"/>
      <color indexed="23"/>
      <name val="宋体"/>
      <family val="0"/>
    </font>
    <font>
      <sz val="11"/>
      <name val="Tahoma"/>
      <family val="2"/>
    </font>
    <font>
      <sz val="11"/>
      <color indexed="53"/>
      <name val="宋体"/>
      <family val="0"/>
    </font>
    <font>
      <b/>
      <sz val="11"/>
      <color indexed="63"/>
      <name val="宋体"/>
      <family val="0"/>
    </font>
    <font>
      <b/>
      <sz val="13"/>
      <color indexed="54"/>
      <name val="宋体"/>
      <family val="0"/>
    </font>
    <font>
      <sz val="10"/>
      <name val="Helv"/>
      <family val="2"/>
    </font>
    <font>
      <sz val="11"/>
      <name val="宋体"/>
      <family val="0"/>
    </font>
    <font>
      <sz val="11"/>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top style="thin"/>
      <bottom style="thin"/>
    </border>
    <border>
      <left style="thin"/>
      <right style="thin"/>
      <top style="thin"/>
      <bottom>
        <color indexed="63"/>
      </bottom>
    </border>
    <border>
      <left style="thin"/>
      <right/>
      <top style="thin"/>
      <bottom/>
    </border>
    <border>
      <left style="thin"/>
      <right style="thin"/>
      <top>
        <color indexed="63"/>
      </top>
      <bottom>
        <color indexed="63"/>
      </bottom>
    </border>
    <border>
      <left style="thin"/>
      <right style="thin"/>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10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0" fillId="2" borderId="0" applyNumberFormat="0" applyBorder="0" applyAlignment="0" applyProtection="0"/>
    <xf numFmtId="0" fontId="30" fillId="3" borderId="1"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0" fontId="20" fillId="4" borderId="0" applyNumberFormat="0" applyBorder="0" applyAlignment="0" applyProtection="0"/>
    <xf numFmtId="0" fontId="24" fillId="5" borderId="0" applyNumberFormat="0" applyBorder="0" applyAlignment="0" applyProtection="0"/>
    <xf numFmtId="176"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20" fillId="0" borderId="0">
      <alignment vertical="center"/>
      <protection/>
    </xf>
    <xf numFmtId="0" fontId="18" fillId="3" borderId="0" applyNumberFormat="0" applyBorder="0" applyAlignment="0" applyProtection="0"/>
    <xf numFmtId="0" fontId="3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33" fillId="0" borderId="0" applyNumberFormat="0" applyFill="0" applyBorder="0" applyAlignment="0" applyProtection="0"/>
    <xf numFmtId="0" fontId="34" fillId="0" borderId="0">
      <alignment vertical="center"/>
      <protection/>
    </xf>
    <xf numFmtId="0" fontId="26" fillId="0" borderId="3" applyNumberFormat="0" applyFill="0" applyAlignment="0" applyProtection="0"/>
    <xf numFmtId="0" fontId="37" fillId="0" borderId="3" applyNumberFormat="0" applyFill="0" applyAlignment="0" applyProtection="0"/>
    <xf numFmtId="0" fontId="18" fillId="7" borderId="0" applyNumberFormat="0" applyBorder="0" applyAlignment="0" applyProtection="0"/>
    <xf numFmtId="0" fontId="31" fillId="0" borderId="4" applyNumberFormat="0" applyFill="0" applyAlignment="0" applyProtection="0"/>
    <xf numFmtId="0" fontId="18" fillId="3" borderId="0" applyNumberFormat="0" applyBorder="0" applyAlignment="0" applyProtection="0"/>
    <xf numFmtId="0" fontId="36" fillId="2" borderId="5" applyNumberFormat="0" applyAlignment="0" applyProtection="0"/>
    <xf numFmtId="0" fontId="0" fillId="0" borderId="0">
      <alignment/>
      <protection/>
    </xf>
    <xf numFmtId="0" fontId="25" fillId="2" borderId="1" applyNumberFormat="0" applyAlignment="0" applyProtection="0"/>
    <xf numFmtId="0" fontId="27" fillId="8" borderId="6" applyNumberFormat="0" applyAlignment="0" applyProtection="0"/>
    <xf numFmtId="0" fontId="20" fillId="9" borderId="0" applyNumberFormat="0" applyBorder="0" applyAlignment="0" applyProtection="0"/>
    <xf numFmtId="0" fontId="18" fillId="10" borderId="0" applyNumberFormat="0" applyBorder="0" applyAlignment="0" applyProtection="0"/>
    <xf numFmtId="0" fontId="35" fillId="0" borderId="7" applyNumberFormat="0" applyFill="0" applyAlignment="0" applyProtection="0"/>
    <xf numFmtId="0" fontId="19" fillId="0" borderId="8" applyNumberFormat="0" applyFill="0" applyAlignment="0" applyProtection="0"/>
    <xf numFmtId="0" fontId="28" fillId="9" borderId="0" applyNumberFormat="0" applyBorder="0" applyAlignment="0" applyProtection="0"/>
    <xf numFmtId="0" fontId="32" fillId="11" borderId="0" applyNumberFormat="0" applyBorder="0" applyAlignment="0" applyProtection="0"/>
    <xf numFmtId="0" fontId="20" fillId="12" borderId="0" applyNumberFormat="0" applyBorder="0" applyAlignment="0" applyProtection="0"/>
    <xf numFmtId="0" fontId="18" fillId="13" borderId="0" applyNumberFormat="0" applyBorder="0" applyAlignment="0" applyProtection="0"/>
    <xf numFmtId="0" fontId="20" fillId="0" borderId="0">
      <alignment vertical="center"/>
      <protection/>
    </xf>
    <xf numFmtId="0" fontId="20" fillId="14" borderId="0" applyNumberFormat="0" applyBorder="0" applyAlignment="0" applyProtection="0"/>
    <xf numFmtId="0" fontId="20" fillId="0" borderId="0">
      <alignment/>
      <protection/>
    </xf>
    <xf numFmtId="0" fontId="20" fillId="12"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20" fillId="6" borderId="0" applyNumberFormat="0" applyBorder="0" applyAlignment="0" applyProtection="0"/>
    <xf numFmtId="0" fontId="20" fillId="11" borderId="0" applyNumberFormat="0" applyBorder="0" applyAlignment="0" applyProtection="0"/>
    <xf numFmtId="0" fontId="18" fillId="16" borderId="0" applyNumberFormat="0" applyBorder="0" applyAlignment="0" applyProtection="0"/>
    <xf numFmtId="0" fontId="20"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20" fillId="4" borderId="0" applyNumberFormat="0" applyBorder="0" applyAlignment="0" applyProtection="0"/>
    <xf numFmtId="0" fontId="18" fillId="4" borderId="0" applyNumberFormat="0" applyBorder="0" applyAlignment="0" applyProtection="0"/>
    <xf numFmtId="0" fontId="39"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0" borderId="0">
      <alignment vertical="center"/>
      <protection/>
    </xf>
    <xf numFmtId="0" fontId="20" fillId="0" borderId="0">
      <alignment vertical="center"/>
      <protection/>
    </xf>
    <xf numFmtId="0" fontId="0" fillId="0" borderId="0">
      <alignment vertical="center"/>
      <protection/>
    </xf>
    <xf numFmtId="0" fontId="38" fillId="0" borderId="0">
      <alignment/>
      <protection/>
    </xf>
    <xf numFmtId="0" fontId="20" fillId="0" borderId="0">
      <alignment vertical="center"/>
      <protection/>
    </xf>
    <xf numFmtId="0" fontId="20" fillId="0" borderId="0">
      <alignment vertical="center"/>
      <protection/>
    </xf>
    <xf numFmtId="0" fontId="0" fillId="0" borderId="0">
      <alignment vertical="center"/>
      <protection/>
    </xf>
    <xf numFmtId="0" fontId="0" fillId="0" borderId="0" applyProtection="0">
      <alignment vertical="center"/>
    </xf>
    <xf numFmtId="0" fontId="20" fillId="0" borderId="0">
      <alignment vertical="center"/>
      <protection/>
    </xf>
    <xf numFmtId="0" fontId="40" fillId="0" borderId="0">
      <alignment vertical="center"/>
      <protection/>
    </xf>
    <xf numFmtId="0" fontId="0" fillId="0" borderId="0">
      <alignment/>
      <protection locked="0"/>
    </xf>
    <xf numFmtId="0" fontId="0" fillId="0" borderId="0">
      <alignment/>
      <protection locked="0"/>
    </xf>
    <xf numFmtId="0" fontId="34" fillId="0" borderId="0">
      <alignment vertical="center"/>
      <protection/>
    </xf>
    <xf numFmtId="0" fontId="20" fillId="0" borderId="0">
      <alignment/>
      <protection/>
    </xf>
    <xf numFmtId="0" fontId="0" fillId="0" borderId="0">
      <alignment vertical="center"/>
      <protection/>
    </xf>
    <xf numFmtId="0" fontId="20" fillId="0" borderId="0">
      <alignment/>
      <protection/>
    </xf>
    <xf numFmtId="0" fontId="20" fillId="0" borderId="0">
      <alignment/>
      <protection/>
    </xf>
    <xf numFmtId="0" fontId="39" fillId="0" borderId="0">
      <alignment vertical="center"/>
      <protection/>
    </xf>
    <xf numFmtId="0" fontId="20" fillId="0" borderId="0">
      <alignment vertical="center"/>
      <protection/>
    </xf>
    <xf numFmtId="0" fontId="0" fillId="0" borderId="0">
      <alignment/>
      <protection locked="0"/>
    </xf>
    <xf numFmtId="0" fontId="20" fillId="0" borderId="0">
      <alignment/>
      <protection/>
    </xf>
    <xf numFmtId="0" fontId="20" fillId="0" borderId="0">
      <alignment vertical="center"/>
      <protection/>
    </xf>
    <xf numFmtId="0" fontId="20" fillId="0" borderId="0">
      <alignment/>
      <protection/>
    </xf>
    <xf numFmtId="0" fontId="20" fillId="0" borderId="0">
      <alignment/>
      <protection/>
    </xf>
    <xf numFmtId="0" fontId="0" fillId="0" borderId="0">
      <alignment/>
      <protection locked="0"/>
    </xf>
    <xf numFmtId="0" fontId="20" fillId="0" borderId="0">
      <alignment/>
      <protection/>
    </xf>
    <xf numFmtId="0" fontId="0" fillId="0" borderId="0">
      <alignment/>
      <protection locked="0"/>
    </xf>
    <xf numFmtId="0" fontId="20" fillId="0" borderId="0">
      <alignment vertical="center"/>
      <protection/>
    </xf>
    <xf numFmtId="0" fontId="39" fillId="0" borderId="0">
      <alignment vertical="center"/>
      <protection/>
    </xf>
    <xf numFmtId="0" fontId="0" fillId="0" borderId="0">
      <alignment/>
      <protection/>
    </xf>
    <xf numFmtId="0" fontId="20" fillId="0" borderId="0">
      <alignment vertical="center"/>
      <protection/>
    </xf>
  </cellStyleXfs>
  <cellXfs count="112">
    <xf numFmtId="0" fontId="0" fillId="0" borderId="0" xfId="0"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180" fontId="6" fillId="0" borderId="9" xfId="0" applyNumberFormat="1" applyFont="1" applyFill="1" applyBorder="1" applyAlignment="1">
      <alignment horizontal="center" vertical="center" wrapText="1"/>
    </xf>
    <xf numFmtId="180" fontId="6" fillId="0" borderId="9" xfId="0" applyNumberFormat="1" applyFont="1" applyFill="1" applyBorder="1" applyAlignment="1">
      <alignment horizontal="center" vertical="center" wrapText="1"/>
    </xf>
    <xf numFmtId="180" fontId="6"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180"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 fillId="0" borderId="0" xfId="0" applyFont="1" applyFill="1" applyAlignment="1">
      <alignment horizontal="center" vertical="center"/>
    </xf>
    <xf numFmtId="0" fontId="2" fillId="0" borderId="0" xfId="0" applyFont="1" applyFill="1" applyAlignment="1">
      <alignment horizontal="center" vertical="center"/>
    </xf>
    <xf numFmtId="0" fontId="7" fillId="0" borderId="9" xfId="0" applyFont="1" applyFill="1" applyBorder="1" applyAlignment="1">
      <alignment horizontal="center" vertical="center" wrapText="1"/>
    </xf>
    <xf numFmtId="0" fontId="7" fillId="0" borderId="9" xfId="0" applyFont="1" applyFill="1" applyBorder="1" applyAlignment="1">
      <alignment vertical="center" wrapText="1"/>
    </xf>
    <xf numFmtId="0" fontId="7" fillId="0" borderId="9" xfId="0" applyFont="1" applyFill="1" applyBorder="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4"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180" fontId="0" fillId="0" borderId="0" xfId="0" applyNumberFormat="1" applyFont="1" applyFill="1" applyAlignment="1">
      <alignment vertical="center"/>
    </xf>
    <xf numFmtId="0" fontId="10" fillId="0" borderId="0" xfId="0" applyFont="1" applyFill="1" applyBorder="1" applyAlignment="1">
      <alignment vertical="center"/>
    </xf>
    <xf numFmtId="0" fontId="10" fillId="0" borderId="0" xfId="0" applyFont="1" applyFill="1" applyBorder="1" applyAlignment="1">
      <alignment vertical="center" wrapText="1"/>
    </xf>
    <xf numFmtId="180" fontId="10" fillId="0" borderId="0" xfId="0" applyNumberFormat="1" applyFont="1" applyFill="1" applyBorder="1" applyAlignment="1">
      <alignment vertical="center"/>
    </xf>
    <xf numFmtId="0" fontId="10" fillId="0" borderId="0" xfId="0" applyFont="1" applyFill="1" applyAlignment="1">
      <alignment vertical="center"/>
    </xf>
    <xf numFmtId="0" fontId="11" fillId="0" borderId="0" xfId="0" applyFont="1" applyFill="1" applyAlignment="1">
      <alignment horizontal="center" vertical="center" wrapText="1"/>
    </xf>
    <xf numFmtId="0" fontId="11" fillId="0" borderId="0" xfId="0" applyFont="1" applyFill="1" applyAlignment="1">
      <alignment horizontal="center" vertical="center" wrapText="1"/>
    </xf>
    <xf numFmtId="180" fontId="11" fillId="0" borderId="0" xfId="0" applyNumberFormat="1" applyFont="1" applyFill="1" applyAlignment="1">
      <alignment horizontal="center" vertical="center" wrapText="1"/>
    </xf>
    <xf numFmtId="0" fontId="12" fillId="0" borderId="0" xfId="0" applyFont="1" applyFill="1" applyAlignment="1">
      <alignment horizontal="left" vertical="center"/>
    </xf>
    <xf numFmtId="0" fontId="12" fillId="0" borderId="0" xfId="0" applyFont="1" applyFill="1" applyAlignment="1">
      <alignment horizontal="left" vertical="center" wrapText="1"/>
    </xf>
    <xf numFmtId="180" fontId="12" fillId="0" borderId="0" xfId="0" applyNumberFormat="1" applyFont="1" applyFill="1" applyAlignment="1">
      <alignment horizontal="left" vertical="center"/>
    </xf>
    <xf numFmtId="0" fontId="12" fillId="0" borderId="10" xfId="0" applyFont="1" applyFill="1" applyBorder="1" applyAlignment="1">
      <alignment horizontal="center" vertical="center" wrapText="1"/>
    </xf>
    <xf numFmtId="0" fontId="12" fillId="0" borderId="9" xfId="0" applyFont="1" applyFill="1" applyBorder="1" applyAlignment="1">
      <alignment horizontal="center" vertical="center" wrapText="1"/>
    </xf>
    <xf numFmtId="180" fontId="12" fillId="0" borderId="9" xfId="0" applyNumberFormat="1"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wrapText="1"/>
    </xf>
    <xf numFmtId="0" fontId="12" fillId="0" borderId="11" xfId="0" applyFont="1" applyFill="1" applyBorder="1" applyAlignment="1">
      <alignment horizontal="center" vertical="center" wrapText="1"/>
    </xf>
    <xf numFmtId="180" fontId="12" fillId="0" borderId="11" xfId="0" applyNumberFormat="1" applyFont="1" applyFill="1" applyBorder="1" applyAlignment="1">
      <alignment horizontal="center" vertical="center" wrapText="1"/>
    </xf>
    <xf numFmtId="0" fontId="12" fillId="0" borderId="13" xfId="0" applyFont="1" applyFill="1" applyBorder="1" applyAlignment="1">
      <alignment horizontal="center" vertical="center"/>
    </xf>
    <xf numFmtId="0" fontId="13"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180" fontId="2" fillId="0" borderId="9" xfId="0" applyNumberFormat="1" applyFont="1" applyFill="1" applyBorder="1" applyAlignment="1">
      <alignment horizontal="center" vertical="center" wrapText="1"/>
    </xf>
    <xf numFmtId="0" fontId="14" fillId="0" borderId="9" xfId="0" applyFont="1" applyFill="1" applyBorder="1" applyAlignment="1">
      <alignment horizontal="center" vertical="center"/>
    </xf>
    <xf numFmtId="180" fontId="2" fillId="0" borderId="9" xfId="0" applyNumberFormat="1" applyFont="1" applyFill="1" applyBorder="1" applyAlignment="1">
      <alignment horizontal="center" vertical="center" wrapText="1"/>
    </xf>
    <xf numFmtId="0" fontId="14" fillId="0" borderId="9" xfId="0" applyFont="1" applyFill="1" applyBorder="1" applyAlignment="1">
      <alignment horizontal="center" vertical="center" wrapText="1"/>
    </xf>
    <xf numFmtId="0" fontId="13" fillId="0" borderId="9" xfId="0" applyFont="1" applyFill="1" applyBorder="1" applyAlignment="1">
      <alignment vertical="center" wrapText="1"/>
    </xf>
    <xf numFmtId="0" fontId="13" fillId="0" borderId="9" xfId="0" applyFont="1" applyFill="1" applyBorder="1" applyAlignment="1">
      <alignment vertical="center" wrapText="1"/>
    </xf>
    <xf numFmtId="0" fontId="13" fillId="0" borderId="9" xfId="0" applyFont="1" applyFill="1" applyBorder="1" applyAlignment="1">
      <alignment horizontal="center" vertical="center" wrapText="1"/>
    </xf>
    <xf numFmtId="180" fontId="6" fillId="0" borderId="9" xfId="0" applyNumberFormat="1"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4" fillId="0" borderId="9" xfId="0" applyNumberFormat="1" applyFont="1" applyFill="1" applyBorder="1" applyAlignment="1">
      <alignment horizontal="center" vertical="center" wrapText="1"/>
    </xf>
    <xf numFmtId="180" fontId="6" fillId="0" borderId="9" xfId="0" applyNumberFormat="1" applyFont="1" applyFill="1" applyBorder="1" applyAlignment="1">
      <alignment horizontal="center" vertical="center" wrapText="1"/>
    </xf>
    <xf numFmtId="0" fontId="13" fillId="0" borderId="9" xfId="0" applyFont="1" applyFill="1" applyBorder="1" applyAlignment="1">
      <alignment horizontal="center" vertical="center"/>
    </xf>
    <xf numFmtId="0" fontId="13" fillId="0" borderId="14" xfId="0" applyFont="1" applyFill="1" applyBorder="1" applyAlignment="1">
      <alignment horizontal="center" vertical="center"/>
    </xf>
    <xf numFmtId="0" fontId="10" fillId="0" borderId="0" xfId="0" applyFont="1" applyFill="1" applyAlignment="1">
      <alignment vertical="center"/>
    </xf>
    <xf numFmtId="0" fontId="12" fillId="0" borderId="0" xfId="0" applyFont="1" applyFill="1" applyAlignment="1">
      <alignment vertical="center"/>
    </xf>
    <xf numFmtId="0" fontId="10" fillId="0" borderId="0" xfId="0" applyFont="1" applyFill="1" applyAlignment="1">
      <alignment horizontal="center" vertical="center"/>
    </xf>
    <xf numFmtId="0" fontId="10" fillId="0" borderId="0" xfId="0" applyFont="1" applyFill="1" applyAlignment="1">
      <alignment vertical="center"/>
    </xf>
    <xf numFmtId="180" fontId="10" fillId="0" borderId="0" xfId="0" applyNumberFormat="1" applyFont="1" applyFill="1" applyAlignment="1">
      <alignment horizontal="center" vertical="center"/>
    </xf>
    <xf numFmtId="0" fontId="10" fillId="0" borderId="0" xfId="0" applyFont="1" applyFill="1" applyAlignment="1">
      <alignment vertical="center"/>
    </xf>
    <xf numFmtId="0" fontId="10" fillId="0" borderId="0" xfId="0" applyFont="1" applyFill="1" applyAlignment="1">
      <alignment horizontal="left" vertical="center"/>
    </xf>
    <xf numFmtId="0" fontId="15" fillId="0" borderId="0" xfId="0" applyFont="1" applyFill="1" applyAlignment="1">
      <alignment horizontal="center" vertical="center"/>
    </xf>
    <xf numFmtId="180" fontId="15" fillId="0" borderId="0" xfId="0" applyNumberFormat="1" applyFont="1" applyFill="1" applyAlignment="1">
      <alignment horizontal="center" vertical="center"/>
    </xf>
    <xf numFmtId="0" fontId="12" fillId="0" borderId="0" xfId="0" applyFont="1" applyFill="1" applyBorder="1" applyAlignment="1">
      <alignment horizontal="left" vertical="center"/>
    </xf>
    <xf numFmtId="180" fontId="12" fillId="0" borderId="0" xfId="0" applyNumberFormat="1" applyFont="1" applyFill="1" applyBorder="1" applyAlignment="1">
      <alignment horizontal="left" vertical="center"/>
    </xf>
    <xf numFmtId="180" fontId="13" fillId="0" borderId="9" xfId="0" applyNumberFormat="1" applyFont="1" applyFill="1" applyBorder="1" applyAlignment="1">
      <alignment horizontal="center" vertical="center" wrapText="1"/>
    </xf>
    <xf numFmtId="0" fontId="13" fillId="0" borderId="9" xfId="0" applyFont="1" applyFill="1" applyBorder="1" applyAlignment="1">
      <alignment horizontal="center" vertical="center"/>
    </xf>
    <xf numFmtId="180" fontId="13" fillId="0" borderId="9" xfId="0" applyNumberFormat="1" applyFont="1" applyFill="1" applyBorder="1" applyAlignment="1">
      <alignment horizontal="center" vertical="center"/>
    </xf>
    <xf numFmtId="0" fontId="14" fillId="0" borderId="9" xfId="73" applyNumberFormat="1" applyFont="1" applyFill="1" applyBorder="1" applyAlignment="1">
      <alignment horizontal="center" vertical="center" wrapText="1"/>
      <protection/>
    </xf>
    <xf numFmtId="0" fontId="14" fillId="0" borderId="9" xfId="0" applyFont="1" applyFill="1" applyBorder="1" applyAlignment="1">
      <alignment horizontal="left" vertical="center"/>
    </xf>
    <xf numFmtId="180" fontId="14" fillId="0" borderId="9" xfId="0" applyNumberFormat="1" applyFont="1" applyFill="1" applyBorder="1" applyAlignment="1">
      <alignment horizontal="center" vertical="center"/>
    </xf>
    <xf numFmtId="0" fontId="14" fillId="0" borderId="9" xfId="0" applyFont="1" applyFill="1" applyBorder="1" applyAlignment="1">
      <alignment horizontal="left" vertical="center" wrapText="1"/>
    </xf>
    <xf numFmtId="180" fontId="2" fillId="0" borderId="9" xfId="0" applyNumberFormat="1" applyFont="1" applyFill="1" applyBorder="1" applyAlignment="1">
      <alignment horizontal="center" vertical="center"/>
    </xf>
    <xf numFmtId="0" fontId="14" fillId="0" borderId="9" xfId="73" applyNumberFormat="1" applyFont="1" applyFill="1" applyBorder="1" applyAlignment="1">
      <alignment horizontal="center" vertical="center" wrapText="1"/>
      <protection/>
    </xf>
    <xf numFmtId="0" fontId="14" fillId="0" borderId="9" xfId="0" applyFont="1" applyFill="1" applyBorder="1" applyAlignment="1">
      <alignment horizontal="center" vertical="center" wrapText="1"/>
    </xf>
    <xf numFmtId="0" fontId="14" fillId="0" borderId="11" xfId="73" applyNumberFormat="1" applyFont="1" applyFill="1" applyBorder="1" applyAlignment="1">
      <alignment horizontal="center" vertical="center" wrapText="1"/>
      <protection/>
    </xf>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3" xfId="73" applyNumberFormat="1" applyFont="1" applyFill="1" applyBorder="1" applyAlignment="1">
      <alignment horizontal="center" vertical="center" wrapText="1"/>
      <protection/>
    </xf>
    <xf numFmtId="0" fontId="14" fillId="0" borderId="18" xfId="0" applyFont="1" applyFill="1" applyBorder="1" applyAlignment="1">
      <alignment horizontal="center" vertical="center" wrapText="1"/>
    </xf>
    <xf numFmtId="0" fontId="14" fillId="0" borderId="0" xfId="0" applyFont="1" applyFill="1" applyAlignment="1">
      <alignment horizontal="center" vertical="center" wrapText="1"/>
    </xf>
    <xf numFmtId="0" fontId="14" fillId="0" borderId="19" xfId="0" applyFont="1" applyFill="1" applyBorder="1" applyAlignment="1">
      <alignment horizontal="center" vertical="center" wrapText="1"/>
    </xf>
    <xf numFmtId="0" fontId="14" fillId="0" borderId="20" xfId="73" applyNumberFormat="1" applyFont="1" applyFill="1" applyBorder="1" applyAlignment="1">
      <alignment horizontal="center" vertical="center" wrapText="1"/>
      <protection/>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3" fillId="0" borderId="9" xfId="0" applyFont="1" applyFill="1" applyBorder="1" applyAlignment="1">
      <alignment horizontal="left" vertical="center" wrapText="1"/>
    </xf>
    <xf numFmtId="180" fontId="14" fillId="0" borderId="9"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12" fillId="0" borderId="0" xfId="0" applyFont="1" applyFill="1" applyAlignment="1">
      <alignment vertical="center"/>
    </xf>
    <xf numFmtId="0" fontId="14" fillId="0" borderId="9" xfId="0" applyFont="1" applyFill="1" applyBorder="1" applyAlignment="1">
      <alignment horizontal="center" vertical="center"/>
    </xf>
    <xf numFmtId="0" fontId="10" fillId="0" borderId="9" xfId="0" applyFont="1" applyFill="1" applyBorder="1" applyAlignment="1">
      <alignment vertical="center"/>
    </xf>
    <xf numFmtId="0" fontId="16" fillId="0" borderId="9" xfId="0" applyFont="1" applyFill="1" applyBorder="1" applyAlignment="1">
      <alignment horizontal="center" vertical="center" wrapText="1"/>
    </xf>
    <xf numFmtId="180" fontId="2"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xf>
    <xf numFmtId="0" fontId="17" fillId="0" borderId="9" xfId="0" applyFont="1" applyFill="1" applyBorder="1" applyAlignment="1">
      <alignment horizontal="left" vertical="center" wrapText="1"/>
    </xf>
    <xf numFmtId="180" fontId="2" fillId="0" borderId="9" xfId="0" applyNumberFormat="1" applyFont="1" applyFill="1" applyBorder="1" applyAlignment="1">
      <alignment horizontal="center" vertical="center"/>
    </xf>
    <xf numFmtId="0" fontId="10" fillId="0" borderId="9" xfId="0" applyFont="1" applyFill="1" applyBorder="1" applyAlignment="1">
      <alignment vertical="center"/>
    </xf>
  </cellXfs>
  <cellStyles count="9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常规_2012年中央计划--6.11 11"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常规_明细表_附表3水利局" xfId="52"/>
    <cellStyle name="20% - 强调文字颜色 1" xfId="53"/>
    <cellStyle name="常规_Sheet1 12 2"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10 3 3 2 2 10 16 2" xfId="68"/>
    <cellStyle name="常规 14" xfId="69"/>
    <cellStyle name="常规 18" xfId="70"/>
    <cellStyle name="常规_Sheet1" xfId="71"/>
    <cellStyle name="常规 18 2 4 110" xfId="72"/>
    <cellStyle name="常规 2" xfId="73"/>
    <cellStyle name="常规 3" xfId="74"/>
    <cellStyle name="常规 4" xfId="75"/>
    <cellStyle name="常规 5" xfId="76"/>
    <cellStyle name="样式 1" xfId="77"/>
    <cellStyle name="常规_明细表" xfId="78"/>
    <cellStyle name="常规_Sheet3" xfId="79"/>
    <cellStyle name="常规_2017年第二批项目（报市）" xfId="80"/>
    <cellStyle name="常规 18 2 4" xfId="81"/>
    <cellStyle name="常规_紫阳县2017年脱贫攻坚资金台账6.13" xfId="82"/>
    <cellStyle name="常规 6 3" xfId="83"/>
    <cellStyle name="常规 78 6" xfId="84"/>
    <cellStyle name="常规 17 2 6" xfId="85"/>
    <cellStyle name="常规 2 2" xfId="86"/>
    <cellStyle name="常规_Sheet1 9 2" xfId="87"/>
    <cellStyle name="常规 4 2" xfId="88"/>
    <cellStyle name="常规_Sheet1 13 2" xfId="89"/>
    <cellStyle name="常规_Sheet1 10 2" xfId="90"/>
    <cellStyle name="常规 335 2" xfId="91"/>
    <cellStyle name="常规 3 2" xfId="92"/>
    <cellStyle name="常规 78 6 2" xfId="93"/>
    <cellStyle name="常规_Sheet1 14 2" xfId="94"/>
    <cellStyle name="常规 6 2 2" xfId="95"/>
    <cellStyle name="常规_Sheet1 7 2" xfId="96"/>
    <cellStyle name="常规_Sheet1 11 2" xfId="97"/>
    <cellStyle name="常规 17 2 6 2" xfId="98"/>
    <cellStyle name="常规_Sheet1 8 2" xfId="99"/>
    <cellStyle name="常规 8 2 2" xfId="100"/>
    <cellStyle name="常规 149" xfId="101"/>
    <cellStyle name="常规 335" xfId="102"/>
    <cellStyle name="常规_2013农村饮水安全项目中央投资建议计划表" xfId="103"/>
    <cellStyle name="常规 6 2"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6</xdr:row>
      <xdr:rowOff>0</xdr:rowOff>
    </xdr:from>
    <xdr:ext cx="66675" cy="219075"/>
    <xdr:sp fLocksText="0">
      <xdr:nvSpPr>
        <xdr:cNvPr id="1" name="TextBox 272"/>
        <xdr:cNvSpPr txBox="1">
          <a:spLocks noChangeArrowheads="1"/>
        </xdr:cNvSpPr>
      </xdr:nvSpPr>
      <xdr:spPr>
        <a:xfrm>
          <a:off x="6343650" y="2190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2" name="TextBox 273"/>
        <xdr:cNvSpPr txBox="1">
          <a:spLocks noChangeArrowheads="1"/>
        </xdr:cNvSpPr>
      </xdr:nvSpPr>
      <xdr:spPr>
        <a:xfrm>
          <a:off x="6343650" y="2190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3" name="TextBox 274"/>
        <xdr:cNvSpPr txBox="1">
          <a:spLocks noChangeArrowheads="1"/>
        </xdr:cNvSpPr>
      </xdr:nvSpPr>
      <xdr:spPr>
        <a:xfrm>
          <a:off x="6343650" y="2190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4" name="TextBox 275"/>
        <xdr:cNvSpPr txBox="1">
          <a:spLocks noChangeArrowheads="1"/>
        </xdr:cNvSpPr>
      </xdr:nvSpPr>
      <xdr:spPr>
        <a:xfrm>
          <a:off x="6343650" y="2190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5" name="TextBox 276"/>
        <xdr:cNvSpPr txBox="1">
          <a:spLocks noChangeArrowheads="1"/>
        </xdr:cNvSpPr>
      </xdr:nvSpPr>
      <xdr:spPr>
        <a:xfrm>
          <a:off x="6343650" y="2190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6" name="TextBox 277"/>
        <xdr:cNvSpPr txBox="1">
          <a:spLocks noChangeArrowheads="1"/>
        </xdr:cNvSpPr>
      </xdr:nvSpPr>
      <xdr:spPr>
        <a:xfrm>
          <a:off x="6343650" y="2190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7" name="TextBox 278"/>
        <xdr:cNvSpPr txBox="1">
          <a:spLocks noChangeArrowheads="1"/>
        </xdr:cNvSpPr>
      </xdr:nvSpPr>
      <xdr:spPr>
        <a:xfrm>
          <a:off x="6343650" y="2190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8" name="TextBox 279"/>
        <xdr:cNvSpPr txBox="1">
          <a:spLocks noChangeArrowheads="1"/>
        </xdr:cNvSpPr>
      </xdr:nvSpPr>
      <xdr:spPr>
        <a:xfrm>
          <a:off x="6343650" y="2190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9" name="TextBox 280"/>
        <xdr:cNvSpPr txBox="1">
          <a:spLocks noChangeArrowheads="1"/>
        </xdr:cNvSpPr>
      </xdr:nvSpPr>
      <xdr:spPr>
        <a:xfrm>
          <a:off x="6343650" y="2190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10" name="TextBox 281"/>
        <xdr:cNvSpPr txBox="1">
          <a:spLocks noChangeArrowheads="1"/>
        </xdr:cNvSpPr>
      </xdr:nvSpPr>
      <xdr:spPr>
        <a:xfrm>
          <a:off x="6343650" y="2190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11" name="TextBox 282"/>
        <xdr:cNvSpPr txBox="1">
          <a:spLocks noChangeArrowheads="1"/>
        </xdr:cNvSpPr>
      </xdr:nvSpPr>
      <xdr:spPr>
        <a:xfrm>
          <a:off x="6343650" y="2190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66675" cy="219075"/>
    <xdr:sp fLocksText="0">
      <xdr:nvSpPr>
        <xdr:cNvPr id="12" name="TextBox 283"/>
        <xdr:cNvSpPr txBox="1">
          <a:spLocks noChangeArrowheads="1"/>
        </xdr:cNvSpPr>
      </xdr:nvSpPr>
      <xdr:spPr>
        <a:xfrm>
          <a:off x="6343650" y="2190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85725" cy="257175"/>
    <xdr:sp fLocksText="0">
      <xdr:nvSpPr>
        <xdr:cNvPr id="13" name="TextBox 284"/>
        <xdr:cNvSpPr txBox="1">
          <a:spLocks noChangeArrowheads="1"/>
        </xdr:cNvSpPr>
      </xdr:nvSpPr>
      <xdr:spPr>
        <a:xfrm>
          <a:off x="6343650" y="219075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85725" cy="257175"/>
    <xdr:sp fLocksText="0">
      <xdr:nvSpPr>
        <xdr:cNvPr id="14" name="TextBox 285"/>
        <xdr:cNvSpPr txBox="1">
          <a:spLocks noChangeArrowheads="1"/>
        </xdr:cNvSpPr>
      </xdr:nvSpPr>
      <xdr:spPr>
        <a:xfrm>
          <a:off x="6343650" y="219075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85725" cy="257175"/>
    <xdr:sp fLocksText="0">
      <xdr:nvSpPr>
        <xdr:cNvPr id="15" name="TextBox 286"/>
        <xdr:cNvSpPr txBox="1">
          <a:spLocks noChangeArrowheads="1"/>
        </xdr:cNvSpPr>
      </xdr:nvSpPr>
      <xdr:spPr>
        <a:xfrm>
          <a:off x="6343650" y="219075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85725" cy="257175"/>
    <xdr:sp fLocksText="0">
      <xdr:nvSpPr>
        <xdr:cNvPr id="16" name="TextBox 287"/>
        <xdr:cNvSpPr txBox="1">
          <a:spLocks noChangeArrowheads="1"/>
        </xdr:cNvSpPr>
      </xdr:nvSpPr>
      <xdr:spPr>
        <a:xfrm>
          <a:off x="6343650" y="219075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85725" cy="257175"/>
    <xdr:sp fLocksText="0">
      <xdr:nvSpPr>
        <xdr:cNvPr id="17" name="TextBox 288"/>
        <xdr:cNvSpPr txBox="1">
          <a:spLocks noChangeArrowheads="1"/>
        </xdr:cNvSpPr>
      </xdr:nvSpPr>
      <xdr:spPr>
        <a:xfrm>
          <a:off x="6343650" y="219075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85725" cy="257175"/>
    <xdr:sp fLocksText="0">
      <xdr:nvSpPr>
        <xdr:cNvPr id="18" name="TextBox 289"/>
        <xdr:cNvSpPr txBox="1">
          <a:spLocks noChangeArrowheads="1"/>
        </xdr:cNvSpPr>
      </xdr:nvSpPr>
      <xdr:spPr>
        <a:xfrm>
          <a:off x="6343650" y="219075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85725" cy="257175"/>
    <xdr:sp fLocksText="0">
      <xdr:nvSpPr>
        <xdr:cNvPr id="19" name="TextBox 290"/>
        <xdr:cNvSpPr txBox="1">
          <a:spLocks noChangeArrowheads="1"/>
        </xdr:cNvSpPr>
      </xdr:nvSpPr>
      <xdr:spPr>
        <a:xfrm>
          <a:off x="6343650" y="219075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85725" cy="257175"/>
    <xdr:sp fLocksText="0">
      <xdr:nvSpPr>
        <xdr:cNvPr id="20" name="TextBox 291"/>
        <xdr:cNvSpPr txBox="1">
          <a:spLocks noChangeArrowheads="1"/>
        </xdr:cNvSpPr>
      </xdr:nvSpPr>
      <xdr:spPr>
        <a:xfrm>
          <a:off x="6343650" y="219075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85725" cy="257175"/>
    <xdr:sp fLocksText="0">
      <xdr:nvSpPr>
        <xdr:cNvPr id="21" name="TextBox 292"/>
        <xdr:cNvSpPr txBox="1">
          <a:spLocks noChangeArrowheads="1"/>
        </xdr:cNvSpPr>
      </xdr:nvSpPr>
      <xdr:spPr>
        <a:xfrm>
          <a:off x="6343650" y="219075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6</xdr:row>
      <xdr:rowOff>0</xdr:rowOff>
    </xdr:from>
    <xdr:ext cx="85725" cy="257175"/>
    <xdr:sp fLocksText="0">
      <xdr:nvSpPr>
        <xdr:cNvPr id="22" name="TextBox 293"/>
        <xdr:cNvSpPr txBox="1">
          <a:spLocks noChangeArrowheads="1"/>
        </xdr:cNvSpPr>
      </xdr:nvSpPr>
      <xdr:spPr>
        <a:xfrm>
          <a:off x="6343650" y="219075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781050</xdr:colOff>
      <xdr:row>6</xdr:row>
      <xdr:rowOff>104775</xdr:rowOff>
    </xdr:from>
    <xdr:ext cx="133350" cy="228600"/>
    <xdr:sp fLocksText="0">
      <xdr:nvSpPr>
        <xdr:cNvPr id="23" name="TextBox 294"/>
        <xdr:cNvSpPr txBox="1">
          <a:spLocks noChangeArrowheads="1"/>
        </xdr:cNvSpPr>
      </xdr:nvSpPr>
      <xdr:spPr>
        <a:xfrm>
          <a:off x="5086350" y="2295525"/>
          <a:ext cx="13335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561975</xdr:colOff>
      <xdr:row>6</xdr:row>
      <xdr:rowOff>247650</xdr:rowOff>
    </xdr:from>
    <xdr:ext cx="133350" cy="228600"/>
    <xdr:sp fLocksText="0">
      <xdr:nvSpPr>
        <xdr:cNvPr id="24" name="TextBox 295"/>
        <xdr:cNvSpPr txBox="1">
          <a:spLocks noChangeArrowheads="1"/>
        </xdr:cNvSpPr>
      </xdr:nvSpPr>
      <xdr:spPr>
        <a:xfrm>
          <a:off x="6905625" y="2438400"/>
          <a:ext cx="13335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6</xdr:col>
      <xdr:colOff>466725</xdr:colOff>
      <xdr:row>9</xdr:row>
      <xdr:rowOff>0</xdr:rowOff>
    </xdr:from>
    <xdr:ext cx="57150" cy="238125"/>
    <xdr:sp fLocksText="0">
      <xdr:nvSpPr>
        <xdr:cNvPr id="25" name="TextBox 296"/>
        <xdr:cNvSpPr txBox="1">
          <a:spLocks noChangeArrowheads="1"/>
        </xdr:cNvSpPr>
      </xdr:nvSpPr>
      <xdr:spPr>
        <a:xfrm>
          <a:off x="7829550" y="3476625"/>
          <a:ext cx="5715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82"/>
  <sheetViews>
    <sheetView zoomScaleSheetLayoutView="100" workbookViewId="0" topLeftCell="A1">
      <selection activeCell="D20" sqref="D20:E20"/>
    </sheetView>
  </sheetViews>
  <sheetFormatPr defaultColWidth="8.75390625" defaultRowHeight="14.25"/>
  <cols>
    <col min="1" max="4" width="6.00390625" style="69" customWidth="1"/>
    <col min="5" max="5" width="61.625" style="70" customWidth="1"/>
    <col min="6" max="6" width="10.00390625" style="71" customWidth="1"/>
    <col min="7" max="7" width="11.125" style="71" customWidth="1"/>
    <col min="8" max="8" width="10.25390625" style="71" customWidth="1"/>
    <col min="9" max="9" width="5.75390625" style="71" customWidth="1"/>
    <col min="10" max="10" width="10.75390625" style="70" customWidth="1"/>
    <col min="11" max="242" width="8.75390625" style="67" customWidth="1"/>
    <col min="243" max="16384" width="8.75390625" style="72" customWidth="1"/>
  </cols>
  <sheetData>
    <row r="1" spans="1:246" s="67" customFormat="1" ht="15">
      <c r="A1" s="73" t="s">
        <v>0</v>
      </c>
      <c r="B1" s="73"/>
      <c r="C1" s="73"/>
      <c r="D1" s="73"/>
      <c r="E1" s="73"/>
      <c r="F1" s="71"/>
      <c r="G1" s="71"/>
      <c r="H1" s="71"/>
      <c r="I1" s="71"/>
      <c r="J1" s="73"/>
      <c r="II1" s="72"/>
      <c r="IJ1" s="72"/>
      <c r="IK1" s="72"/>
      <c r="IL1" s="72"/>
    </row>
    <row r="2" spans="1:246" s="67" customFormat="1" ht="30" customHeight="1">
      <c r="A2" s="74" t="s">
        <v>1</v>
      </c>
      <c r="B2" s="74"/>
      <c r="C2" s="74"/>
      <c r="D2" s="74"/>
      <c r="E2" s="74"/>
      <c r="F2" s="75"/>
      <c r="G2" s="75"/>
      <c r="H2" s="75"/>
      <c r="I2" s="75"/>
      <c r="J2" s="74"/>
      <c r="II2" s="72"/>
      <c r="IJ2" s="72"/>
      <c r="IK2" s="72"/>
      <c r="IL2" s="72"/>
    </row>
    <row r="3" spans="1:246" s="67" customFormat="1" ht="24.75" customHeight="1">
      <c r="A3" s="76" t="s">
        <v>2</v>
      </c>
      <c r="B3" s="76"/>
      <c r="C3" s="76"/>
      <c r="D3" s="76"/>
      <c r="E3" s="76"/>
      <c r="F3" s="77"/>
      <c r="G3" s="77"/>
      <c r="H3" s="77"/>
      <c r="I3" s="77"/>
      <c r="J3" s="76"/>
      <c r="II3" s="72"/>
      <c r="IJ3" s="72"/>
      <c r="IK3" s="72"/>
      <c r="IL3" s="72"/>
    </row>
    <row r="4" spans="1:242" s="68" customFormat="1" ht="15">
      <c r="A4" s="59" t="s">
        <v>3</v>
      </c>
      <c r="B4" s="62" t="s">
        <v>4</v>
      </c>
      <c r="C4" s="62"/>
      <c r="D4" s="62"/>
      <c r="E4" s="62"/>
      <c r="F4" s="78" t="s">
        <v>5</v>
      </c>
      <c r="G4" s="78" t="s">
        <v>6</v>
      </c>
      <c r="H4" s="78"/>
      <c r="I4" s="78"/>
      <c r="J4" s="102" t="s">
        <v>7</v>
      </c>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c r="HH4" s="103"/>
      <c r="HI4" s="103"/>
      <c r="HJ4" s="103"/>
      <c r="HK4" s="103"/>
      <c r="HL4" s="103"/>
      <c r="HM4" s="103"/>
      <c r="HN4" s="103"/>
      <c r="HO4" s="103"/>
      <c r="HP4" s="103"/>
      <c r="HQ4" s="103"/>
      <c r="HR4" s="103"/>
      <c r="HS4" s="103"/>
      <c r="HT4" s="103"/>
      <c r="HU4" s="103"/>
      <c r="HV4" s="103"/>
      <c r="HW4" s="103"/>
      <c r="HX4" s="103"/>
      <c r="HY4" s="103"/>
      <c r="HZ4" s="103"/>
      <c r="IA4" s="103"/>
      <c r="IB4" s="103"/>
      <c r="IC4" s="103"/>
      <c r="ID4" s="103"/>
      <c r="IE4" s="103"/>
      <c r="IF4" s="103"/>
      <c r="IG4" s="103"/>
      <c r="IH4" s="103"/>
    </row>
    <row r="5" spans="1:242" s="68" customFormat="1" ht="12" customHeight="1">
      <c r="A5" s="59"/>
      <c r="B5" s="62"/>
      <c r="C5" s="62"/>
      <c r="D5" s="62"/>
      <c r="E5" s="62"/>
      <c r="F5" s="78"/>
      <c r="G5" s="78"/>
      <c r="H5" s="78"/>
      <c r="I5" s="78"/>
      <c r="J5" s="102"/>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c r="EQ5" s="103"/>
      <c r="ER5" s="103"/>
      <c r="ES5" s="103"/>
      <c r="ET5" s="103"/>
      <c r="EU5" s="103"/>
      <c r="EV5" s="103"/>
      <c r="EW5" s="103"/>
      <c r="EX5" s="103"/>
      <c r="EY5" s="103"/>
      <c r="EZ5" s="103"/>
      <c r="FA5" s="103"/>
      <c r="FB5" s="103"/>
      <c r="FC5" s="103"/>
      <c r="FD5" s="103"/>
      <c r="FE5" s="103"/>
      <c r="FF5" s="103"/>
      <c r="FG5" s="103"/>
      <c r="FH5" s="103"/>
      <c r="FI5" s="103"/>
      <c r="FJ5" s="103"/>
      <c r="FK5" s="103"/>
      <c r="FL5" s="103"/>
      <c r="FM5" s="103"/>
      <c r="FN5" s="103"/>
      <c r="FO5" s="103"/>
      <c r="FP5" s="103"/>
      <c r="FQ5" s="103"/>
      <c r="FR5" s="103"/>
      <c r="FS5" s="103"/>
      <c r="FT5" s="103"/>
      <c r="FU5" s="103"/>
      <c r="FV5" s="103"/>
      <c r="FW5" s="103"/>
      <c r="FX5" s="103"/>
      <c r="FY5" s="103"/>
      <c r="FZ5" s="103"/>
      <c r="GA5" s="103"/>
      <c r="GB5" s="103"/>
      <c r="GC5" s="103"/>
      <c r="GD5" s="103"/>
      <c r="GE5" s="103"/>
      <c r="GF5" s="103"/>
      <c r="GG5" s="103"/>
      <c r="GH5" s="103"/>
      <c r="GI5" s="103"/>
      <c r="GJ5" s="103"/>
      <c r="GK5" s="103"/>
      <c r="GL5" s="103"/>
      <c r="GM5" s="103"/>
      <c r="GN5" s="103"/>
      <c r="GO5" s="103"/>
      <c r="GP5" s="103"/>
      <c r="GQ5" s="103"/>
      <c r="GR5" s="103"/>
      <c r="GS5" s="103"/>
      <c r="GT5" s="103"/>
      <c r="GU5" s="103"/>
      <c r="GV5" s="103"/>
      <c r="GW5" s="103"/>
      <c r="GX5" s="103"/>
      <c r="GY5" s="103"/>
      <c r="GZ5" s="103"/>
      <c r="HA5" s="103"/>
      <c r="HB5" s="103"/>
      <c r="HC5" s="103"/>
      <c r="HD5" s="103"/>
      <c r="HE5" s="103"/>
      <c r="HF5" s="103"/>
      <c r="HG5" s="103"/>
      <c r="HH5" s="103"/>
      <c r="HI5" s="103"/>
      <c r="HJ5" s="103"/>
      <c r="HK5" s="103"/>
      <c r="HL5" s="103"/>
      <c r="HM5" s="103"/>
      <c r="HN5" s="103"/>
      <c r="HO5" s="103"/>
      <c r="HP5" s="103"/>
      <c r="HQ5" s="103"/>
      <c r="HR5" s="103"/>
      <c r="HS5" s="103"/>
      <c r="HT5" s="103"/>
      <c r="HU5" s="103"/>
      <c r="HV5" s="103"/>
      <c r="HW5" s="103"/>
      <c r="HX5" s="103"/>
      <c r="HY5" s="103"/>
      <c r="HZ5" s="103"/>
      <c r="IA5" s="103"/>
      <c r="IB5" s="103"/>
      <c r="IC5" s="103"/>
      <c r="ID5" s="103"/>
      <c r="IE5" s="103"/>
      <c r="IF5" s="103"/>
      <c r="IG5" s="103"/>
      <c r="IH5" s="103"/>
    </row>
    <row r="6" spans="1:242" s="68" customFormat="1" ht="15">
      <c r="A6" s="59"/>
      <c r="B6" s="62"/>
      <c r="C6" s="62"/>
      <c r="D6" s="62"/>
      <c r="E6" s="62"/>
      <c r="F6" s="78"/>
      <c r="G6" s="78" t="s">
        <v>8</v>
      </c>
      <c r="H6" s="78" t="s">
        <v>9</v>
      </c>
      <c r="I6" s="78" t="s">
        <v>10</v>
      </c>
      <c r="J6" s="102"/>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B6" s="103"/>
      <c r="DC6" s="103"/>
      <c r="DD6" s="103"/>
      <c r="DE6" s="103"/>
      <c r="DF6" s="103"/>
      <c r="DG6" s="103"/>
      <c r="DH6" s="103"/>
      <c r="DI6" s="103"/>
      <c r="DJ6" s="103"/>
      <c r="DK6" s="103"/>
      <c r="DL6" s="103"/>
      <c r="DM6" s="103"/>
      <c r="DN6" s="103"/>
      <c r="DO6" s="103"/>
      <c r="DP6" s="103"/>
      <c r="DQ6" s="103"/>
      <c r="DR6" s="103"/>
      <c r="DS6" s="103"/>
      <c r="DT6" s="103"/>
      <c r="DU6" s="103"/>
      <c r="DV6" s="103"/>
      <c r="DW6" s="103"/>
      <c r="DX6" s="103"/>
      <c r="DY6" s="103"/>
      <c r="DZ6" s="103"/>
      <c r="EA6" s="103"/>
      <c r="EB6" s="103"/>
      <c r="EC6" s="103"/>
      <c r="ED6" s="103"/>
      <c r="EE6" s="103"/>
      <c r="EF6" s="103"/>
      <c r="EG6" s="103"/>
      <c r="EH6" s="103"/>
      <c r="EI6" s="103"/>
      <c r="EJ6" s="103"/>
      <c r="EK6" s="103"/>
      <c r="EL6" s="103"/>
      <c r="EM6" s="103"/>
      <c r="EN6" s="103"/>
      <c r="EO6" s="103"/>
      <c r="EP6" s="103"/>
      <c r="EQ6" s="103"/>
      <c r="ER6" s="103"/>
      <c r="ES6" s="103"/>
      <c r="ET6" s="103"/>
      <c r="EU6" s="103"/>
      <c r="EV6" s="103"/>
      <c r="EW6" s="103"/>
      <c r="EX6" s="103"/>
      <c r="EY6" s="103"/>
      <c r="EZ6" s="103"/>
      <c r="FA6" s="103"/>
      <c r="FB6" s="103"/>
      <c r="FC6" s="103"/>
      <c r="FD6" s="103"/>
      <c r="FE6" s="103"/>
      <c r="FF6" s="103"/>
      <c r="FG6" s="103"/>
      <c r="FH6" s="103"/>
      <c r="FI6" s="103"/>
      <c r="FJ6" s="103"/>
      <c r="FK6" s="103"/>
      <c r="FL6" s="103"/>
      <c r="FM6" s="103"/>
      <c r="FN6" s="103"/>
      <c r="FO6" s="103"/>
      <c r="FP6" s="103"/>
      <c r="FQ6" s="103"/>
      <c r="FR6" s="103"/>
      <c r="FS6" s="103"/>
      <c r="FT6" s="103"/>
      <c r="FU6" s="103"/>
      <c r="FV6" s="103"/>
      <c r="FW6" s="103"/>
      <c r="FX6" s="103"/>
      <c r="FY6" s="103"/>
      <c r="FZ6" s="103"/>
      <c r="GA6" s="103"/>
      <c r="GB6" s="103"/>
      <c r="GC6" s="103"/>
      <c r="GD6" s="103"/>
      <c r="GE6" s="103"/>
      <c r="GF6" s="103"/>
      <c r="GG6" s="103"/>
      <c r="GH6" s="103"/>
      <c r="GI6" s="103"/>
      <c r="GJ6" s="103"/>
      <c r="GK6" s="103"/>
      <c r="GL6" s="103"/>
      <c r="GM6" s="103"/>
      <c r="GN6" s="103"/>
      <c r="GO6" s="103"/>
      <c r="GP6" s="103"/>
      <c r="GQ6" s="103"/>
      <c r="GR6" s="103"/>
      <c r="GS6" s="103"/>
      <c r="GT6" s="103"/>
      <c r="GU6" s="103"/>
      <c r="GV6" s="103"/>
      <c r="GW6" s="103"/>
      <c r="GX6" s="103"/>
      <c r="GY6" s="103"/>
      <c r="GZ6" s="103"/>
      <c r="HA6" s="103"/>
      <c r="HB6" s="103"/>
      <c r="HC6" s="103"/>
      <c r="HD6" s="103"/>
      <c r="HE6" s="103"/>
      <c r="HF6" s="103"/>
      <c r="HG6" s="103"/>
      <c r="HH6" s="103"/>
      <c r="HI6" s="103"/>
      <c r="HJ6" s="103"/>
      <c r="HK6" s="103"/>
      <c r="HL6" s="103"/>
      <c r="HM6" s="103"/>
      <c r="HN6" s="103"/>
      <c r="HO6" s="103"/>
      <c r="HP6" s="103"/>
      <c r="HQ6" s="103"/>
      <c r="HR6" s="103"/>
      <c r="HS6" s="103"/>
      <c r="HT6" s="103"/>
      <c r="HU6" s="103"/>
      <c r="HV6" s="103"/>
      <c r="HW6" s="103"/>
      <c r="HX6" s="103"/>
      <c r="HY6" s="103"/>
      <c r="HZ6" s="103"/>
      <c r="IA6" s="103"/>
      <c r="IB6" s="103"/>
      <c r="IC6" s="103"/>
      <c r="ID6" s="103"/>
      <c r="IE6" s="103"/>
      <c r="IF6" s="103"/>
      <c r="IG6" s="103"/>
      <c r="IH6" s="103"/>
    </row>
    <row r="7" spans="1:242" s="68" customFormat="1" ht="18.75" customHeight="1">
      <c r="A7" s="59"/>
      <c r="B7" s="62"/>
      <c r="C7" s="62"/>
      <c r="D7" s="62"/>
      <c r="E7" s="62"/>
      <c r="F7" s="78"/>
      <c r="G7" s="78"/>
      <c r="H7" s="78"/>
      <c r="I7" s="78"/>
      <c r="J7" s="102"/>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03"/>
      <c r="DR7" s="103"/>
      <c r="DS7" s="103"/>
      <c r="DT7" s="103"/>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c r="EY7" s="103"/>
      <c r="EZ7" s="103"/>
      <c r="FA7" s="103"/>
      <c r="FB7" s="103"/>
      <c r="FC7" s="103"/>
      <c r="FD7" s="103"/>
      <c r="FE7" s="103"/>
      <c r="FF7" s="103"/>
      <c r="FG7" s="103"/>
      <c r="FH7" s="103"/>
      <c r="FI7" s="103"/>
      <c r="FJ7" s="103"/>
      <c r="FK7" s="103"/>
      <c r="FL7" s="103"/>
      <c r="FM7" s="103"/>
      <c r="FN7" s="103"/>
      <c r="FO7" s="103"/>
      <c r="FP7" s="103"/>
      <c r="FQ7" s="103"/>
      <c r="FR7" s="103"/>
      <c r="FS7" s="103"/>
      <c r="FT7" s="103"/>
      <c r="FU7" s="103"/>
      <c r="FV7" s="103"/>
      <c r="FW7" s="103"/>
      <c r="FX7" s="103"/>
      <c r="FY7" s="103"/>
      <c r="FZ7" s="103"/>
      <c r="GA7" s="103"/>
      <c r="GB7" s="103"/>
      <c r="GC7" s="103"/>
      <c r="GD7" s="103"/>
      <c r="GE7" s="103"/>
      <c r="GF7" s="103"/>
      <c r="GG7" s="103"/>
      <c r="GH7" s="103"/>
      <c r="GI7" s="103"/>
      <c r="GJ7" s="103"/>
      <c r="GK7" s="103"/>
      <c r="GL7" s="103"/>
      <c r="GM7" s="103"/>
      <c r="GN7" s="103"/>
      <c r="GO7" s="103"/>
      <c r="GP7" s="103"/>
      <c r="GQ7" s="103"/>
      <c r="GR7" s="103"/>
      <c r="GS7" s="103"/>
      <c r="GT7" s="103"/>
      <c r="GU7" s="103"/>
      <c r="GV7" s="103"/>
      <c r="GW7" s="103"/>
      <c r="GX7" s="103"/>
      <c r="GY7" s="103"/>
      <c r="GZ7" s="103"/>
      <c r="HA7" s="103"/>
      <c r="HB7" s="103"/>
      <c r="HC7" s="103"/>
      <c r="HD7" s="103"/>
      <c r="HE7" s="103"/>
      <c r="HF7" s="103"/>
      <c r="HG7" s="103"/>
      <c r="HH7" s="103"/>
      <c r="HI7" s="103"/>
      <c r="HJ7" s="103"/>
      <c r="HK7" s="103"/>
      <c r="HL7" s="103"/>
      <c r="HM7" s="103"/>
      <c r="HN7" s="103"/>
      <c r="HO7" s="103"/>
      <c r="HP7" s="103"/>
      <c r="HQ7" s="103"/>
      <c r="HR7" s="103"/>
      <c r="HS7" s="103"/>
      <c r="HT7" s="103"/>
      <c r="HU7" s="103"/>
      <c r="HV7" s="103"/>
      <c r="HW7" s="103"/>
      <c r="HX7" s="103"/>
      <c r="HY7" s="103"/>
      <c r="HZ7" s="103"/>
      <c r="IA7" s="103"/>
      <c r="IB7" s="103"/>
      <c r="IC7" s="103"/>
      <c r="ID7" s="103"/>
      <c r="IE7" s="103"/>
      <c r="IF7" s="103"/>
      <c r="IG7" s="103"/>
      <c r="IH7" s="103"/>
    </row>
    <row r="8" spans="1:10" s="67" customFormat="1" ht="24" customHeight="1">
      <c r="A8" s="79" t="s">
        <v>11</v>
      </c>
      <c r="B8" s="62" t="s">
        <v>12</v>
      </c>
      <c r="C8" s="62"/>
      <c r="D8" s="62"/>
      <c r="E8" s="62"/>
      <c r="F8" s="80">
        <f>SUM(F9,F10,F21,F24:F37)</f>
        <v>12770</v>
      </c>
      <c r="G8" s="80">
        <f>SUM(G9,G10,G21,G24:G37)</f>
        <v>8459.130000000001</v>
      </c>
      <c r="H8" s="80">
        <f>SUM(H9,H10,H21,H24:H37)</f>
        <v>4310.87</v>
      </c>
      <c r="I8" s="80"/>
      <c r="J8" s="104"/>
    </row>
    <row r="9" spans="1:246" s="67" customFormat="1" ht="24" customHeight="1">
      <c r="A9" s="81">
        <v>1</v>
      </c>
      <c r="B9" s="82" t="s">
        <v>13</v>
      </c>
      <c r="C9" s="82"/>
      <c r="D9" s="82"/>
      <c r="E9" s="82"/>
      <c r="F9" s="83"/>
      <c r="G9" s="83"/>
      <c r="H9" s="83"/>
      <c r="I9" s="83"/>
      <c r="J9" s="52"/>
      <c r="II9" s="72"/>
      <c r="IJ9" s="72"/>
      <c r="IK9" s="72"/>
      <c r="IL9" s="72"/>
    </row>
    <row r="10" spans="1:246" s="67" customFormat="1" ht="24" customHeight="1">
      <c r="A10" s="81">
        <v>2</v>
      </c>
      <c r="B10" s="84" t="s">
        <v>14</v>
      </c>
      <c r="C10" s="84"/>
      <c r="D10" s="84"/>
      <c r="E10" s="84"/>
      <c r="F10" s="83">
        <v>100</v>
      </c>
      <c r="G10" s="85"/>
      <c r="H10" s="83">
        <v>100</v>
      </c>
      <c r="I10" s="83"/>
      <c r="J10" s="104"/>
      <c r="II10" s="72"/>
      <c r="IJ10" s="72"/>
      <c r="IK10" s="72"/>
      <c r="IL10" s="72"/>
    </row>
    <row r="11" spans="1:246" s="67" customFormat="1" ht="27" customHeight="1">
      <c r="A11" s="86">
        <v>3</v>
      </c>
      <c r="B11" s="87" t="s">
        <v>15</v>
      </c>
      <c r="C11" s="84" t="s">
        <v>16</v>
      </c>
      <c r="D11" s="84"/>
      <c r="E11" s="84"/>
      <c r="F11" s="83">
        <v>392</v>
      </c>
      <c r="G11" s="85">
        <v>32</v>
      </c>
      <c r="H11" s="85">
        <v>360</v>
      </c>
      <c r="I11" s="83"/>
      <c r="J11" s="104"/>
      <c r="II11" s="72"/>
      <c r="IJ11" s="72"/>
      <c r="IK11" s="72"/>
      <c r="IL11" s="72"/>
    </row>
    <row r="12" spans="1:246" s="67" customFormat="1" ht="27" customHeight="1">
      <c r="A12" s="86"/>
      <c r="B12" s="87"/>
      <c r="C12" s="87" t="s">
        <v>17</v>
      </c>
      <c r="D12" s="84" t="s">
        <v>18</v>
      </c>
      <c r="E12" s="84"/>
      <c r="F12" s="83"/>
      <c r="G12" s="85"/>
      <c r="H12" s="85"/>
      <c r="I12" s="83"/>
      <c r="J12" s="104"/>
      <c r="II12" s="72"/>
      <c r="IJ12" s="72"/>
      <c r="IK12" s="72"/>
      <c r="IL12" s="72"/>
    </row>
    <row r="13" spans="1:246" s="67" customFormat="1" ht="27" customHeight="1">
      <c r="A13" s="86"/>
      <c r="B13" s="87"/>
      <c r="C13" s="87"/>
      <c r="D13" s="84" t="s">
        <v>19</v>
      </c>
      <c r="E13" s="84"/>
      <c r="F13" s="83"/>
      <c r="G13" s="85"/>
      <c r="H13" s="85"/>
      <c r="I13" s="83"/>
      <c r="J13" s="104"/>
      <c r="II13" s="72"/>
      <c r="IJ13" s="72"/>
      <c r="IK13" s="72"/>
      <c r="IL13" s="72"/>
    </row>
    <row r="14" spans="1:246" s="67" customFormat="1" ht="27" customHeight="1">
      <c r="A14" s="86"/>
      <c r="B14" s="87"/>
      <c r="C14" s="87"/>
      <c r="D14" s="84" t="s">
        <v>20</v>
      </c>
      <c r="E14" s="84"/>
      <c r="F14" s="83"/>
      <c r="G14" s="85"/>
      <c r="H14" s="85"/>
      <c r="I14" s="83"/>
      <c r="J14" s="104"/>
      <c r="II14" s="72"/>
      <c r="IJ14" s="72"/>
      <c r="IK14" s="72"/>
      <c r="IL14" s="72"/>
    </row>
    <row r="15" spans="1:246" s="67" customFormat="1" ht="27" customHeight="1">
      <c r="A15" s="86"/>
      <c r="B15" s="87"/>
      <c r="C15" s="87"/>
      <c r="D15" s="84" t="s">
        <v>21</v>
      </c>
      <c r="E15" s="84"/>
      <c r="F15" s="83"/>
      <c r="G15" s="85"/>
      <c r="H15" s="85"/>
      <c r="I15" s="83"/>
      <c r="J15" s="104"/>
      <c r="II15" s="72"/>
      <c r="IJ15" s="72"/>
      <c r="IK15" s="72"/>
      <c r="IL15" s="72"/>
    </row>
    <row r="16" spans="1:246" s="67" customFormat="1" ht="27" customHeight="1">
      <c r="A16" s="86"/>
      <c r="B16" s="87"/>
      <c r="C16" s="87"/>
      <c r="D16" s="84" t="s">
        <v>22</v>
      </c>
      <c r="E16" s="84"/>
      <c r="F16" s="83"/>
      <c r="G16" s="85"/>
      <c r="H16" s="85"/>
      <c r="I16" s="83"/>
      <c r="J16" s="104"/>
      <c r="II16" s="72"/>
      <c r="IJ16" s="72"/>
      <c r="IK16" s="72"/>
      <c r="IL16" s="72"/>
    </row>
    <row r="17" spans="1:246" s="67" customFormat="1" ht="27" customHeight="1">
      <c r="A17" s="86"/>
      <c r="B17" s="87"/>
      <c r="C17" s="87"/>
      <c r="D17" s="84" t="s">
        <v>23</v>
      </c>
      <c r="E17" s="84"/>
      <c r="F17" s="83"/>
      <c r="G17" s="85"/>
      <c r="H17" s="85"/>
      <c r="I17" s="83"/>
      <c r="J17" s="104"/>
      <c r="II17" s="72"/>
      <c r="IJ17" s="72"/>
      <c r="IK17" s="72"/>
      <c r="IL17" s="72"/>
    </row>
    <row r="18" spans="1:246" s="67" customFormat="1" ht="27" customHeight="1">
      <c r="A18" s="86"/>
      <c r="B18" s="87"/>
      <c r="C18" s="87"/>
      <c r="D18" s="84" t="s">
        <v>24</v>
      </c>
      <c r="E18" s="84"/>
      <c r="F18" s="83"/>
      <c r="G18" s="85"/>
      <c r="H18" s="85"/>
      <c r="I18" s="83"/>
      <c r="J18" s="104"/>
      <c r="II18" s="72"/>
      <c r="IJ18" s="72"/>
      <c r="IK18" s="72"/>
      <c r="IL18" s="72"/>
    </row>
    <row r="19" spans="1:246" s="67" customFormat="1" ht="27" customHeight="1">
      <c r="A19" s="86"/>
      <c r="B19" s="87"/>
      <c r="C19" s="87"/>
      <c r="D19" s="84" t="s">
        <v>25</v>
      </c>
      <c r="E19" s="84"/>
      <c r="F19" s="83"/>
      <c r="G19" s="85"/>
      <c r="H19" s="85"/>
      <c r="I19" s="83"/>
      <c r="J19" s="104"/>
      <c r="II19" s="72"/>
      <c r="IJ19" s="72"/>
      <c r="IK19" s="72"/>
      <c r="IL19" s="72"/>
    </row>
    <row r="20" spans="1:246" s="67" customFormat="1" ht="27" customHeight="1">
      <c r="A20" s="86"/>
      <c r="B20" s="87"/>
      <c r="C20" s="87"/>
      <c r="D20" s="84" t="s">
        <v>26</v>
      </c>
      <c r="E20" s="84"/>
      <c r="F20" s="83"/>
      <c r="G20" s="85"/>
      <c r="H20" s="85"/>
      <c r="I20" s="83"/>
      <c r="J20" s="104"/>
      <c r="II20" s="72"/>
      <c r="IJ20" s="72"/>
      <c r="IK20" s="72"/>
      <c r="IL20" s="72"/>
    </row>
    <row r="21" spans="1:246" s="67" customFormat="1" ht="27" customHeight="1">
      <c r="A21" s="86"/>
      <c r="B21" s="87"/>
      <c r="C21" s="84" t="s">
        <v>27</v>
      </c>
      <c r="D21" s="84"/>
      <c r="E21" s="84"/>
      <c r="F21" s="83">
        <v>392</v>
      </c>
      <c r="G21" s="85">
        <v>32</v>
      </c>
      <c r="H21" s="85">
        <v>360</v>
      </c>
      <c r="I21" s="83"/>
      <c r="J21" s="104"/>
      <c r="II21" s="72"/>
      <c r="IJ21" s="72"/>
      <c r="IK21" s="72"/>
      <c r="IL21" s="72"/>
    </row>
    <row r="22" spans="1:246" s="67" customFormat="1" ht="24" customHeight="1">
      <c r="A22" s="86">
        <v>4</v>
      </c>
      <c r="B22" s="87" t="s">
        <v>28</v>
      </c>
      <c r="C22" s="84" t="s">
        <v>16</v>
      </c>
      <c r="D22" s="84"/>
      <c r="E22" s="84"/>
      <c r="F22" s="83">
        <v>407</v>
      </c>
      <c r="G22" s="85"/>
      <c r="H22" s="85">
        <v>407</v>
      </c>
      <c r="I22" s="83"/>
      <c r="J22" s="104"/>
      <c r="II22" s="72"/>
      <c r="IJ22" s="72"/>
      <c r="IK22" s="72"/>
      <c r="IL22" s="72"/>
    </row>
    <row r="23" spans="1:246" s="67" customFormat="1" ht="24" customHeight="1">
      <c r="A23" s="86"/>
      <c r="B23" s="87"/>
      <c r="C23" s="84" t="s">
        <v>29</v>
      </c>
      <c r="D23" s="84"/>
      <c r="E23" s="84"/>
      <c r="F23" s="83"/>
      <c r="G23" s="83"/>
      <c r="H23" s="85"/>
      <c r="I23" s="83"/>
      <c r="J23" s="104"/>
      <c r="II23" s="72"/>
      <c r="IJ23" s="72"/>
      <c r="IK23" s="72"/>
      <c r="IL23" s="72"/>
    </row>
    <row r="24" spans="1:246" s="67" customFormat="1" ht="24" customHeight="1">
      <c r="A24" s="86"/>
      <c r="B24" s="87"/>
      <c r="C24" s="84" t="s">
        <v>27</v>
      </c>
      <c r="D24" s="84"/>
      <c r="E24" s="84"/>
      <c r="F24" s="83">
        <v>407</v>
      </c>
      <c r="G24" s="83"/>
      <c r="H24" s="83">
        <v>407</v>
      </c>
      <c r="I24" s="83"/>
      <c r="J24" s="104"/>
      <c r="II24" s="72"/>
      <c r="IJ24" s="72"/>
      <c r="IK24" s="72"/>
      <c r="IL24" s="72"/>
    </row>
    <row r="25" spans="1:246" s="67" customFormat="1" ht="24.75" customHeight="1">
      <c r="A25" s="81">
        <v>5</v>
      </c>
      <c r="B25" s="84" t="s">
        <v>30</v>
      </c>
      <c r="C25" s="84"/>
      <c r="D25" s="84"/>
      <c r="E25" s="84"/>
      <c r="F25" s="83"/>
      <c r="G25" s="83"/>
      <c r="H25" s="83"/>
      <c r="I25" s="83"/>
      <c r="J25" s="104"/>
      <c r="II25" s="72"/>
      <c r="IJ25" s="72"/>
      <c r="IK25" s="72"/>
      <c r="IL25" s="72"/>
    </row>
    <row r="26" spans="1:246" s="67" customFormat="1" ht="24.75" customHeight="1">
      <c r="A26" s="81">
        <v>6</v>
      </c>
      <c r="B26" s="84" t="s">
        <v>31</v>
      </c>
      <c r="C26" s="84"/>
      <c r="D26" s="84"/>
      <c r="E26" s="84"/>
      <c r="F26" s="83">
        <v>100</v>
      </c>
      <c r="G26" s="83"/>
      <c r="H26" s="83">
        <v>100</v>
      </c>
      <c r="I26" s="83"/>
      <c r="J26" s="104"/>
      <c r="II26" s="72"/>
      <c r="IJ26" s="72"/>
      <c r="IK26" s="72"/>
      <c r="IL26" s="72"/>
    </row>
    <row r="27" spans="1:246" s="67" customFormat="1" ht="24.75" customHeight="1">
      <c r="A27" s="81">
        <v>7</v>
      </c>
      <c r="B27" s="84" t="s">
        <v>32</v>
      </c>
      <c r="C27" s="84"/>
      <c r="D27" s="84"/>
      <c r="E27" s="84"/>
      <c r="F27" s="83"/>
      <c r="G27" s="83"/>
      <c r="H27" s="83"/>
      <c r="I27" s="83"/>
      <c r="J27" s="104"/>
      <c r="II27" s="72"/>
      <c r="IJ27" s="72"/>
      <c r="IK27" s="72"/>
      <c r="IL27" s="72"/>
    </row>
    <row r="28" spans="1:246" s="67" customFormat="1" ht="24.75" customHeight="1">
      <c r="A28" s="81">
        <v>8</v>
      </c>
      <c r="B28" s="84" t="s">
        <v>33</v>
      </c>
      <c r="C28" s="84"/>
      <c r="D28" s="84"/>
      <c r="E28" s="84"/>
      <c r="F28" s="83">
        <v>562</v>
      </c>
      <c r="G28" s="83"/>
      <c r="H28" s="83">
        <v>562</v>
      </c>
      <c r="I28" s="83"/>
      <c r="J28" s="104"/>
      <c r="II28" s="72"/>
      <c r="IJ28" s="72"/>
      <c r="IK28" s="72"/>
      <c r="IL28" s="72"/>
    </row>
    <row r="29" spans="1:246" s="67" customFormat="1" ht="24.75" customHeight="1">
      <c r="A29" s="81">
        <v>9</v>
      </c>
      <c r="B29" s="84" t="s">
        <v>34</v>
      </c>
      <c r="C29" s="84"/>
      <c r="D29" s="84"/>
      <c r="E29" s="84"/>
      <c r="F29" s="83">
        <v>8436</v>
      </c>
      <c r="G29" s="83">
        <v>7086.3</v>
      </c>
      <c r="H29" s="83">
        <v>1349.7</v>
      </c>
      <c r="I29" s="83"/>
      <c r="J29" s="104"/>
      <c r="II29" s="72"/>
      <c r="IJ29" s="72"/>
      <c r="IK29" s="72"/>
      <c r="IL29" s="72"/>
    </row>
    <row r="30" spans="1:256" s="67" customFormat="1" ht="24.75" customHeight="1">
      <c r="A30" s="81">
        <v>10</v>
      </c>
      <c r="B30" s="84" t="s">
        <v>35</v>
      </c>
      <c r="C30" s="84"/>
      <c r="D30" s="84"/>
      <c r="E30" s="84"/>
      <c r="F30" s="83"/>
      <c r="G30" s="83"/>
      <c r="H30" s="83"/>
      <c r="I30" s="83"/>
      <c r="J30" s="104"/>
      <c r="II30" s="72"/>
      <c r="IJ30" s="72"/>
      <c r="IK30" s="72"/>
      <c r="IL30" s="72"/>
      <c r="IM30" s="72"/>
      <c r="IN30" s="72"/>
      <c r="IO30" s="72"/>
      <c r="IP30" s="72"/>
      <c r="IQ30" s="72"/>
      <c r="IR30" s="72"/>
      <c r="IS30" s="72"/>
      <c r="IT30" s="72"/>
      <c r="IU30" s="72"/>
      <c r="IV30" s="72"/>
    </row>
    <row r="31" spans="1:246" s="67" customFormat="1" ht="24.75" customHeight="1">
      <c r="A31" s="81">
        <v>11</v>
      </c>
      <c r="B31" s="84" t="s">
        <v>36</v>
      </c>
      <c r="C31" s="84"/>
      <c r="D31" s="84"/>
      <c r="E31" s="84"/>
      <c r="F31" s="83"/>
      <c r="G31" s="83"/>
      <c r="H31" s="83"/>
      <c r="I31" s="83"/>
      <c r="J31" s="104"/>
      <c r="II31" s="72"/>
      <c r="IJ31" s="72"/>
      <c r="IK31" s="72"/>
      <c r="IL31" s="72"/>
    </row>
    <row r="32" spans="1:246" s="67" customFormat="1" ht="24.75" customHeight="1">
      <c r="A32" s="81">
        <v>12</v>
      </c>
      <c r="B32" s="84" t="s">
        <v>37</v>
      </c>
      <c r="C32" s="84"/>
      <c r="D32" s="84"/>
      <c r="E32" s="84"/>
      <c r="F32" s="83"/>
      <c r="G32" s="83"/>
      <c r="H32" s="83"/>
      <c r="I32" s="83"/>
      <c r="J32" s="104"/>
      <c r="II32" s="72"/>
      <c r="IJ32" s="72"/>
      <c r="IK32" s="72"/>
      <c r="IL32" s="72"/>
    </row>
    <row r="33" spans="1:246" s="67" customFormat="1" ht="24.75" customHeight="1">
      <c r="A33" s="81">
        <v>13</v>
      </c>
      <c r="B33" s="84" t="s">
        <v>38</v>
      </c>
      <c r="C33" s="84"/>
      <c r="D33" s="84"/>
      <c r="E33" s="84"/>
      <c r="F33" s="83"/>
      <c r="G33" s="83"/>
      <c r="H33" s="83"/>
      <c r="I33" s="83"/>
      <c r="J33" s="104"/>
      <c r="II33" s="72"/>
      <c r="IJ33" s="72"/>
      <c r="IK33" s="72"/>
      <c r="IL33" s="72"/>
    </row>
    <row r="34" spans="1:246" s="67" customFormat="1" ht="24.75" customHeight="1">
      <c r="A34" s="81">
        <v>14</v>
      </c>
      <c r="B34" s="84" t="s">
        <v>39</v>
      </c>
      <c r="C34" s="84"/>
      <c r="D34" s="84"/>
      <c r="E34" s="84"/>
      <c r="F34" s="83"/>
      <c r="G34" s="83"/>
      <c r="H34" s="83"/>
      <c r="I34" s="83"/>
      <c r="J34" s="104"/>
      <c r="II34" s="72"/>
      <c r="IJ34" s="72"/>
      <c r="IK34" s="72"/>
      <c r="IL34" s="72"/>
    </row>
    <row r="35" spans="1:246" s="67" customFormat="1" ht="24.75" customHeight="1">
      <c r="A35" s="81">
        <v>15</v>
      </c>
      <c r="B35" s="84" t="s">
        <v>40</v>
      </c>
      <c r="C35" s="84"/>
      <c r="D35" s="84"/>
      <c r="E35" s="84"/>
      <c r="F35" s="83"/>
      <c r="G35" s="83"/>
      <c r="H35" s="83"/>
      <c r="I35" s="83"/>
      <c r="J35" s="104"/>
      <c r="II35" s="72"/>
      <c r="IJ35" s="72"/>
      <c r="IK35" s="72"/>
      <c r="IL35" s="72"/>
    </row>
    <row r="36" spans="1:246" s="67" customFormat="1" ht="24.75" customHeight="1">
      <c r="A36" s="81">
        <v>16</v>
      </c>
      <c r="B36" s="84" t="s">
        <v>41</v>
      </c>
      <c r="C36" s="84"/>
      <c r="D36" s="84"/>
      <c r="E36" s="84"/>
      <c r="F36" s="83">
        <v>35</v>
      </c>
      <c r="G36" s="83">
        <v>35</v>
      </c>
      <c r="H36" s="83"/>
      <c r="I36" s="83"/>
      <c r="J36" s="104"/>
      <c r="II36" s="72"/>
      <c r="IJ36" s="72"/>
      <c r="IK36" s="72"/>
      <c r="IL36" s="72"/>
    </row>
    <row r="37" spans="1:246" s="67" customFormat="1" ht="18" customHeight="1">
      <c r="A37" s="88">
        <v>17</v>
      </c>
      <c r="B37" s="89" t="s">
        <v>42</v>
      </c>
      <c r="C37" s="90"/>
      <c r="D37" s="91"/>
      <c r="E37" s="84" t="s">
        <v>43</v>
      </c>
      <c r="F37" s="83">
        <v>2738</v>
      </c>
      <c r="G37" s="83">
        <v>1305.83</v>
      </c>
      <c r="H37" s="83">
        <v>1432.17</v>
      </c>
      <c r="I37" s="83"/>
      <c r="J37" s="104"/>
      <c r="II37" s="72"/>
      <c r="IJ37" s="72"/>
      <c r="IK37" s="72"/>
      <c r="IL37" s="72"/>
    </row>
    <row r="38" spans="1:246" s="67" customFormat="1" ht="18" customHeight="1">
      <c r="A38" s="92"/>
      <c r="B38" s="93"/>
      <c r="C38" s="94"/>
      <c r="D38" s="95"/>
      <c r="E38" s="84" t="s">
        <v>44</v>
      </c>
      <c r="F38" s="83"/>
      <c r="G38" s="83"/>
      <c r="H38" s="83"/>
      <c r="I38" s="83"/>
      <c r="J38" s="104"/>
      <c r="II38" s="72"/>
      <c r="IJ38" s="72"/>
      <c r="IK38" s="72"/>
      <c r="IL38" s="72"/>
    </row>
    <row r="39" spans="1:246" s="67" customFormat="1" ht="18" customHeight="1">
      <c r="A39" s="92"/>
      <c r="B39" s="93"/>
      <c r="C39" s="94"/>
      <c r="D39" s="95"/>
      <c r="E39" s="84" t="s">
        <v>45</v>
      </c>
      <c r="F39" s="83"/>
      <c r="G39" s="83"/>
      <c r="H39" s="83"/>
      <c r="I39" s="83"/>
      <c r="J39" s="104"/>
      <c r="II39" s="72"/>
      <c r="IJ39" s="72"/>
      <c r="IK39" s="72"/>
      <c r="IL39" s="72"/>
    </row>
    <row r="40" spans="1:246" s="67" customFormat="1" ht="18" customHeight="1">
      <c r="A40" s="92"/>
      <c r="B40" s="93"/>
      <c r="C40" s="94"/>
      <c r="D40" s="95"/>
      <c r="E40" s="84" t="s">
        <v>46</v>
      </c>
      <c r="F40" s="83"/>
      <c r="G40" s="83"/>
      <c r="H40" s="83"/>
      <c r="I40" s="83"/>
      <c r="J40" s="104"/>
      <c r="II40" s="72"/>
      <c r="IJ40" s="72"/>
      <c r="IK40" s="72"/>
      <c r="IL40" s="72"/>
    </row>
    <row r="41" spans="1:246" s="67" customFormat="1" ht="18" customHeight="1">
      <c r="A41" s="92"/>
      <c r="B41" s="93"/>
      <c r="C41" s="94"/>
      <c r="D41" s="95"/>
      <c r="E41" s="84" t="s">
        <v>47</v>
      </c>
      <c r="F41" s="83"/>
      <c r="G41" s="83"/>
      <c r="H41" s="83"/>
      <c r="I41" s="83"/>
      <c r="J41" s="104"/>
      <c r="II41" s="72"/>
      <c r="IJ41" s="72"/>
      <c r="IK41" s="72"/>
      <c r="IL41" s="72"/>
    </row>
    <row r="42" spans="1:246" s="67" customFormat="1" ht="18" customHeight="1">
      <c r="A42" s="92"/>
      <c r="B42" s="93"/>
      <c r="C42" s="94"/>
      <c r="D42" s="95"/>
      <c r="E42" s="84" t="s">
        <v>48</v>
      </c>
      <c r="F42" s="83">
        <v>2738</v>
      </c>
      <c r="G42" s="83">
        <v>1305.83</v>
      </c>
      <c r="H42" s="83">
        <v>1432.17</v>
      </c>
      <c r="I42" s="83"/>
      <c r="J42" s="104"/>
      <c r="II42" s="72"/>
      <c r="IJ42" s="72"/>
      <c r="IK42" s="72"/>
      <c r="IL42" s="72"/>
    </row>
    <row r="43" spans="1:246" s="67" customFormat="1" ht="18" customHeight="1">
      <c r="A43" s="92"/>
      <c r="B43" s="93"/>
      <c r="C43" s="94"/>
      <c r="D43" s="95"/>
      <c r="E43" s="84" t="s">
        <v>49</v>
      </c>
      <c r="F43" s="83"/>
      <c r="G43" s="83"/>
      <c r="H43" s="83"/>
      <c r="I43" s="83"/>
      <c r="J43" s="104"/>
      <c r="II43" s="72"/>
      <c r="IJ43" s="72"/>
      <c r="IK43" s="72"/>
      <c r="IL43" s="72"/>
    </row>
    <row r="44" spans="1:246" s="67" customFormat="1" ht="18" customHeight="1">
      <c r="A44" s="92"/>
      <c r="B44" s="93"/>
      <c r="C44" s="94"/>
      <c r="D44" s="95"/>
      <c r="E44" s="84" t="s">
        <v>50</v>
      </c>
      <c r="F44" s="83"/>
      <c r="G44" s="83"/>
      <c r="H44" s="83"/>
      <c r="I44" s="83"/>
      <c r="J44" s="104"/>
      <c r="II44" s="72"/>
      <c r="IJ44" s="72"/>
      <c r="IK44" s="72"/>
      <c r="IL44" s="72"/>
    </row>
    <row r="45" spans="1:246" s="67" customFormat="1" ht="18" customHeight="1">
      <c r="A45" s="92"/>
      <c r="B45" s="93"/>
      <c r="C45" s="94"/>
      <c r="D45" s="95"/>
      <c r="E45" s="84" t="s">
        <v>51</v>
      </c>
      <c r="F45" s="83"/>
      <c r="G45" s="83"/>
      <c r="H45" s="83"/>
      <c r="I45" s="83"/>
      <c r="J45" s="104"/>
      <c r="II45" s="72"/>
      <c r="IJ45" s="72"/>
      <c r="IK45" s="72"/>
      <c r="IL45" s="72"/>
    </row>
    <row r="46" spans="1:246" s="67" customFormat="1" ht="18" customHeight="1">
      <c r="A46" s="92"/>
      <c r="B46" s="93"/>
      <c r="C46" s="94"/>
      <c r="D46" s="95"/>
      <c r="E46" s="84" t="s">
        <v>52</v>
      </c>
      <c r="F46" s="83"/>
      <c r="G46" s="83"/>
      <c r="H46" s="83"/>
      <c r="I46" s="83"/>
      <c r="J46" s="104"/>
      <c r="II46" s="72"/>
      <c r="IJ46" s="72"/>
      <c r="IK46" s="72"/>
      <c r="IL46" s="72"/>
    </row>
    <row r="47" spans="1:246" s="67" customFormat="1" ht="18" customHeight="1">
      <c r="A47" s="92"/>
      <c r="B47" s="93"/>
      <c r="C47" s="94"/>
      <c r="D47" s="95"/>
      <c r="E47" s="84" t="s">
        <v>53</v>
      </c>
      <c r="F47" s="83"/>
      <c r="G47" s="83"/>
      <c r="H47" s="83"/>
      <c r="I47" s="83"/>
      <c r="J47" s="104"/>
      <c r="II47" s="72"/>
      <c r="IJ47" s="72"/>
      <c r="IK47" s="72"/>
      <c r="IL47" s="72"/>
    </row>
    <row r="48" spans="1:246" s="67" customFormat="1" ht="18" customHeight="1">
      <c r="A48" s="92"/>
      <c r="B48" s="93"/>
      <c r="C48" s="94"/>
      <c r="D48" s="95"/>
      <c r="E48" s="84" t="s">
        <v>54</v>
      </c>
      <c r="F48" s="83"/>
      <c r="G48" s="83"/>
      <c r="H48" s="83"/>
      <c r="I48" s="83"/>
      <c r="J48" s="104"/>
      <c r="II48" s="72"/>
      <c r="IJ48" s="72"/>
      <c r="IK48" s="72"/>
      <c r="IL48" s="72"/>
    </row>
    <row r="49" spans="1:246" s="67" customFormat="1" ht="18" customHeight="1">
      <c r="A49" s="92"/>
      <c r="B49" s="93"/>
      <c r="C49" s="94"/>
      <c r="D49" s="95"/>
      <c r="E49" s="84" t="s">
        <v>55</v>
      </c>
      <c r="F49" s="83"/>
      <c r="G49" s="83"/>
      <c r="H49" s="83"/>
      <c r="I49" s="83"/>
      <c r="J49" s="104"/>
      <c r="II49" s="72"/>
      <c r="IJ49" s="72"/>
      <c r="IK49" s="72"/>
      <c r="IL49" s="72"/>
    </row>
    <row r="50" spans="1:246" s="67" customFormat="1" ht="18" customHeight="1">
      <c r="A50" s="92"/>
      <c r="B50" s="93"/>
      <c r="C50" s="94"/>
      <c r="D50" s="95"/>
      <c r="E50" s="84" t="s">
        <v>56</v>
      </c>
      <c r="F50" s="83"/>
      <c r="G50" s="83"/>
      <c r="H50" s="83"/>
      <c r="I50" s="83"/>
      <c r="J50" s="104"/>
      <c r="II50" s="72"/>
      <c r="IJ50" s="72"/>
      <c r="IK50" s="72"/>
      <c r="IL50" s="72"/>
    </row>
    <row r="51" spans="1:246" s="67" customFormat="1" ht="18" customHeight="1">
      <c r="A51" s="92"/>
      <c r="B51" s="93"/>
      <c r="C51" s="94"/>
      <c r="D51" s="95"/>
      <c r="E51" s="84" t="s">
        <v>57</v>
      </c>
      <c r="F51" s="83"/>
      <c r="G51" s="83"/>
      <c r="H51" s="83"/>
      <c r="I51" s="83"/>
      <c r="J51" s="104"/>
      <c r="II51" s="72"/>
      <c r="IJ51" s="72"/>
      <c r="IK51" s="72"/>
      <c r="IL51" s="72"/>
    </row>
    <row r="52" spans="1:246" s="67" customFormat="1" ht="18" customHeight="1">
      <c r="A52" s="92"/>
      <c r="B52" s="93"/>
      <c r="C52" s="94"/>
      <c r="D52" s="95"/>
      <c r="E52" s="84" t="s">
        <v>58</v>
      </c>
      <c r="F52" s="83"/>
      <c r="G52" s="83"/>
      <c r="H52" s="83"/>
      <c r="I52" s="83"/>
      <c r="J52" s="104"/>
      <c r="II52" s="72"/>
      <c r="IJ52" s="72"/>
      <c r="IK52" s="72"/>
      <c r="IL52" s="72"/>
    </row>
    <row r="53" spans="1:246" s="67" customFormat="1" ht="18" customHeight="1">
      <c r="A53" s="92"/>
      <c r="B53" s="93"/>
      <c r="C53" s="94"/>
      <c r="D53" s="95"/>
      <c r="E53" s="84" t="s">
        <v>59</v>
      </c>
      <c r="F53" s="83"/>
      <c r="G53" s="83"/>
      <c r="H53" s="83"/>
      <c r="I53" s="83"/>
      <c r="J53" s="104"/>
      <c r="II53" s="72"/>
      <c r="IJ53" s="72"/>
      <c r="IK53" s="72"/>
      <c r="IL53" s="72"/>
    </row>
    <row r="54" spans="1:246" s="67" customFormat="1" ht="18" customHeight="1">
      <c r="A54" s="92"/>
      <c r="B54" s="93"/>
      <c r="C54" s="94"/>
      <c r="D54" s="95"/>
      <c r="E54" s="84" t="s">
        <v>60</v>
      </c>
      <c r="F54" s="83"/>
      <c r="G54" s="83"/>
      <c r="H54" s="83"/>
      <c r="I54" s="83"/>
      <c r="J54" s="104"/>
      <c r="II54" s="72"/>
      <c r="IJ54" s="72"/>
      <c r="IK54" s="72"/>
      <c r="IL54" s="72"/>
    </row>
    <row r="55" spans="1:246" s="67" customFormat="1" ht="18" customHeight="1">
      <c r="A55" s="92"/>
      <c r="B55" s="93"/>
      <c r="C55" s="94"/>
      <c r="D55" s="95"/>
      <c r="E55" s="84" t="s">
        <v>61</v>
      </c>
      <c r="F55" s="83"/>
      <c r="G55" s="83"/>
      <c r="H55" s="83"/>
      <c r="I55" s="83"/>
      <c r="J55" s="104"/>
      <c r="II55" s="72"/>
      <c r="IJ55" s="72"/>
      <c r="IK55" s="72"/>
      <c r="IL55" s="72"/>
    </row>
    <row r="56" spans="1:246" s="67" customFormat="1" ht="36.75" customHeight="1">
      <c r="A56" s="96"/>
      <c r="B56" s="97"/>
      <c r="C56" s="98"/>
      <c r="D56" s="99"/>
      <c r="E56" s="84" t="s">
        <v>62</v>
      </c>
      <c r="F56" s="83"/>
      <c r="G56" s="83"/>
      <c r="H56" s="83"/>
      <c r="I56" s="83"/>
      <c r="J56" s="104"/>
      <c r="II56" s="72"/>
      <c r="IJ56" s="72"/>
      <c r="IK56" s="72"/>
      <c r="IL56" s="72"/>
    </row>
    <row r="57" spans="1:10" s="67" customFormat="1" ht="27" customHeight="1">
      <c r="A57" s="79" t="s">
        <v>63</v>
      </c>
      <c r="B57" s="62" t="s">
        <v>64</v>
      </c>
      <c r="C57" s="62"/>
      <c r="D57" s="62"/>
      <c r="E57" s="100"/>
      <c r="F57" s="80">
        <f>SUM(F58:F65)</f>
        <v>429.5</v>
      </c>
      <c r="G57" s="80"/>
      <c r="H57" s="80">
        <f>SUM(H58:H65)</f>
        <v>429.5</v>
      </c>
      <c r="I57" s="80"/>
      <c r="J57" s="105"/>
    </row>
    <row r="58" spans="1:246" s="67" customFormat="1" ht="42" customHeight="1">
      <c r="A58" s="81">
        <v>1</v>
      </c>
      <c r="B58" s="84" t="s">
        <v>65</v>
      </c>
      <c r="C58" s="84"/>
      <c r="D58" s="84"/>
      <c r="E58" s="84"/>
      <c r="F58" s="83"/>
      <c r="G58" s="101"/>
      <c r="H58" s="83"/>
      <c r="I58" s="83"/>
      <c r="J58" s="106"/>
      <c r="II58" s="72"/>
      <c r="IJ58" s="72"/>
      <c r="IK58" s="72"/>
      <c r="IL58" s="72"/>
    </row>
    <row r="59" spans="1:246" s="67" customFormat="1" ht="42" customHeight="1">
      <c r="A59" s="81">
        <v>2</v>
      </c>
      <c r="B59" s="84" t="s">
        <v>66</v>
      </c>
      <c r="C59" s="84"/>
      <c r="D59" s="84"/>
      <c r="E59" s="84"/>
      <c r="F59" s="83"/>
      <c r="G59" s="83"/>
      <c r="H59" s="83"/>
      <c r="I59" s="83"/>
      <c r="J59" s="104"/>
      <c r="II59" s="72"/>
      <c r="IJ59" s="72"/>
      <c r="IK59" s="72"/>
      <c r="IL59" s="72"/>
    </row>
    <row r="60" spans="1:246" s="67" customFormat="1" ht="42" customHeight="1">
      <c r="A60" s="81">
        <v>3</v>
      </c>
      <c r="B60" s="84" t="s">
        <v>67</v>
      </c>
      <c r="C60" s="84"/>
      <c r="D60" s="84"/>
      <c r="E60" s="84"/>
      <c r="F60" s="83">
        <v>369.5</v>
      </c>
      <c r="G60" s="83"/>
      <c r="H60" s="83">
        <v>369.5</v>
      </c>
      <c r="I60" s="83"/>
      <c r="J60" s="104"/>
      <c r="II60" s="72"/>
      <c r="IJ60" s="72"/>
      <c r="IK60" s="72"/>
      <c r="IL60" s="72"/>
    </row>
    <row r="61" spans="1:246" s="67" customFormat="1" ht="42" customHeight="1">
      <c r="A61" s="81">
        <v>4</v>
      </c>
      <c r="B61" s="84" t="s">
        <v>68</v>
      </c>
      <c r="C61" s="84"/>
      <c r="D61" s="84"/>
      <c r="E61" s="84"/>
      <c r="F61" s="83"/>
      <c r="G61" s="83"/>
      <c r="H61" s="83"/>
      <c r="I61" s="83"/>
      <c r="J61" s="104"/>
      <c r="II61" s="72"/>
      <c r="IJ61" s="72"/>
      <c r="IK61" s="72"/>
      <c r="IL61" s="72"/>
    </row>
    <row r="62" spans="1:246" s="67" customFormat="1" ht="42" customHeight="1">
      <c r="A62" s="81">
        <v>5</v>
      </c>
      <c r="B62" s="84" t="s">
        <v>69</v>
      </c>
      <c r="C62" s="84"/>
      <c r="D62" s="84"/>
      <c r="E62" s="84"/>
      <c r="F62" s="83"/>
      <c r="G62" s="83"/>
      <c r="H62" s="83"/>
      <c r="I62" s="83"/>
      <c r="J62" s="104"/>
      <c r="II62" s="72"/>
      <c r="IJ62" s="72"/>
      <c r="IK62" s="72"/>
      <c r="IL62" s="72"/>
    </row>
    <row r="63" spans="1:246" s="67" customFormat="1" ht="42" customHeight="1">
      <c r="A63" s="81">
        <v>6</v>
      </c>
      <c r="B63" s="84" t="s">
        <v>70</v>
      </c>
      <c r="C63" s="84"/>
      <c r="D63" s="84"/>
      <c r="E63" s="84"/>
      <c r="F63" s="83"/>
      <c r="G63" s="83"/>
      <c r="H63" s="83"/>
      <c r="I63" s="83"/>
      <c r="J63" s="104"/>
      <c r="II63" s="72"/>
      <c r="IJ63" s="72"/>
      <c r="IK63" s="72"/>
      <c r="IL63" s="72"/>
    </row>
    <row r="64" spans="1:246" s="67" customFormat="1" ht="42" customHeight="1">
      <c r="A64" s="81">
        <v>7</v>
      </c>
      <c r="B64" s="84" t="s">
        <v>71</v>
      </c>
      <c r="C64" s="84"/>
      <c r="D64" s="84"/>
      <c r="E64" s="84"/>
      <c r="F64" s="83"/>
      <c r="G64" s="83"/>
      <c r="H64" s="83"/>
      <c r="I64" s="83"/>
      <c r="J64" s="104"/>
      <c r="II64" s="72"/>
      <c r="IJ64" s="72"/>
      <c r="IK64" s="72"/>
      <c r="IL64" s="72"/>
    </row>
    <row r="65" spans="1:246" s="67" customFormat="1" ht="42" customHeight="1">
      <c r="A65" s="81">
        <v>8</v>
      </c>
      <c r="B65" s="84" t="s">
        <v>72</v>
      </c>
      <c r="C65" s="84"/>
      <c r="D65" s="84"/>
      <c r="E65" s="84"/>
      <c r="F65" s="83">
        <v>60</v>
      </c>
      <c r="G65" s="83"/>
      <c r="H65" s="83">
        <v>60</v>
      </c>
      <c r="I65" s="83"/>
      <c r="J65" s="109" t="s">
        <v>73</v>
      </c>
      <c r="II65" s="72"/>
      <c r="IJ65" s="72"/>
      <c r="IK65" s="72"/>
      <c r="IL65" s="72"/>
    </row>
    <row r="66" spans="1:10" s="67" customFormat="1" ht="36" customHeight="1">
      <c r="A66" s="79" t="s">
        <v>74</v>
      </c>
      <c r="B66" s="62" t="s">
        <v>75</v>
      </c>
      <c r="C66" s="62"/>
      <c r="D66" s="62"/>
      <c r="E66" s="100"/>
      <c r="F66" s="80">
        <f>SUM(F67:F75)</f>
        <v>80</v>
      </c>
      <c r="G66" s="80"/>
      <c r="H66" s="80">
        <f>SUM(H67:H75)</f>
        <v>80</v>
      </c>
      <c r="I66" s="80"/>
      <c r="J66" s="79"/>
    </row>
    <row r="67" spans="1:246" s="67" customFormat="1" ht="36" customHeight="1">
      <c r="A67" s="104">
        <v>1</v>
      </c>
      <c r="B67" s="84" t="s">
        <v>76</v>
      </c>
      <c r="C67" s="84"/>
      <c r="D67" s="84"/>
      <c r="E67" s="84"/>
      <c r="F67" s="83"/>
      <c r="G67" s="83"/>
      <c r="H67" s="83"/>
      <c r="I67" s="80"/>
      <c r="J67" s="79"/>
      <c r="II67" s="72"/>
      <c r="IJ67" s="72"/>
      <c r="IK67" s="72"/>
      <c r="IL67" s="72"/>
    </row>
    <row r="68" spans="1:246" s="67" customFormat="1" ht="36" customHeight="1">
      <c r="A68" s="104">
        <v>2</v>
      </c>
      <c r="B68" s="84" t="s">
        <v>77</v>
      </c>
      <c r="C68" s="84"/>
      <c r="D68" s="84"/>
      <c r="E68" s="84"/>
      <c r="F68" s="83"/>
      <c r="G68" s="83"/>
      <c r="H68" s="83"/>
      <c r="I68" s="80"/>
      <c r="J68" s="79"/>
      <c r="II68" s="72"/>
      <c r="IJ68" s="72"/>
      <c r="IK68" s="72"/>
      <c r="IL68" s="72"/>
    </row>
    <row r="69" spans="1:246" s="67" customFormat="1" ht="36" customHeight="1">
      <c r="A69" s="104">
        <v>3</v>
      </c>
      <c r="B69" s="84" t="s">
        <v>78</v>
      </c>
      <c r="C69" s="84"/>
      <c r="D69" s="84"/>
      <c r="E69" s="84"/>
      <c r="F69" s="83"/>
      <c r="G69" s="83"/>
      <c r="H69" s="83"/>
      <c r="I69" s="80"/>
      <c r="J69" s="79"/>
      <c r="II69" s="72"/>
      <c r="IJ69" s="72"/>
      <c r="IK69" s="72"/>
      <c r="IL69" s="72"/>
    </row>
    <row r="70" spans="1:246" s="67" customFormat="1" ht="36" customHeight="1">
      <c r="A70" s="104">
        <v>4</v>
      </c>
      <c r="B70" s="84" t="s">
        <v>79</v>
      </c>
      <c r="C70" s="84"/>
      <c r="D70" s="84"/>
      <c r="E70" s="84"/>
      <c r="F70" s="83"/>
      <c r="G70" s="83"/>
      <c r="H70" s="83"/>
      <c r="I70" s="80"/>
      <c r="J70" s="79"/>
      <c r="II70" s="72"/>
      <c r="IJ70" s="72"/>
      <c r="IK70" s="72"/>
      <c r="IL70" s="72"/>
    </row>
    <row r="71" spans="1:246" s="67" customFormat="1" ht="36" customHeight="1">
      <c r="A71" s="104">
        <v>5</v>
      </c>
      <c r="B71" s="84" t="s">
        <v>80</v>
      </c>
      <c r="C71" s="84"/>
      <c r="D71" s="84"/>
      <c r="E71" s="84"/>
      <c r="F71" s="83"/>
      <c r="G71" s="83"/>
      <c r="H71" s="83"/>
      <c r="I71" s="101"/>
      <c r="J71" s="52"/>
      <c r="II71" s="72"/>
      <c r="IJ71" s="72"/>
      <c r="IK71" s="72"/>
      <c r="IL71" s="72"/>
    </row>
    <row r="72" spans="1:246" s="67" customFormat="1" ht="36" customHeight="1">
      <c r="A72" s="104">
        <v>6</v>
      </c>
      <c r="B72" s="84" t="s">
        <v>81</v>
      </c>
      <c r="C72" s="84"/>
      <c r="D72" s="84"/>
      <c r="E72" s="84"/>
      <c r="F72" s="83"/>
      <c r="G72" s="83"/>
      <c r="H72" s="83"/>
      <c r="I72" s="101"/>
      <c r="J72" s="52"/>
      <c r="II72" s="72"/>
      <c r="IJ72" s="72"/>
      <c r="IK72" s="72"/>
      <c r="IL72" s="72"/>
    </row>
    <row r="73" spans="1:246" s="67" customFormat="1" ht="36" customHeight="1">
      <c r="A73" s="104">
        <v>7</v>
      </c>
      <c r="B73" s="84" t="s">
        <v>82</v>
      </c>
      <c r="C73" s="84"/>
      <c r="D73" s="84"/>
      <c r="E73" s="84"/>
      <c r="F73" s="83">
        <v>80</v>
      </c>
      <c r="G73" s="83"/>
      <c r="H73" s="83">
        <v>80</v>
      </c>
      <c r="I73" s="101"/>
      <c r="J73" s="52"/>
      <c r="II73" s="72"/>
      <c r="IJ73" s="72"/>
      <c r="IK73" s="72"/>
      <c r="IL73" s="72"/>
    </row>
    <row r="74" spans="1:246" s="67" customFormat="1" ht="36" customHeight="1">
      <c r="A74" s="104">
        <v>8</v>
      </c>
      <c r="B74" s="84" t="s">
        <v>83</v>
      </c>
      <c r="C74" s="84"/>
      <c r="D74" s="84"/>
      <c r="E74" s="84"/>
      <c r="F74" s="83"/>
      <c r="G74" s="83"/>
      <c r="H74" s="83"/>
      <c r="I74" s="101"/>
      <c r="J74" s="52"/>
      <c r="II74" s="72"/>
      <c r="IJ74" s="72"/>
      <c r="IK74" s="72"/>
      <c r="IL74" s="72"/>
    </row>
    <row r="75" spans="1:246" s="67" customFormat="1" ht="36" customHeight="1">
      <c r="A75" s="104">
        <v>9</v>
      </c>
      <c r="B75" s="84" t="s">
        <v>84</v>
      </c>
      <c r="C75" s="84"/>
      <c r="D75" s="84"/>
      <c r="E75" s="84"/>
      <c r="F75" s="83"/>
      <c r="G75" s="83"/>
      <c r="H75" s="83"/>
      <c r="I75" s="101"/>
      <c r="J75" s="52"/>
      <c r="II75" s="72"/>
      <c r="IJ75" s="72"/>
      <c r="IK75" s="72"/>
      <c r="IL75" s="72"/>
    </row>
    <row r="76" spans="1:10" s="67" customFormat="1" ht="42.75" customHeight="1">
      <c r="A76" s="79" t="s">
        <v>85</v>
      </c>
      <c r="B76" s="62" t="s">
        <v>86</v>
      </c>
      <c r="C76" s="62"/>
      <c r="D76" s="62"/>
      <c r="E76" s="100"/>
      <c r="F76" s="80">
        <f>F77+F78+F79</f>
        <v>43.88</v>
      </c>
      <c r="G76" s="80">
        <f>G77+G78+G79</f>
        <v>10</v>
      </c>
      <c r="H76" s="80">
        <f>H77+H78+H79</f>
        <v>33.88</v>
      </c>
      <c r="I76" s="78"/>
      <c r="J76" s="104"/>
    </row>
    <row r="77" spans="1:246" s="67" customFormat="1" ht="42.75" customHeight="1">
      <c r="A77" s="104">
        <v>1</v>
      </c>
      <c r="B77" s="84" t="s">
        <v>87</v>
      </c>
      <c r="C77" s="84"/>
      <c r="D77" s="84"/>
      <c r="E77" s="84"/>
      <c r="F77" s="83"/>
      <c r="G77" s="101"/>
      <c r="H77" s="101"/>
      <c r="I77" s="101"/>
      <c r="J77" s="109"/>
      <c r="II77" s="72"/>
      <c r="IJ77" s="72"/>
      <c r="IK77" s="72"/>
      <c r="IL77" s="72"/>
    </row>
    <row r="78" spans="1:246" s="67" customFormat="1" ht="42.75" customHeight="1">
      <c r="A78" s="104">
        <v>2</v>
      </c>
      <c r="B78" s="84" t="s">
        <v>88</v>
      </c>
      <c r="C78" s="84"/>
      <c r="D78" s="84"/>
      <c r="E78" s="84"/>
      <c r="F78" s="83"/>
      <c r="G78" s="101"/>
      <c r="H78" s="101"/>
      <c r="I78" s="101"/>
      <c r="J78" s="109"/>
      <c r="II78" s="72"/>
      <c r="IJ78" s="72"/>
      <c r="IK78" s="72"/>
      <c r="IL78" s="72"/>
    </row>
    <row r="79" spans="1:246" s="67" customFormat="1" ht="42.75" customHeight="1">
      <c r="A79" s="104">
        <v>3</v>
      </c>
      <c r="B79" s="84" t="s">
        <v>89</v>
      </c>
      <c r="C79" s="84"/>
      <c r="D79" s="84"/>
      <c r="E79" s="84"/>
      <c r="F79" s="83">
        <v>43.88</v>
      </c>
      <c r="G79" s="101">
        <v>10</v>
      </c>
      <c r="H79" s="101">
        <v>33.88</v>
      </c>
      <c r="I79" s="101"/>
      <c r="J79" s="109"/>
      <c r="II79" s="72"/>
      <c r="IJ79" s="72"/>
      <c r="IK79" s="72"/>
      <c r="IL79" s="72"/>
    </row>
    <row r="80" spans="1:10" ht="42.75" customHeight="1">
      <c r="A80" s="79" t="s">
        <v>90</v>
      </c>
      <c r="B80" s="62" t="s">
        <v>91</v>
      </c>
      <c r="C80" s="62"/>
      <c r="D80" s="62"/>
      <c r="E80" s="100"/>
      <c r="F80" s="12">
        <f>SUM(F8+F57+F66+F76)</f>
        <v>13323.38</v>
      </c>
      <c r="G80" s="12">
        <f>SUM(G8+G57+G66+G76)</f>
        <v>8469.130000000001</v>
      </c>
      <c r="H80" s="12">
        <f>SUM(H8+H57+H66+H76)</f>
        <v>4854.25</v>
      </c>
      <c r="I80" s="12"/>
      <c r="J80" s="52"/>
    </row>
    <row r="81" spans="1:10" ht="42.75" customHeight="1">
      <c r="A81" s="104">
        <v>1</v>
      </c>
      <c r="B81" s="84" t="s">
        <v>92</v>
      </c>
      <c r="C81" s="84"/>
      <c r="D81" s="84"/>
      <c r="E81" s="84"/>
      <c r="F81" s="83">
        <v>4854.25</v>
      </c>
      <c r="G81" s="107"/>
      <c r="H81" s="107">
        <v>4854.25</v>
      </c>
      <c r="I81" s="107"/>
      <c r="J81" s="52"/>
    </row>
    <row r="82" spans="1:10" ht="42.75" customHeight="1">
      <c r="A82" s="108">
        <v>2</v>
      </c>
      <c r="B82" s="84" t="s">
        <v>93</v>
      </c>
      <c r="C82" s="84"/>
      <c r="D82" s="84"/>
      <c r="E82" s="84"/>
      <c r="F82" s="83">
        <v>8469.13</v>
      </c>
      <c r="G82" s="107">
        <v>8469.13</v>
      </c>
      <c r="H82" s="107"/>
      <c r="I82" s="110"/>
      <c r="J82" s="111"/>
    </row>
    <row r="83" ht="33" customHeight="1"/>
    <row r="84" ht="33" customHeight="1"/>
  </sheetData>
  <sheetProtection/>
  <mergeCells count="73">
    <mergeCell ref="A1:E1"/>
    <mergeCell ref="A2:J2"/>
    <mergeCell ref="A3:J3"/>
    <mergeCell ref="B8:E8"/>
    <mergeCell ref="B9:E9"/>
    <mergeCell ref="B10:E10"/>
    <mergeCell ref="C11:E11"/>
    <mergeCell ref="D12:E12"/>
    <mergeCell ref="D13:E13"/>
    <mergeCell ref="D14:E14"/>
    <mergeCell ref="D15:E15"/>
    <mergeCell ref="D16:E16"/>
    <mergeCell ref="D17:E17"/>
    <mergeCell ref="D18:E18"/>
    <mergeCell ref="D19:E19"/>
    <mergeCell ref="D20:E20"/>
    <mergeCell ref="C21:E21"/>
    <mergeCell ref="C22:E22"/>
    <mergeCell ref="C23:E23"/>
    <mergeCell ref="C24:E24"/>
    <mergeCell ref="B25:E25"/>
    <mergeCell ref="B26:E26"/>
    <mergeCell ref="B27:E27"/>
    <mergeCell ref="B28:E28"/>
    <mergeCell ref="B29:E29"/>
    <mergeCell ref="B30:E30"/>
    <mergeCell ref="B31:E31"/>
    <mergeCell ref="B32:E32"/>
    <mergeCell ref="B33:E33"/>
    <mergeCell ref="B34:E34"/>
    <mergeCell ref="B35:E35"/>
    <mergeCell ref="B36:E36"/>
    <mergeCell ref="B57:E57"/>
    <mergeCell ref="B58:E58"/>
    <mergeCell ref="B59:E59"/>
    <mergeCell ref="B60:E60"/>
    <mergeCell ref="B61:E61"/>
    <mergeCell ref="B62:E62"/>
    <mergeCell ref="B63:E63"/>
    <mergeCell ref="B64:E64"/>
    <mergeCell ref="B65:E65"/>
    <mergeCell ref="B66:E66"/>
    <mergeCell ref="B67:E67"/>
    <mergeCell ref="B68:E68"/>
    <mergeCell ref="B69:E69"/>
    <mergeCell ref="B70:E70"/>
    <mergeCell ref="B71:E71"/>
    <mergeCell ref="B72:E72"/>
    <mergeCell ref="B73:E73"/>
    <mergeCell ref="B74:E74"/>
    <mergeCell ref="B75:E75"/>
    <mergeCell ref="B76:E76"/>
    <mergeCell ref="B77:E77"/>
    <mergeCell ref="B78:E78"/>
    <mergeCell ref="B79:E79"/>
    <mergeCell ref="B80:E80"/>
    <mergeCell ref="B81:E81"/>
    <mergeCell ref="B82:E82"/>
    <mergeCell ref="A4:A7"/>
    <mergeCell ref="A11:A21"/>
    <mergeCell ref="A22:A24"/>
    <mergeCell ref="A37:A56"/>
    <mergeCell ref="B11:B21"/>
    <mergeCell ref="B22:B24"/>
    <mergeCell ref="C12:C20"/>
    <mergeCell ref="F4:F7"/>
    <mergeCell ref="G6:G7"/>
    <mergeCell ref="H6:H7"/>
    <mergeCell ref="I6:I7"/>
    <mergeCell ref="J4:J7"/>
    <mergeCell ref="G4:I5"/>
    <mergeCell ref="B4:E7"/>
    <mergeCell ref="B37:D56"/>
  </mergeCells>
  <printOptions horizontalCentered="1" verticalCentered="1"/>
  <pageMargins left="0.24" right="0.24" top="0.79" bottom="0.79" header="0.31" footer="0.31"/>
  <pageSetup horizontalDpi="600" verticalDpi="600" orientation="landscape" paperSize="9"/>
  <headerFooter>
    <oddFooter>&amp;C&amp;P</oddFooter>
  </headerFooter>
</worksheet>
</file>

<file path=xl/worksheets/sheet2.xml><?xml version="1.0" encoding="utf-8"?>
<worksheet xmlns="http://schemas.openxmlformats.org/spreadsheetml/2006/main" xmlns:r="http://schemas.openxmlformats.org/officeDocument/2006/relationships">
  <dimension ref="A1:H16"/>
  <sheetViews>
    <sheetView zoomScaleSheetLayoutView="100" workbookViewId="0" topLeftCell="A4">
      <selection activeCell="A16" sqref="A16:B16"/>
    </sheetView>
  </sheetViews>
  <sheetFormatPr defaultColWidth="8.75390625" defaultRowHeight="14.25"/>
  <cols>
    <col min="1" max="1" width="7.75390625" style="30" customWidth="1"/>
    <col min="2" max="2" width="35.375" style="31" customWidth="1"/>
    <col min="3" max="7" width="13.375" style="32" customWidth="1"/>
    <col min="8" max="8" width="13.375" style="30" customWidth="1"/>
    <col min="9" max="16384" width="8.75390625" style="30" customWidth="1"/>
  </cols>
  <sheetData>
    <row r="1" spans="1:8" ht="27" customHeight="1">
      <c r="A1" s="33" t="s">
        <v>94</v>
      </c>
      <c r="B1" s="34"/>
      <c r="C1" s="35"/>
      <c r="D1" s="35"/>
      <c r="E1" s="35"/>
      <c r="F1" s="35"/>
      <c r="G1" s="35"/>
      <c r="H1" s="36"/>
    </row>
    <row r="2" spans="1:8" ht="21" customHeight="1">
      <c r="A2" s="37" t="s">
        <v>95</v>
      </c>
      <c r="B2" s="38"/>
      <c r="C2" s="39"/>
      <c r="D2" s="39"/>
      <c r="E2" s="39"/>
      <c r="F2" s="39"/>
      <c r="G2" s="39"/>
      <c r="H2" s="37"/>
    </row>
    <row r="3" spans="1:8" ht="33.75" customHeight="1">
      <c r="A3" s="40" t="s">
        <v>96</v>
      </c>
      <c r="B3" s="41"/>
      <c r="C3" s="42"/>
      <c r="D3" s="42"/>
      <c r="E3" s="42"/>
      <c r="F3" s="42"/>
      <c r="G3" s="42"/>
      <c r="H3" s="40"/>
    </row>
    <row r="4" spans="1:8" ht="27" customHeight="1">
      <c r="A4" s="43" t="s">
        <v>97</v>
      </c>
      <c r="B4" s="44" t="s">
        <v>98</v>
      </c>
      <c r="C4" s="45" t="s">
        <v>99</v>
      </c>
      <c r="D4" s="45"/>
      <c r="E4" s="45"/>
      <c r="F4" s="45"/>
      <c r="G4" s="45"/>
      <c r="H4" s="46" t="s">
        <v>7</v>
      </c>
    </row>
    <row r="5" spans="1:8" ht="30" customHeight="1">
      <c r="A5" s="47"/>
      <c r="B5" s="48"/>
      <c r="C5" s="49" t="s">
        <v>100</v>
      </c>
      <c r="D5" s="49" t="s">
        <v>101</v>
      </c>
      <c r="E5" s="49" t="s">
        <v>102</v>
      </c>
      <c r="F5" s="49" t="s">
        <v>103</v>
      </c>
      <c r="G5" s="49" t="s">
        <v>104</v>
      </c>
      <c r="H5" s="50"/>
    </row>
    <row r="6" spans="1:8" ht="33.75" customHeight="1">
      <c r="A6" s="51" t="s">
        <v>105</v>
      </c>
      <c r="B6" s="52" t="s">
        <v>106</v>
      </c>
      <c r="C6" s="53">
        <v>143.22</v>
      </c>
      <c r="D6" s="53"/>
      <c r="E6" s="53"/>
      <c r="F6" s="53"/>
      <c r="G6" s="53">
        <f>C6+D6+E6+F6</f>
        <v>143.22</v>
      </c>
      <c r="H6" s="54"/>
    </row>
    <row r="7" spans="1:8" ht="33.75" customHeight="1">
      <c r="A7" s="51"/>
      <c r="B7" s="52" t="s">
        <v>107</v>
      </c>
      <c r="C7" s="55">
        <v>2368.17</v>
      </c>
      <c r="D7" s="55"/>
      <c r="E7" s="53"/>
      <c r="F7" s="55"/>
      <c r="G7" s="53">
        <f>SUM(C7:F7)</f>
        <v>2368.17</v>
      </c>
      <c r="H7" s="56"/>
    </row>
    <row r="8" spans="1:8" ht="33.75" customHeight="1">
      <c r="A8" s="57"/>
      <c r="B8" s="52" t="s">
        <v>108</v>
      </c>
      <c r="C8" s="53">
        <v>113</v>
      </c>
      <c r="D8" s="53"/>
      <c r="E8" s="53"/>
      <c r="F8" s="53"/>
      <c r="G8" s="53">
        <f>SUM(C8:F8)</f>
        <v>113</v>
      </c>
      <c r="H8" s="56"/>
    </row>
    <row r="9" spans="1:8" ht="33.75" customHeight="1">
      <c r="A9" s="58"/>
      <c r="B9" s="52" t="s">
        <v>109</v>
      </c>
      <c r="C9" s="53">
        <v>1686.48</v>
      </c>
      <c r="D9" s="53">
        <v>429.5</v>
      </c>
      <c r="E9" s="53">
        <v>80</v>
      </c>
      <c r="F9" s="53">
        <v>33.88</v>
      </c>
      <c r="G9" s="53">
        <f aca="true" t="shared" si="0" ref="G9:G14">C9+D9+E9+F9</f>
        <v>2229.86</v>
      </c>
      <c r="H9" s="56"/>
    </row>
    <row r="10" spans="1:8" s="29" customFormat="1" ht="33.75" customHeight="1">
      <c r="A10" s="51"/>
      <c r="B10" s="59" t="s">
        <v>110</v>
      </c>
      <c r="C10" s="60">
        <f>SUM(C6:C9)</f>
        <v>4310.87</v>
      </c>
      <c r="D10" s="60">
        <f>SUM(D6:D9)</f>
        <v>429.5</v>
      </c>
      <c r="E10" s="60">
        <f>SUM(E6:E9)</f>
        <v>80</v>
      </c>
      <c r="F10" s="60">
        <f>SUM(F6:F9)</f>
        <v>33.88</v>
      </c>
      <c r="G10" s="60">
        <f>SUM(G6:G9)</f>
        <v>4854.25</v>
      </c>
      <c r="H10" s="61"/>
    </row>
    <row r="11" spans="1:8" ht="33.75" customHeight="1">
      <c r="A11" s="62" t="s">
        <v>111</v>
      </c>
      <c r="B11" s="52" t="s">
        <v>112</v>
      </c>
      <c r="C11" s="53"/>
      <c r="D11" s="53"/>
      <c r="E11" s="53"/>
      <c r="F11" s="53">
        <v>10</v>
      </c>
      <c r="G11" s="53">
        <f t="shared" si="0"/>
        <v>10</v>
      </c>
      <c r="H11" s="52"/>
    </row>
    <row r="12" spans="1:8" ht="33.75" customHeight="1">
      <c r="A12" s="62"/>
      <c r="B12" s="52" t="s">
        <v>113</v>
      </c>
      <c r="C12" s="53">
        <v>432</v>
      </c>
      <c r="D12" s="53"/>
      <c r="E12" s="53"/>
      <c r="F12" s="53"/>
      <c r="G12" s="53">
        <f t="shared" si="0"/>
        <v>432</v>
      </c>
      <c r="H12" s="52"/>
    </row>
    <row r="13" spans="1:8" ht="33.75" customHeight="1">
      <c r="A13" s="62"/>
      <c r="B13" s="63" t="s">
        <v>114</v>
      </c>
      <c r="C13" s="53">
        <v>7305</v>
      </c>
      <c r="D13" s="53"/>
      <c r="E13" s="53"/>
      <c r="F13" s="53"/>
      <c r="G13" s="53">
        <f t="shared" si="0"/>
        <v>7305</v>
      </c>
      <c r="H13" s="52"/>
    </row>
    <row r="14" spans="1:8" ht="33.75" customHeight="1">
      <c r="A14" s="62"/>
      <c r="B14" s="63" t="s">
        <v>115</v>
      </c>
      <c r="C14" s="53">
        <v>722.13</v>
      </c>
      <c r="D14" s="53"/>
      <c r="E14" s="53"/>
      <c r="F14" s="53"/>
      <c r="G14" s="53">
        <f t="shared" si="0"/>
        <v>722.13</v>
      </c>
      <c r="H14" s="52"/>
    </row>
    <row r="15" spans="1:8" s="29" customFormat="1" ht="33.75" customHeight="1">
      <c r="A15" s="62"/>
      <c r="B15" s="59" t="s">
        <v>110</v>
      </c>
      <c r="C15" s="64">
        <f>SUM(C11:C14)</f>
        <v>8459.13</v>
      </c>
      <c r="D15" s="64"/>
      <c r="E15" s="64"/>
      <c r="F15" s="64">
        <f>SUM(F11:F14)</f>
        <v>10</v>
      </c>
      <c r="G15" s="64">
        <f>SUM(G11:G14)</f>
        <v>8469.13</v>
      </c>
      <c r="H15" s="61"/>
    </row>
    <row r="16" spans="1:8" s="29" customFormat="1" ht="33.75" customHeight="1">
      <c r="A16" s="65" t="s">
        <v>116</v>
      </c>
      <c r="B16" s="59"/>
      <c r="C16" s="64">
        <f>SUM(C10+C15)</f>
        <v>12770</v>
      </c>
      <c r="D16" s="64">
        <f>SUM(D10+D15)</f>
        <v>429.5</v>
      </c>
      <c r="E16" s="64">
        <f>SUM(E10+E15)</f>
        <v>80</v>
      </c>
      <c r="F16" s="64">
        <f>SUM(F10+F15)</f>
        <v>43.88</v>
      </c>
      <c r="G16" s="64">
        <f>SUM(G10+G15)</f>
        <v>13323.38</v>
      </c>
      <c r="H16" s="66"/>
    </row>
    <row r="17" ht="33" customHeight="1"/>
    <row r="18" ht="33" customHeight="1"/>
    <row r="19" ht="33" customHeight="1"/>
    <row r="20" ht="33" customHeight="1"/>
    <row r="21" ht="33" customHeight="1"/>
    <row r="22" ht="33" customHeight="1"/>
    <row r="23" ht="37.5" customHeight="1"/>
    <row r="24" ht="37.5" customHeight="1"/>
    <row r="25" ht="37.5" customHeight="1"/>
    <row r="26" ht="37.5" customHeight="1"/>
    <row r="27" ht="37.5" customHeight="1"/>
    <row r="28" ht="37.5" customHeight="1"/>
    <row r="29" ht="37.5" customHeight="1"/>
    <row r="30" ht="37.5" customHeight="1"/>
    <row r="31" ht="37.5" customHeight="1"/>
    <row r="32" ht="37.5" customHeight="1"/>
  </sheetData>
  <sheetProtection/>
  <mergeCells count="9">
    <mergeCell ref="A2:H2"/>
    <mergeCell ref="A3:H3"/>
    <mergeCell ref="C4:G4"/>
    <mergeCell ref="A16:B16"/>
    <mergeCell ref="A4:A5"/>
    <mergeCell ref="A6:A10"/>
    <mergeCell ref="A11:A14"/>
    <mergeCell ref="B4:B5"/>
    <mergeCell ref="H4:H5"/>
  </mergeCells>
  <printOptions horizontalCentered="1" verticalCentered="1"/>
  <pageMargins left="0.59" right="0.59" top="0.59" bottom="0.79" header="0.2" footer="0.51"/>
  <pageSetup horizontalDpi="600" verticalDpi="600" orientation="landscape" paperSize="9"/>
  <headerFooter>
    <oddFooter>&amp;C&amp;P</oddFooter>
  </headerFooter>
  <ignoredErrors>
    <ignoredError sqref="G10" formula="1"/>
  </ignoredErrors>
  <drawing r:id="rId1"/>
</worksheet>
</file>

<file path=xl/worksheets/sheet3.xml><?xml version="1.0" encoding="utf-8"?>
<worksheet xmlns="http://schemas.openxmlformats.org/spreadsheetml/2006/main" xmlns:r="http://schemas.openxmlformats.org/officeDocument/2006/relationships">
  <dimension ref="A1:IV249"/>
  <sheetViews>
    <sheetView tabSelected="1" zoomScaleSheetLayoutView="100" workbookViewId="0" topLeftCell="A73">
      <selection activeCell="H28" sqref="H28"/>
    </sheetView>
  </sheetViews>
  <sheetFormatPr defaultColWidth="9.00390625" defaultRowHeight="14.25"/>
  <cols>
    <col min="1" max="1" width="4.75390625" style="5" customWidth="1"/>
    <col min="2" max="2" width="7.75390625" style="6" customWidth="1"/>
    <col min="3" max="3" width="6.00390625" style="6" customWidth="1"/>
    <col min="4" max="4" width="22.625" style="6" customWidth="1"/>
    <col min="5" max="5" width="4.50390625" style="6" customWidth="1"/>
    <col min="6" max="6" width="16.50390625" style="6" customWidth="1"/>
    <col min="7" max="7" width="7.50390625" style="6" customWidth="1"/>
    <col min="8" max="8" width="7.875" style="6" customWidth="1"/>
    <col min="9" max="9" width="6.00390625" style="6" customWidth="1"/>
    <col min="10" max="10" width="5.875" style="6" customWidth="1"/>
    <col min="11" max="11" width="5.375" style="6" customWidth="1"/>
    <col min="12" max="12" width="7.25390625" style="6" customWidth="1"/>
    <col min="13" max="13" width="4.875" style="6" customWidth="1"/>
    <col min="14" max="14" width="4.00390625" style="6" customWidth="1"/>
    <col min="15" max="15" width="5.25390625" style="6" customWidth="1"/>
    <col min="16" max="16" width="3.25390625" style="6" customWidth="1"/>
    <col min="17" max="17" width="5.25390625" style="6" customWidth="1"/>
    <col min="18" max="18" width="5.75390625" style="6" customWidth="1"/>
    <col min="19" max="19" width="6.75390625" style="6" customWidth="1"/>
    <col min="20" max="177" width="9.00390625" style="6" customWidth="1"/>
    <col min="178" max="16384" width="9.00390625" style="7" customWidth="1"/>
  </cols>
  <sheetData>
    <row r="1" spans="1:256" s="1" customFormat="1" ht="15">
      <c r="A1" s="8" t="s">
        <v>117</v>
      </c>
      <c r="B1" s="9"/>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s="1" customFormat="1" ht="33" customHeight="1">
      <c r="A2" s="10" t="s">
        <v>118</v>
      </c>
      <c r="B2" s="10"/>
      <c r="C2" s="10"/>
      <c r="D2" s="10"/>
      <c r="E2" s="10"/>
      <c r="F2" s="10"/>
      <c r="G2" s="10"/>
      <c r="H2" s="10"/>
      <c r="I2" s="10"/>
      <c r="J2" s="10"/>
      <c r="K2" s="10"/>
      <c r="L2" s="10"/>
      <c r="M2" s="10"/>
      <c r="N2" s="10"/>
      <c r="O2" s="10"/>
      <c r="P2" s="10"/>
      <c r="Q2" s="10"/>
      <c r="R2" s="10"/>
      <c r="S2" s="10"/>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c r="IV2" s="22"/>
    </row>
    <row r="3" spans="1:256" s="2" customFormat="1" ht="18" customHeight="1">
      <c r="A3" s="11" t="s">
        <v>97</v>
      </c>
      <c r="B3" s="11" t="s">
        <v>119</v>
      </c>
      <c r="C3" s="11" t="s">
        <v>120</v>
      </c>
      <c r="D3" s="11" t="s">
        <v>98</v>
      </c>
      <c r="E3" s="11" t="s">
        <v>121</v>
      </c>
      <c r="F3" s="11" t="s">
        <v>122</v>
      </c>
      <c r="G3" s="12" t="s">
        <v>123</v>
      </c>
      <c r="H3" s="12"/>
      <c r="I3" s="18"/>
      <c r="J3" s="18"/>
      <c r="K3" s="18"/>
      <c r="L3" s="18"/>
      <c r="M3" s="19"/>
      <c r="N3" s="19"/>
      <c r="O3" s="19"/>
      <c r="P3" s="19"/>
      <c r="Q3" s="19"/>
      <c r="R3" s="11" t="s">
        <v>124</v>
      </c>
      <c r="S3" s="20" t="s">
        <v>125</v>
      </c>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1:256" s="2" customFormat="1" ht="21" customHeight="1">
      <c r="A4" s="11"/>
      <c r="B4" s="11"/>
      <c r="C4" s="11"/>
      <c r="D4" s="11"/>
      <c r="E4" s="11"/>
      <c r="F4" s="11"/>
      <c r="G4" s="13" t="s">
        <v>110</v>
      </c>
      <c r="H4" s="14" t="s">
        <v>126</v>
      </c>
      <c r="I4" s="14"/>
      <c r="J4" s="14"/>
      <c r="K4" s="14"/>
      <c r="L4" s="14"/>
      <c r="M4" s="20" t="s">
        <v>127</v>
      </c>
      <c r="N4" s="20"/>
      <c r="O4" s="20"/>
      <c r="P4" s="20"/>
      <c r="Q4" s="20" t="s">
        <v>128</v>
      </c>
      <c r="R4" s="11"/>
      <c r="S4" s="20"/>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row>
    <row r="5" spans="1:256" s="2" customFormat="1" ht="42" customHeight="1">
      <c r="A5" s="11"/>
      <c r="B5" s="11"/>
      <c r="C5" s="11"/>
      <c r="D5" s="11"/>
      <c r="E5" s="11"/>
      <c r="F5" s="11"/>
      <c r="G5" s="13"/>
      <c r="H5" s="14" t="s">
        <v>100</v>
      </c>
      <c r="I5" s="14" t="s">
        <v>101</v>
      </c>
      <c r="J5" s="12" t="s">
        <v>102</v>
      </c>
      <c r="K5" s="14" t="s">
        <v>103</v>
      </c>
      <c r="L5" s="12" t="s">
        <v>104</v>
      </c>
      <c r="M5" s="20" t="s">
        <v>129</v>
      </c>
      <c r="N5" s="20" t="s">
        <v>130</v>
      </c>
      <c r="O5" s="20" t="s">
        <v>131</v>
      </c>
      <c r="P5" s="20" t="s">
        <v>104</v>
      </c>
      <c r="Q5" s="20"/>
      <c r="R5" s="11"/>
      <c r="S5" s="20"/>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c r="IV5" s="23"/>
    </row>
    <row r="6" spans="1:256" s="3" customFormat="1" ht="102" customHeight="1">
      <c r="A6" s="15" t="s">
        <v>105</v>
      </c>
      <c r="B6" s="16" t="s">
        <v>132</v>
      </c>
      <c r="C6" s="16" t="s">
        <v>133</v>
      </c>
      <c r="D6" s="17" t="s">
        <v>134</v>
      </c>
      <c r="E6" s="16">
        <v>2019</v>
      </c>
      <c r="F6" s="17" t="s">
        <v>135</v>
      </c>
      <c r="G6" s="16">
        <v>1000</v>
      </c>
      <c r="H6" s="16">
        <v>1000</v>
      </c>
      <c r="I6" s="16"/>
      <c r="J6" s="16"/>
      <c r="K6" s="16"/>
      <c r="L6" s="16">
        <v>1000</v>
      </c>
      <c r="M6" s="21"/>
      <c r="N6" s="21"/>
      <c r="O6" s="21"/>
      <c r="P6" s="21"/>
      <c r="Q6" s="21"/>
      <c r="R6" s="21" t="s">
        <v>136</v>
      </c>
      <c r="S6" s="21" t="s">
        <v>137</v>
      </c>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3" customFormat="1" ht="78" customHeight="1">
      <c r="A7" s="15"/>
      <c r="B7" s="16" t="s">
        <v>138</v>
      </c>
      <c r="C7" s="16" t="s">
        <v>139</v>
      </c>
      <c r="D7" s="17" t="s">
        <v>140</v>
      </c>
      <c r="E7" s="16">
        <v>2019</v>
      </c>
      <c r="F7" s="17" t="s">
        <v>141</v>
      </c>
      <c r="G7" s="16">
        <v>110</v>
      </c>
      <c r="H7" s="16">
        <v>110</v>
      </c>
      <c r="I7" s="16"/>
      <c r="J7" s="16"/>
      <c r="K7" s="16"/>
      <c r="L7" s="16">
        <v>110</v>
      </c>
      <c r="M7" s="21"/>
      <c r="N7" s="21"/>
      <c r="O7" s="21"/>
      <c r="P7" s="21"/>
      <c r="Q7" s="21"/>
      <c r="R7" s="21" t="s">
        <v>136</v>
      </c>
      <c r="S7" s="21" t="s">
        <v>137</v>
      </c>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3" customFormat="1" ht="72" customHeight="1">
      <c r="A8" s="15"/>
      <c r="B8" s="16" t="s">
        <v>142</v>
      </c>
      <c r="C8" s="16" t="s">
        <v>143</v>
      </c>
      <c r="D8" s="17" t="s">
        <v>144</v>
      </c>
      <c r="E8" s="16">
        <v>2019</v>
      </c>
      <c r="F8" s="17" t="s">
        <v>145</v>
      </c>
      <c r="G8" s="16">
        <v>36</v>
      </c>
      <c r="H8" s="16">
        <v>36</v>
      </c>
      <c r="I8" s="16"/>
      <c r="J8" s="16"/>
      <c r="K8" s="16"/>
      <c r="L8" s="16">
        <v>36</v>
      </c>
      <c r="M8" s="21"/>
      <c r="N8" s="21"/>
      <c r="O8" s="21"/>
      <c r="P8" s="21"/>
      <c r="Q8" s="21"/>
      <c r="R8" s="21" t="s">
        <v>136</v>
      </c>
      <c r="S8" s="21" t="s">
        <v>137</v>
      </c>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256" s="3" customFormat="1" ht="78" customHeight="1">
      <c r="A9" s="15"/>
      <c r="B9" s="16" t="s">
        <v>146</v>
      </c>
      <c r="C9" s="16" t="s">
        <v>147</v>
      </c>
      <c r="D9" s="17" t="s">
        <v>148</v>
      </c>
      <c r="E9" s="16">
        <v>2019</v>
      </c>
      <c r="F9" s="17" t="s">
        <v>149</v>
      </c>
      <c r="G9" s="16">
        <v>144</v>
      </c>
      <c r="H9" s="16">
        <v>144</v>
      </c>
      <c r="I9" s="16"/>
      <c r="J9" s="16"/>
      <c r="K9" s="16"/>
      <c r="L9" s="16">
        <v>144</v>
      </c>
      <c r="M9" s="21"/>
      <c r="N9" s="21"/>
      <c r="O9" s="21"/>
      <c r="P9" s="21"/>
      <c r="Q9" s="21"/>
      <c r="R9" s="21" t="s">
        <v>136</v>
      </c>
      <c r="S9" s="21" t="s">
        <v>137</v>
      </c>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256" s="3" customFormat="1" ht="78" customHeight="1">
      <c r="A10" s="15" t="s">
        <v>105</v>
      </c>
      <c r="B10" s="16" t="s">
        <v>150</v>
      </c>
      <c r="C10" s="16" t="s">
        <v>151</v>
      </c>
      <c r="D10" s="17" t="s">
        <v>152</v>
      </c>
      <c r="E10" s="16">
        <v>2019</v>
      </c>
      <c r="F10" s="17" t="s">
        <v>153</v>
      </c>
      <c r="G10" s="16">
        <v>76</v>
      </c>
      <c r="H10" s="16">
        <v>76</v>
      </c>
      <c r="I10" s="16"/>
      <c r="J10" s="16"/>
      <c r="K10" s="16"/>
      <c r="L10" s="16">
        <v>76</v>
      </c>
      <c r="M10" s="21"/>
      <c r="N10" s="21"/>
      <c r="O10" s="21"/>
      <c r="P10" s="21"/>
      <c r="Q10" s="21"/>
      <c r="R10" s="21" t="s">
        <v>136</v>
      </c>
      <c r="S10" s="21" t="s">
        <v>137</v>
      </c>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row r="11" spans="1:256" s="3" customFormat="1" ht="78" customHeight="1">
      <c r="A11" s="15"/>
      <c r="B11" s="16" t="s">
        <v>154</v>
      </c>
      <c r="C11" s="16" t="s">
        <v>155</v>
      </c>
      <c r="D11" s="17" t="s">
        <v>156</v>
      </c>
      <c r="E11" s="16">
        <v>2019</v>
      </c>
      <c r="F11" s="17" t="s">
        <v>157</v>
      </c>
      <c r="G11" s="16">
        <v>18</v>
      </c>
      <c r="H11" s="16">
        <v>18</v>
      </c>
      <c r="I11" s="16"/>
      <c r="J11" s="16"/>
      <c r="K11" s="16"/>
      <c r="L11" s="16">
        <v>18</v>
      </c>
      <c r="M11" s="21"/>
      <c r="N11" s="21"/>
      <c r="O11" s="21"/>
      <c r="P11" s="21"/>
      <c r="Q11" s="21"/>
      <c r="R11" s="21" t="s">
        <v>136</v>
      </c>
      <c r="S11" s="21" t="s">
        <v>158</v>
      </c>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256" s="3" customFormat="1" ht="78" customHeight="1">
      <c r="A12" s="15"/>
      <c r="B12" s="16" t="s">
        <v>159</v>
      </c>
      <c r="C12" s="16" t="s">
        <v>160</v>
      </c>
      <c r="D12" s="17" t="s">
        <v>161</v>
      </c>
      <c r="E12" s="16">
        <v>2019</v>
      </c>
      <c r="F12" s="17" t="s">
        <v>162</v>
      </c>
      <c r="G12" s="16">
        <v>114</v>
      </c>
      <c r="H12" s="16">
        <v>114</v>
      </c>
      <c r="I12" s="16"/>
      <c r="J12" s="16"/>
      <c r="K12" s="16"/>
      <c r="L12" s="16">
        <v>114</v>
      </c>
      <c r="M12" s="21"/>
      <c r="N12" s="21"/>
      <c r="O12" s="21"/>
      <c r="P12" s="21"/>
      <c r="Q12" s="21"/>
      <c r="R12" s="21" t="s">
        <v>136</v>
      </c>
      <c r="S12" s="21" t="s">
        <v>137</v>
      </c>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256" s="3" customFormat="1" ht="78" customHeight="1">
      <c r="A13" s="15"/>
      <c r="B13" s="16" t="s">
        <v>163</v>
      </c>
      <c r="C13" s="16" t="s">
        <v>164</v>
      </c>
      <c r="D13" s="17" t="s">
        <v>165</v>
      </c>
      <c r="E13" s="16">
        <v>2019</v>
      </c>
      <c r="F13" s="17" t="s">
        <v>166</v>
      </c>
      <c r="G13" s="16">
        <v>141</v>
      </c>
      <c r="H13" s="16">
        <v>141</v>
      </c>
      <c r="I13" s="16"/>
      <c r="J13" s="16"/>
      <c r="K13" s="16"/>
      <c r="L13" s="16">
        <v>141</v>
      </c>
      <c r="M13" s="21"/>
      <c r="N13" s="21"/>
      <c r="O13" s="21"/>
      <c r="P13" s="21"/>
      <c r="Q13" s="21"/>
      <c r="R13" s="21" t="s">
        <v>136</v>
      </c>
      <c r="S13" s="21" t="s">
        <v>137</v>
      </c>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s="3" customFormat="1" ht="78" customHeight="1">
      <c r="A14" s="15"/>
      <c r="B14" s="16" t="s">
        <v>167</v>
      </c>
      <c r="C14" s="16" t="s">
        <v>168</v>
      </c>
      <c r="D14" s="17" t="s">
        <v>169</v>
      </c>
      <c r="E14" s="16">
        <v>2019</v>
      </c>
      <c r="F14" s="17" t="s">
        <v>170</v>
      </c>
      <c r="G14" s="16">
        <v>193</v>
      </c>
      <c r="H14" s="16">
        <v>193</v>
      </c>
      <c r="I14" s="16"/>
      <c r="J14" s="16"/>
      <c r="K14" s="16"/>
      <c r="L14" s="16">
        <v>193</v>
      </c>
      <c r="M14" s="21"/>
      <c r="N14" s="21"/>
      <c r="O14" s="21"/>
      <c r="P14" s="21"/>
      <c r="Q14" s="21"/>
      <c r="R14" s="21" t="s">
        <v>136</v>
      </c>
      <c r="S14" s="21" t="s">
        <v>137</v>
      </c>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s="3" customFormat="1" ht="78" customHeight="1">
      <c r="A15" s="15" t="s">
        <v>105</v>
      </c>
      <c r="B15" s="16" t="s">
        <v>167</v>
      </c>
      <c r="C15" s="16" t="s">
        <v>171</v>
      </c>
      <c r="D15" s="17" t="s">
        <v>172</v>
      </c>
      <c r="E15" s="16">
        <v>2019</v>
      </c>
      <c r="F15" s="17" t="s">
        <v>173</v>
      </c>
      <c r="G15" s="16">
        <v>36.71</v>
      </c>
      <c r="H15" s="16">
        <v>36.71</v>
      </c>
      <c r="I15" s="16"/>
      <c r="J15" s="16"/>
      <c r="K15" s="16"/>
      <c r="L15" s="16">
        <v>36.71</v>
      </c>
      <c r="M15" s="21"/>
      <c r="N15" s="21"/>
      <c r="O15" s="21"/>
      <c r="P15" s="21"/>
      <c r="Q15" s="21"/>
      <c r="R15" s="21" t="s">
        <v>136</v>
      </c>
      <c r="S15" s="21" t="s">
        <v>158</v>
      </c>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256" s="3" customFormat="1" ht="78" customHeight="1">
      <c r="A16" s="15"/>
      <c r="B16" s="16" t="s">
        <v>167</v>
      </c>
      <c r="C16" s="16" t="s">
        <v>174</v>
      </c>
      <c r="D16" s="17" t="s">
        <v>175</v>
      </c>
      <c r="E16" s="16">
        <v>2019</v>
      </c>
      <c r="F16" s="17" t="s">
        <v>176</v>
      </c>
      <c r="G16" s="16">
        <v>194.1</v>
      </c>
      <c r="H16" s="16">
        <v>194.1</v>
      </c>
      <c r="I16" s="16"/>
      <c r="J16" s="16"/>
      <c r="K16" s="16"/>
      <c r="L16" s="16">
        <v>194.1</v>
      </c>
      <c r="M16" s="21"/>
      <c r="N16" s="21"/>
      <c r="O16" s="21"/>
      <c r="P16" s="21"/>
      <c r="Q16" s="21"/>
      <c r="R16" s="21" t="s">
        <v>136</v>
      </c>
      <c r="S16" s="21" t="s">
        <v>137</v>
      </c>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1:256" s="3" customFormat="1" ht="78" customHeight="1">
      <c r="A17" s="15"/>
      <c r="B17" s="16" t="s">
        <v>177</v>
      </c>
      <c r="C17" s="16" t="s">
        <v>178</v>
      </c>
      <c r="D17" s="17" t="s">
        <v>179</v>
      </c>
      <c r="E17" s="16">
        <v>2019</v>
      </c>
      <c r="F17" s="17" t="s">
        <v>180</v>
      </c>
      <c r="G17" s="16">
        <v>152</v>
      </c>
      <c r="H17" s="16">
        <v>152</v>
      </c>
      <c r="I17" s="16"/>
      <c r="J17" s="16"/>
      <c r="K17" s="16"/>
      <c r="L17" s="16">
        <v>152</v>
      </c>
      <c r="M17" s="21"/>
      <c r="N17" s="21"/>
      <c r="O17" s="21"/>
      <c r="P17" s="21"/>
      <c r="Q17" s="21"/>
      <c r="R17" s="21" t="s">
        <v>136</v>
      </c>
      <c r="S17" s="21" t="s">
        <v>137</v>
      </c>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s="3" customFormat="1" ht="78" customHeight="1">
      <c r="A18" s="15"/>
      <c r="B18" s="16" t="s">
        <v>181</v>
      </c>
      <c r="C18" s="16" t="s">
        <v>182</v>
      </c>
      <c r="D18" s="17" t="s">
        <v>183</v>
      </c>
      <c r="E18" s="16">
        <v>2019</v>
      </c>
      <c r="F18" s="17" t="s">
        <v>184</v>
      </c>
      <c r="G18" s="16">
        <v>77.36</v>
      </c>
      <c r="H18" s="16">
        <v>77.36</v>
      </c>
      <c r="I18" s="16"/>
      <c r="J18" s="16"/>
      <c r="K18" s="16"/>
      <c r="L18" s="16">
        <v>77.36</v>
      </c>
      <c r="M18" s="21"/>
      <c r="N18" s="21"/>
      <c r="O18" s="21"/>
      <c r="P18" s="21"/>
      <c r="Q18" s="21"/>
      <c r="R18" s="21" t="s">
        <v>136</v>
      </c>
      <c r="S18" s="21" t="s">
        <v>137</v>
      </c>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s="3" customFormat="1" ht="60" customHeight="1">
      <c r="A19" s="15"/>
      <c r="B19" s="16" t="s">
        <v>185</v>
      </c>
      <c r="C19" s="16" t="s">
        <v>186</v>
      </c>
      <c r="D19" s="17" t="s">
        <v>187</v>
      </c>
      <c r="E19" s="16">
        <v>2019</v>
      </c>
      <c r="F19" s="17" t="s">
        <v>188</v>
      </c>
      <c r="G19" s="16">
        <v>8</v>
      </c>
      <c r="H19" s="16">
        <v>8</v>
      </c>
      <c r="I19" s="16"/>
      <c r="J19" s="16"/>
      <c r="K19" s="16"/>
      <c r="L19" s="16">
        <v>8</v>
      </c>
      <c r="M19" s="21"/>
      <c r="N19" s="21"/>
      <c r="O19" s="21"/>
      <c r="P19" s="21"/>
      <c r="Q19" s="21"/>
      <c r="R19" s="21" t="s">
        <v>136</v>
      </c>
      <c r="S19" s="21" t="s">
        <v>158</v>
      </c>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256" s="3" customFormat="1" ht="60" customHeight="1">
      <c r="A20" s="15" t="s">
        <v>105</v>
      </c>
      <c r="B20" s="16" t="s">
        <v>189</v>
      </c>
      <c r="C20" s="16" t="s">
        <v>190</v>
      </c>
      <c r="D20" s="17" t="s">
        <v>191</v>
      </c>
      <c r="E20" s="16">
        <v>2019</v>
      </c>
      <c r="F20" s="17" t="s">
        <v>192</v>
      </c>
      <c r="G20" s="16">
        <v>68</v>
      </c>
      <c r="H20" s="16">
        <v>68</v>
      </c>
      <c r="I20" s="16"/>
      <c r="J20" s="16"/>
      <c r="K20" s="16"/>
      <c r="L20" s="16">
        <v>68</v>
      </c>
      <c r="M20" s="21"/>
      <c r="N20" s="21"/>
      <c r="O20" s="21"/>
      <c r="P20" s="21"/>
      <c r="Q20" s="21"/>
      <c r="R20" s="21" t="s">
        <v>136</v>
      </c>
      <c r="S20" s="21" t="s">
        <v>158</v>
      </c>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row>
    <row r="21" spans="1:256" s="3" customFormat="1" ht="66" customHeight="1">
      <c r="A21" s="15"/>
      <c r="B21" s="16" t="s">
        <v>193</v>
      </c>
      <c r="C21" s="16" t="s">
        <v>194</v>
      </c>
      <c r="D21" s="17" t="s">
        <v>195</v>
      </c>
      <c r="E21" s="16">
        <v>2019</v>
      </c>
      <c r="F21" s="17" t="s">
        <v>196</v>
      </c>
      <c r="G21" s="16">
        <v>113</v>
      </c>
      <c r="H21" s="16">
        <v>113</v>
      </c>
      <c r="I21" s="16"/>
      <c r="J21" s="16"/>
      <c r="K21" s="16"/>
      <c r="L21" s="16">
        <v>113</v>
      </c>
      <c r="M21" s="21"/>
      <c r="N21" s="21"/>
      <c r="O21" s="21"/>
      <c r="P21" s="21"/>
      <c r="Q21" s="21"/>
      <c r="R21" s="21" t="s">
        <v>136</v>
      </c>
      <c r="S21" s="21" t="s">
        <v>137</v>
      </c>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row>
    <row r="22" spans="1:256" s="3" customFormat="1" ht="72.75" customHeight="1">
      <c r="A22" s="15"/>
      <c r="B22" s="16" t="s">
        <v>197</v>
      </c>
      <c r="C22" s="16" t="s">
        <v>198</v>
      </c>
      <c r="D22" s="17" t="s">
        <v>199</v>
      </c>
      <c r="E22" s="16">
        <v>2019</v>
      </c>
      <c r="F22" s="17" t="s">
        <v>200</v>
      </c>
      <c r="G22" s="16">
        <v>164.1</v>
      </c>
      <c r="H22" s="16">
        <v>164.1</v>
      </c>
      <c r="I22" s="16"/>
      <c r="J22" s="16"/>
      <c r="K22" s="16"/>
      <c r="L22" s="16">
        <v>164.1</v>
      </c>
      <c r="M22" s="21"/>
      <c r="N22" s="21"/>
      <c r="O22" s="21"/>
      <c r="P22" s="21"/>
      <c r="Q22" s="21"/>
      <c r="R22" s="21" t="s">
        <v>201</v>
      </c>
      <c r="S22" s="21" t="s">
        <v>137</v>
      </c>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256" s="3" customFormat="1" ht="105.75" customHeight="1">
      <c r="A23" s="15"/>
      <c r="B23" s="16" t="s">
        <v>202</v>
      </c>
      <c r="C23" s="16" t="s">
        <v>203</v>
      </c>
      <c r="D23" s="17" t="s">
        <v>204</v>
      </c>
      <c r="E23" s="16">
        <v>2019</v>
      </c>
      <c r="F23" s="17" t="s">
        <v>205</v>
      </c>
      <c r="G23" s="16">
        <v>131.12</v>
      </c>
      <c r="H23" s="16">
        <v>131.12</v>
      </c>
      <c r="I23" s="16"/>
      <c r="J23" s="16"/>
      <c r="K23" s="16"/>
      <c r="L23" s="16">
        <v>131.12</v>
      </c>
      <c r="M23" s="21"/>
      <c r="N23" s="21"/>
      <c r="O23" s="21"/>
      <c r="P23" s="21"/>
      <c r="Q23" s="21"/>
      <c r="R23" s="21" t="s">
        <v>201</v>
      </c>
      <c r="S23" s="21" t="s">
        <v>137</v>
      </c>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256" s="3" customFormat="1" ht="88.5" customHeight="1">
      <c r="A24" s="15"/>
      <c r="B24" s="16" t="s">
        <v>206</v>
      </c>
      <c r="C24" s="16" t="s">
        <v>207</v>
      </c>
      <c r="D24" s="17" t="s">
        <v>208</v>
      </c>
      <c r="E24" s="16">
        <v>2019</v>
      </c>
      <c r="F24" s="17" t="s">
        <v>209</v>
      </c>
      <c r="G24" s="16">
        <v>64.82</v>
      </c>
      <c r="H24" s="16">
        <v>64.82</v>
      </c>
      <c r="I24" s="16"/>
      <c r="J24" s="16"/>
      <c r="K24" s="16"/>
      <c r="L24" s="16">
        <v>64.82</v>
      </c>
      <c r="M24" s="21"/>
      <c r="N24" s="21"/>
      <c r="O24" s="21"/>
      <c r="P24" s="21"/>
      <c r="Q24" s="21"/>
      <c r="R24" s="21" t="s">
        <v>201</v>
      </c>
      <c r="S24" s="21" t="s">
        <v>137</v>
      </c>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s="3" customFormat="1" ht="81" customHeight="1">
      <c r="A25" s="15" t="s">
        <v>105</v>
      </c>
      <c r="B25" s="16" t="s">
        <v>210</v>
      </c>
      <c r="C25" s="16" t="s">
        <v>211</v>
      </c>
      <c r="D25" s="17" t="s">
        <v>212</v>
      </c>
      <c r="E25" s="16">
        <v>2019</v>
      </c>
      <c r="F25" s="17" t="s">
        <v>213</v>
      </c>
      <c r="G25" s="16">
        <v>41.44</v>
      </c>
      <c r="H25" s="16">
        <v>13.8</v>
      </c>
      <c r="I25" s="16">
        <v>27.64</v>
      </c>
      <c r="J25" s="16"/>
      <c r="K25" s="16"/>
      <c r="L25" s="16">
        <v>41.44</v>
      </c>
      <c r="M25" s="21"/>
      <c r="N25" s="21"/>
      <c r="O25" s="21"/>
      <c r="P25" s="21"/>
      <c r="Q25" s="21"/>
      <c r="R25" s="21" t="s">
        <v>201</v>
      </c>
      <c r="S25" s="21" t="s">
        <v>137</v>
      </c>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256" s="3" customFormat="1" ht="81.75" customHeight="1">
      <c r="A26" s="15"/>
      <c r="B26" s="16" t="s">
        <v>214</v>
      </c>
      <c r="C26" s="16" t="s">
        <v>215</v>
      </c>
      <c r="D26" s="17" t="s">
        <v>216</v>
      </c>
      <c r="E26" s="16">
        <v>2019</v>
      </c>
      <c r="F26" s="17" t="s">
        <v>217</v>
      </c>
      <c r="G26" s="16">
        <v>18.13</v>
      </c>
      <c r="H26" s="16"/>
      <c r="I26" s="16">
        <v>18.13</v>
      </c>
      <c r="J26" s="16"/>
      <c r="K26" s="16"/>
      <c r="L26" s="16">
        <v>18.13</v>
      </c>
      <c r="M26" s="21"/>
      <c r="N26" s="21"/>
      <c r="O26" s="21"/>
      <c r="P26" s="21"/>
      <c r="Q26" s="21"/>
      <c r="R26" s="21" t="s">
        <v>201</v>
      </c>
      <c r="S26" s="21" t="s">
        <v>137</v>
      </c>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row>
    <row r="27" spans="1:256" s="3" customFormat="1" ht="186.75" customHeight="1">
      <c r="A27" s="15"/>
      <c r="B27" s="16" t="s">
        <v>218</v>
      </c>
      <c r="C27" s="16" t="s">
        <v>219</v>
      </c>
      <c r="D27" s="17" t="s">
        <v>220</v>
      </c>
      <c r="E27" s="16">
        <v>2019</v>
      </c>
      <c r="F27" s="17" t="s">
        <v>221</v>
      </c>
      <c r="G27" s="16">
        <v>143.21</v>
      </c>
      <c r="H27" s="16"/>
      <c r="I27" s="16">
        <v>143.21</v>
      </c>
      <c r="J27" s="16"/>
      <c r="K27" s="16"/>
      <c r="L27" s="16">
        <v>143.21</v>
      </c>
      <c r="M27" s="21"/>
      <c r="N27" s="21"/>
      <c r="O27" s="21"/>
      <c r="P27" s="21"/>
      <c r="Q27" s="21"/>
      <c r="R27" s="21" t="s">
        <v>201</v>
      </c>
      <c r="S27" s="21" t="s">
        <v>137</v>
      </c>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row>
    <row r="28" spans="1:256" s="3" customFormat="1" ht="73.5" customHeight="1">
      <c r="A28" s="15"/>
      <c r="B28" s="16" t="s">
        <v>222</v>
      </c>
      <c r="C28" s="16" t="s">
        <v>223</v>
      </c>
      <c r="D28" s="17" t="s">
        <v>224</v>
      </c>
      <c r="E28" s="16">
        <v>2019</v>
      </c>
      <c r="F28" s="17" t="s">
        <v>225</v>
      </c>
      <c r="G28" s="16">
        <v>34.69</v>
      </c>
      <c r="H28" s="16"/>
      <c r="I28" s="16">
        <v>34.69</v>
      </c>
      <c r="J28" s="16"/>
      <c r="K28" s="16"/>
      <c r="L28" s="16">
        <v>34.69</v>
      </c>
      <c r="M28" s="21"/>
      <c r="N28" s="21"/>
      <c r="O28" s="21"/>
      <c r="P28" s="21"/>
      <c r="Q28" s="21"/>
      <c r="R28" s="21" t="s">
        <v>201</v>
      </c>
      <c r="S28" s="21" t="s">
        <v>137</v>
      </c>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s="3" customFormat="1" ht="84" customHeight="1">
      <c r="A29" s="15" t="s">
        <v>105</v>
      </c>
      <c r="B29" s="16" t="s">
        <v>226</v>
      </c>
      <c r="C29" s="16" t="s">
        <v>227</v>
      </c>
      <c r="D29" s="17" t="s">
        <v>228</v>
      </c>
      <c r="E29" s="16">
        <v>2019</v>
      </c>
      <c r="F29" s="17" t="s">
        <v>229</v>
      </c>
      <c r="G29" s="16">
        <v>8.79</v>
      </c>
      <c r="H29" s="16"/>
      <c r="I29" s="16">
        <v>8.79</v>
      </c>
      <c r="J29" s="16"/>
      <c r="K29" s="16"/>
      <c r="L29" s="16">
        <v>8.79</v>
      </c>
      <c r="M29" s="21"/>
      <c r="N29" s="21"/>
      <c r="O29" s="21"/>
      <c r="P29" s="21"/>
      <c r="Q29" s="21"/>
      <c r="R29" s="21" t="s">
        <v>201</v>
      </c>
      <c r="S29" s="21" t="s">
        <v>137</v>
      </c>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s="3" customFormat="1" ht="91.5" customHeight="1">
      <c r="A30" s="15"/>
      <c r="B30" s="16" t="s">
        <v>230</v>
      </c>
      <c r="C30" s="16" t="s">
        <v>231</v>
      </c>
      <c r="D30" s="17" t="s">
        <v>232</v>
      </c>
      <c r="E30" s="16">
        <v>2019</v>
      </c>
      <c r="F30" s="17" t="s">
        <v>233</v>
      </c>
      <c r="G30" s="16">
        <v>35.77</v>
      </c>
      <c r="H30" s="16"/>
      <c r="I30" s="16">
        <v>35.77</v>
      </c>
      <c r="J30" s="16"/>
      <c r="K30" s="16"/>
      <c r="L30" s="16">
        <v>35.77</v>
      </c>
      <c r="M30" s="21"/>
      <c r="N30" s="21"/>
      <c r="O30" s="21"/>
      <c r="P30" s="21"/>
      <c r="Q30" s="21"/>
      <c r="R30" s="21" t="s">
        <v>201</v>
      </c>
      <c r="S30" s="21" t="s">
        <v>137</v>
      </c>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s="3" customFormat="1" ht="91.5" customHeight="1">
      <c r="A31" s="15"/>
      <c r="B31" s="16" t="s">
        <v>234</v>
      </c>
      <c r="C31" s="16" t="s">
        <v>235</v>
      </c>
      <c r="D31" s="17" t="s">
        <v>236</v>
      </c>
      <c r="E31" s="16">
        <v>2019</v>
      </c>
      <c r="F31" s="17" t="s">
        <v>237</v>
      </c>
      <c r="G31" s="16">
        <v>31.81</v>
      </c>
      <c r="H31" s="16"/>
      <c r="I31" s="16">
        <v>31.81</v>
      </c>
      <c r="J31" s="16"/>
      <c r="K31" s="16"/>
      <c r="L31" s="16">
        <v>31.81</v>
      </c>
      <c r="M31" s="21"/>
      <c r="N31" s="21"/>
      <c r="O31" s="21"/>
      <c r="P31" s="21"/>
      <c r="Q31" s="21"/>
      <c r="R31" s="21" t="s">
        <v>201</v>
      </c>
      <c r="S31" s="21" t="s">
        <v>137</v>
      </c>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s="3" customFormat="1" ht="75" customHeight="1">
      <c r="A32" s="15"/>
      <c r="B32" s="16" t="s">
        <v>238</v>
      </c>
      <c r="C32" s="16" t="s">
        <v>239</v>
      </c>
      <c r="D32" s="17" t="s">
        <v>240</v>
      </c>
      <c r="E32" s="16">
        <v>2019</v>
      </c>
      <c r="F32" s="17" t="s">
        <v>241</v>
      </c>
      <c r="G32" s="16">
        <v>38.64</v>
      </c>
      <c r="H32" s="16"/>
      <c r="I32" s="16">
        <v>38.64</v>
      </c>
      <c r="J32" s="16"/>
      <c r="K32" s="16"/>
      <c r="L32" s="16">
        <v>38.64</v>
      </c>
      <c r="M32" s="21"/>
      <c r="N32" s="21"/>
      <c r="O32" s="21"/>
      <c r="P32" s="21"/>
      <c r="Q32" s="21"/>
      <c r="R32" s="21" t="s">
        <v>201</v>
      </c>
      <c r="S32" s="21" t="s">
        <v>137</v>
      </c>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row>
    <row r="33" spans="1:256" s="3" customFormat="1" ht="69.75" customHeight="1">
      <c r="A33" s="15"/>
      <c r="B33" s="16" t="s">
        <v>242</v>
      </c>
      <c r="C33" s="16" t="s">
        <v>243</v>
      </c>
      <c r="D33" s="17" t="s">
        <v>244</v>
      </c>
      <c r="E33" s="16">
        <v>2019</v>
      </c>
      <c r="F33" s="17" t="s">
        <v>245</v>
      </c>
      <c r="G33" s="16">
        <v>15.4</v>
      </c>
      <c r="H33" s="16"/>
      <c r="I33" s="16">
        <v>15.4</v>
      </c>
      <c r="J33" s="16"/>
      <c r="K33" s="16"/>
      <c r="L33" s="16">
        <v>15.4</v>
      </c>
      <c r="M33" s="21"/>
      <c r="N33" s="21"/>
      <c r="O33" s="21"/>
      <c r="P33" s="21"/>
      <c r="Q33" s="21"/>
      <c r="R33" s="21" t="s">
        <v>201</v>
      </c>
      <c r="S33" s="21" t="s">
        <v>137</v>
      </c>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s="3" customFormat="1" ht="75" customHeight="1">
      <c r="A34" s="15" t="s">
        <v>105</v>
      </c>
      <c r="B34" s="16" t="s">
        <v>246</v>
      </c>
      <c r="C34" s="16" t="s">
        <v>247</v>
      </c>
      <c r="D34" s="17" t="s">
        <v>248</v>
      </c>
      <c r="E34" s="16">
        <v>2019</v>
      </c>
      <c r="F34" s="17" t="s">
        <v>249</v>
      </c>
      <c r="G34" s="16">
        <v>58.28</v>
      </c>
      <c r="H34" s="16">
        <v>55.36</v>
      </c>
      <c r="I34" s="16">
        <v>2.92</v>
      </c>
      <c r="J34" s="16"/>
      <c r="K34" s="16"/>
      <c r="L34" s="16">
        <v>58.28</v>
      </c>
      <c r="M34" s="21"/>
      <c r="N34" s="21"/>
      <c r="O34" s="21"/>
      <c r="P34" s="21"/>
      <c r="Q34" s="21"/>
      <c r="R34" s="21" t="s">
        <v>201</v>
      </c>
      <c r="S34" s="21" t="s">
        <v>137</v>
      </c>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s="3" customFormat="1" ht="115.5" customHeight="1">
      <c r="A35" s="15"/>
      <c r="B35" s="16" t="s">
        <v>250</v>
      </c>
      <c r="C35" s="16" t="s">
        <v>251</v>
      </c>
      <c r="D35" s="17" t="s">
        <v>252</v>
      </c>
      <c r="E35" s="16">
        <v>2019</v>
      </c>
      <c r="F35" s="17" t="s">
        <v>253</v>
      </c>
      <c r="G35" s="16">
        <v>48.99</v>
      </c>
      <c r="H35" s="16">
        <v>48.99</v>
      </c>
      <c r="I35" s="16"/>
      <c r="J35" s="16"/>
      <c r="K35" s="16"/>
      <c r="L35" s="16">
        <v>48.99</v>
      </c>
      <c r="M35" s="21"/>
      <c r="N35" s="21"/>
      <c r="O35" s="21"/>
      <c r="P35" s="21"/>
      <c r="Q35" s="21"/>
      <c r="R35" s="21" t="s">
        <v>201</v>
      </c>
      <c r="S35" s="21" t="s">
        <v>137</v>
      </c>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s="3" customFormat="1" ht="90" customHeight="1">
      <c r="A36" s="15"/>
      <c r="B36" s="16" t="s">
        <v>254</v>
      </c>
      <c r="C36" s="16" t="s">
        <v>255</v>
      </c>
      <c r="D36" s="17" t="s">
        <v>256</v>
      </c>
      <c r="E36" s="16">
        <v>2019</v>
      </c>
      <c r="F36" s="17" t="s">
        <v>257</v>
      </c>
      <c r="G36" s="16">
        <v>33.63</v>
      </c>
      <c r="H36" s="16">
        <v>33.63</v>
      </c>
      <c r="I36" s="16"/>
      <c r="J36" s="16"/>
      <c r="K36" s="16"/>
      <c r="L36" s="16">
        <v>33.63</v>
      </c>
      <c r="M36" s="21"/>
      <c r="N36" s="21"/>
      <c r="O36" s="21"/>
      <c r="P36" s="21"/>
      <c r="Q36" s="21"/>
      <c r="R36" s="21" t="s">
        <v>201</v>
      </c>
      <c r="S36" s="21" t="s">
        <v>137</v>
      </c>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s="3" customFormat="1" ht="76.5" customHeight="1">
      <c r="A37" s="15"/>
      <c r="B37" s="16" t="s">
        <v>258</v>
      </c>
      <c r="C37" s="16" t="s">
        <v>259</v>
      </c>
      <c r="D37" s="17" t="s">
        <v>260</v>
      </c>
      <c r="E37" s="16">
        <v>2019</v>
      </c>
      <c r="F37" s="17" t="s">
        <v>261</v>
      </c>
      <c r="G37" s="16">
        <v>5.25</v>
      </c>
      <c r="H37" s="16">
        <v>5.25</v>
      </c>
      <c r="I37" s="16"/>
      <c r="J37" s="16"/>
      <c r="K37" s="16"/>
      <c r="L37" s="16">
        <v>5.25</v>
      </c>
      <c r="M37" s="21"/>
      <c r="N37" s="21"/>
      <c r="O37" s="21"/>
      <c r="P37" s="21"/>
      <c r="Q37" s="21"/>
      <c r="R37" s="21" t="s">
        <v>201</v>
      </c>
      <c r="S37" s="21" t="s">
        <v>137</v>
      </c>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row r="38" spans="1:256" s="3" customFormat="1" ht="67.5" customHeight="1">
      <c r="A38" s="15"/>
      <c r="B38" s="16" t="s">
        <v>262</v>
      </c>
      <c r="C38" s="16" t="s">
        <v>263</v>
      </c>
      <c r="D38" s="17" t="s">
        <v>264</v>
      </c>
      <c r="E38" s="16">
        <v>2019</v>
      </c>
      <c r="F38" s="17" t="s">
        <v>265</v>
      </c>
      <c r="G38" s="16">
        <v>25.13</v>
      </c>
      <c r="H38" s="16">
        <v>25.13</v>
      </c>
      <c r="I38" s="16"/>
      <c r="J38" s="16"/>
      <c r="K38" s="16"/>
      <c r="L38" s="16">
        <v>25.13</v>
      </c>
      <c r="M38" s="21"/>
      <c r="N38" s="21"/>
      <c r="O38" s="21"/>
      <c r="P38" s="21"/>
      <c r="Q38" s="21"/>
      <c r="R38" s="21" t="s">
        <v>201</v>
      </c>
      <c r="S38" s="21" t="s">
        <v>137</v>
      </c>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row>
    <row r="39" spans="1:256" s="3" customFormat="1" ht="88.5" customHeight="1">
      <c r="A39" s="15" t="s">
        <v>105</v>
      </c>
      <c r="B39" s="16" t="s">
        <v>266</v>
      </c>
      <c r="C39" s="16" t="s">
        <v>267</v>
      </c>
      <c r="D39" s="17" t="s">
        <v>268</v>
      </c>
      <c r="E39" s="16">
        <v>2019</v>
      </c>
      <c r="F39" s="17" t="s">
        <v>269</v>
      </c>
      <c r="G39" s="16">
        <v>21.61</v>
      </c>
      <c r="H39" s="16">
        <v>21.61</v>
      </c>
      <c r="I39" s="16"/>
      <c r="J39" s="16"/>
      <c r="K39" s="16"/>
      <c r="L39" s="16">
        <v>21.61</v>
      </c>
      <c r="M39" s="21"/>
      <c r="N39" s="21"/>
      <c r="O39" s="21"/>
      <c r="P39" s="21"/>
      <c r="Q39" s="21"/>
      <c r="R39" s="21" t="s">
        <v>201</v>
      </c>
      <c r="S39" s="21" t="s">
        <v>137</v>
      </c>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row>
    <row r="40" spans="1:256" s="3" customFormat="1" ht="63.75" customHeight="1">
      <c r="A40" s="15"/>
      <c r="B40" s="16" t="s">
        <v>270</v>
      </c>
      <c r="C40" s="16" t="s">
        <v>271</v>
      </c>
      <c r="D40" s="17" t="s">
        <v>272</v>
      </c>
      <c r="E40" s="16">
        <v>2019</v>
      </c>
      <c r="F40" s="17" t="s">
        <v>273</v>
      </c>
      <c r="G40" s="16">
        <v>4.22</v>
      </c>
      <c r="H40" s="16">
        <v>4.22</v>
      </c>
      <c r="I40" s="16"/>
      <c r="J40" s="16"/>
      <c r="K40" s="16"/>
      <c r="L40" s="16">
        <v>4.22</v>
      </c>
      <c r="M40" s="21"/>
      <c r="N40" s="21"/>
      <c r="O40" s="21"/>
      <c r="P40" s="21"/>
      <c r="Q40" s="21"/>
      <c r="R40" s="21" t="s">
        <v>201</v>
      </c>
      <c r="S40" s="21" t="s">
        <v>137</v>
      </c>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row>
    <row r="41" spans="1:256" s="3" customFormat="1" ht="106.5" customHeight="1">
      <c r="A41" s="15"/>
      <c r="B41" s="16" t="s">
        <v>274</v>
      </c>
      <c r="C41" s="16" t="s">
        <v>275</v>
      </c>
      <c r="D41" s="17" t="s">
        <v>276</v>
      </c>
      <c r="E41" s="16">
        <v>2019</v>
      </c>
      <c r="F41" s="17" t="s">
        <v>277</v>
      </c>
      <c r="G41" s="16">
        <v>9.62</v>
      </c>
      <c r="H41" s="16">
        <v>9.62</v>
      </c>
      <c r="I41" s="16"/>
      <c r="J41" s="16"/>
      <c r="K41" s="16"/>
      <c r="L41" s="16">
        <v>9.62</v>
      </c>
      <c r="M41" s="21"/>
      <c r="N41" s="21"/>
      <c r="O41" s="21"/>
      <c r="P41" s="21"/>
      <c r="Q41" s="21"/>
      <c r="R41" s="21" t="s">
        <v>201</v>
      </c>
      <c r="S41" s="21" t="s">
        <v>137</v>
      </c>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row r="42" spans="1:256" s="3" customFormat="1" ht="93.75" customHeight="1">
      <c r="A42" s="15"/>
      <c r="B42" s="16" t="s">
        <v>278</v>
      </c>
      <c r="C42" s="16" t="s">
        <v>279</v>
      </c>
      <c r="D42" s="17" t="s">
        <v>280</v>
      </c>
      <c r="E42" s="16">
        <v>2019</v>
      </c>
      <c r="F42" s="17" t="s">
        <v>281</v>
      </c>
      <c r="G42" s="16">
        <v>84.23</v>
      </c>
      <c r="H42" s="16">
        <v>84.23</v>
      </c>
      <c r="I42" s="16"/>
      <c r="J42" s="16"/>
      <c r="K42" s="16"/>
      <c r="L42" s="16">
        <v>84.23</v>
      </c>
      <c r="M42" s="21"/>
      <c r="N42" s="21"/>
      <c r="O42" s="21"/>
      <c r="P42" s="21"/>
      <c r="Q42" s="21"/>
      <c r="R42" s="21" t="s">
        <v>201</v>
      </c>
      <c r="S42" s="21" t="s">
        <v>137</v>
      </c>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256" s="3" customFormat="1" ht="69" customHeight="1">
      <c r="A43" s="15"/>
      <c r="B43" s="16" t="s">
        <v>282</v>
      </c>
      <c r="C43" s="16" t="s">
        <v>283</v>
      </c>
      <c r="D43" s="17" t="s">
        <v>284</v>
      </c>
      <c r="E43" s="16">
        <v>2019</v>
      </c>
      <c r="F43" s="17" t="s">
        <v>285</v>
      </c>
      <c r="G43" s="16">
        <v>17.31</v>
      </c>
      <c r="H43" s="16">
        <v>17.31</v>
      </c>
      <c r="I43" s="16"/>
      <c r="J43" s="16"/>
      <c r="K43" s="16"/>
      <c r="L43" s="16">
        <v>17.31</v>
      </c>
      <c r="M43" s="21"/>
      <c r="N43" s="21"/>
      <c r="O43" s="21"/>
      <c r="P43" s="21"/>
      <c r="Q43" s="21"/>
      <c r="R43" s="21" t="s">
        <v>201</v>
      </c>
      <c r="S43" s="21" t="s">
        <v>137</v>
      </c>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256" s="3" customFormat="1" ht="198" customHeight="1">
      <c r="A44" s="15" t="s">
        <v>105</v>
      </c>
      <c r="B44" s="16" t="s">
        <v>286</v>
      </c>
      <c r="C44" s="16" t="s">
        <v>287</v>
      </c>
      <c r="D44" s="17" t="s">
        <v>288</v>
      </c>
      <c r="E44" s="16">
        <v>2019</v>
      </c>
      <c r="F44" s="17" t="s">
        <v>289</v>
      </c>
      <c r="G44" s="16">
        <v>21.36</v>
      </c>
      <c r="H44" s="16">
        <v>21.36</v>
      </c>
      <c r="I44" s="16"/>
      <c r="J44" s="16"/>
      <c r="K44" s="16"/>
      <c r="L44" s="16">
        <v>21.36</v>
      </c>
      <c r="M44" s="21"/>
      <c r="N44" s="21"/>
      <c r="O44" s="21"/>
      <c r="P44" s="21"/>
      <c r="Q44" s="21"/>
      <c r="R44" s="21" t="s">
        <v>201</v>
      </c>
      <c r="S44" s="21" t="s">
        <v>137</v>
      </c>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1:256" s="3" customFormat="1" ht="108.75" customHeight="1">
      <c r="A45" s="15"/>
      <c r="B45" s="16" t="s">
        <v>290</v>
      </c>
      <c r="C45" s="16" t="s">
        <v>291</v>
      </c>
      <c r="D45" s="17" t="s">
        <v>292</v>
      </c>
      <c r="E45" s="16">
        <v>2019</v>
      </c>
      <c r="F45" s="17" t="s">
        <v>293</v>
      </c>
      <c r="G45" s="16">
        <v>59.61</v>
      </c>
      <c r="H45" s="16">
        <v>59.61</v>
      </c>
      <c r="I45" s="16"/>
      <c r="J45" s="16"/>
      <c r="K45" s="16"/>
      <c r="L45" s="16">
        <v>59.61</v>
      </c>
      <c r="M45" s="21"/>
      <c r="N45" s="21"/>
      <c r="O45" s="21"/>
      <c r="P45" s="21"/>
      <c r="Q45" s="21"/>
      <c r="R45" s="21" t="s">
        <v>201</v>
      </c>
      <c r="S45" s="21" t="s">
        <v>137</v>
      </c>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56" s="3" customFormat="1" ht="111" customHeight="1">
      <c r="A46" s="15"/>
      <c r="B46" s="16" t="s">
        <v>294</v>
      </c>
      <c r="C46" s="16" t="s">
        <v>295</v>
      </c>
      <c r="D46" s="17" t="s">
        <v>296</v>
      </c>
      <c r="E46" s="16">
        <v>2019</v>
      </c>
      <c r="F46" s="17" t="s">
        <v>297</v>
      </c>
      <c r="G46" s="16">
        <v>72.02</v>
      </c>
      <c r="H46" s="16">
        <v>72.02</v>
      </c>
      <c r="I46" s="16"/>
      <c r="J46" s="16"/>
      <c r="K46" s="16"/>
      <c r="L46" s="16">
        <v>72.02</v>
      </c>
      <c r="M46" s="21"/>
      <c r="N46" s="21"/>
      <c r="O46" s="21"/>
      <c r="P46" s="21"/>
      <c r="Q46" s="21"/>
      <c r="R46" s="21" t="s">
        <v>201</v>
      </c>
      <c r="S46" s="21" t="s">
        <v>137</v>
      </c>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256" s="3" customFormat="1" ht="144.75" customHeight="1">
      <c r="A47" s="15" t="s">
        <v>105</v>
      </c>
      <c r="B47" s="16" t="s">
        <v>298</v>
      </c>
      <c r="C47" s="16" t="s">
        <v>299</v>
      </c>
      <c r="D47" s="17" t="s">
        <v>300</v>
      </c>
      <c r="E47" s="16">
        <v>2019</v>
      </c>
      <c r="F47" s="17" t="s">
        <v>301</v>
      </c>
      <c r="G47" s="16">
        <v>131.79</v>
      </c>
      <c r="H47" s="16">
        <v>131.79</v>
      </c>
      <c r="I47" s="16"/>
      <c r="J47" s="16"/>
      <c r="K47" s="16"/>
      <c r="L47" s="16">
        <v>131.79</v>
      </c>
      <c r="M47" s="21"/>
      <c r="N47" s="21"/>
      <c r="O47" s="21"/>
      <c r="P47" s="21"/>
      <c r="Q47" s="21"/>
      <c r="R47" s="21" t="s">
        <v>201</v>
      </c>
      <c r="S47" s="21" t="s">
        <v>137</v>
      </c>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row>
    <row r="48" spans="1:256" s="3" customFormat="1" ht="93" customHeight="1">
      <c r="A48" s="15"/>
      <c r="B48" s="16" t="s">
        <v>302</v>
      </c>
      <c r="C48" s="16" t="s">
        <v>303</v>
      </c>
      <c r="D48" s="17" t="s">
        <v>304</v>
      </c>
      <c r="E48" s="16">
        <v>2019</v>
      </c>
      <c r="F48" s="17" t="s">
        <v>305</v>
      </c>
      <c r="G48" s="16">
        <v>46.41</v>
      </c>
      <c r="H48" s="16">
        <v>46.41</v>
      </c>
      <c r="I48" s="16"/>
      <c r="J48" s="16"/>
      <c r="K48" s="16"/>
      <c r="L48" s="16">
        <v>46.41</v>
      </c>
      <c r="M48" s="21"/>
      <c r="N48" s="21"/>
      <c r="O48" s="21"/>
      <c r="P48" s="21"/>
      <c r="Q48" s="21"/>
      <c r="R48" s="21" t="s">
        <v>201</v>
      </c>
      <c r="S48" s="21" t="s">
        <v>137</v>
      </c>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row>
    <row r="49" spans="1:256" s="3" customFormat="1" ht="84" customHeight="1">
      <c r="A49" s="15"/>
      <c r="B49" s="16" t="s">
        <v>306</v>
      </c>
      <c r="C49" s="16" t="s">
        <v>307</v>
      </c>
      <c r="D49" s="17" t="s">
        <v>308</v>
      </c>
      <c r="E49" s="16">
        <v>2019</v>
      </c>
      <c r="F49" s="17" t="s">
        <v>309</v>
      </c>
      <c r="G49" s="16">
        <v>23.57</v>
      </c>
      <c r="H49" s="16">
        <v>7.16</v>
      </c>
      <c r="I49" s="16">
        <v>16.41</v>
      </c>
      <c r="J49" s="16"/>
      <c r="K49" s="16"/>
      <c r="L49" s="16">
        <v>23.57</v>
      </c>
      <c r="M49" s="21"/>
      <c r="N49" s="21"/>
      <c r="O49" s="21"/>
      <c r="P49" s="21"/>
      <c r="Q49" s="21"/>
      <c r="R49" s="21" t="s">
        <v>201</v>
      </c>
      <c r="S49" s="21" t="s">
        <v>137</v>
      </c>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row>
    <row r="50" spans="1:256" s="3" customFormat="1" ht="105" customHeight="1">
      <c r="A50" s="15"/>
      <c r="B50" s="16" t="s">
        <v>310</v>
      </c>
      <c r="C50" s="16" t="s">
        <v>311</v>
      </c>
      <c r="D50" s="17" t="s">
        <v>312</v>
      </c>
      <c r="E50" s="16">
        <v>2019</v>
      </c>
      <c r="F50" s="17" t="s">
        <v>313</v>
      </c>
      <c r="G50" s="16">
        <v>15.45</v>
      </c>
      <c r="H50" s="16"/>
      <c r="I50" s="16">
        <v>15.45</v>
      </c>
      <c r="J50" s="16"/>
      <c r="K50" s="16"/>
      <c r="L50" s="16">
        <v>15.45</v>
      </c>
      <c r="M50" s="21"/>
      <c r="N50" s="21"/>
      <c r="O50" s="21"/>
      <c r="P50" s="21"/>
      <c r="Q50" s="21"/>
      <c r="R50" s="21" t="s">
        <v>201</v>
      </c>
      <c r="S50" s="21" t="s">
        <v>137</v>
      </c>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row>
    <row r="51" spans="1:256" s="3" customFormat="1" ht="72.75" customHeight="1">
      <c r="A51" s="15" t="s">
        <v>105</v>
      </c>
      <c r="B51" s="16" t="s">
        <v>314</v>
      </c>
      <c r="C51" s="16" t="s">
        <v>315</v>
      </c>
      <c r="D51" s="17" t="s">
        <v>316</v>
      </c>
      <c r="E51" s="16">
        <v>2019</v>
      </c>
      <c r="F51" s="17" t="s">
        <v>317</v>
      </c>
      <c r="G51" s="16">
        <v>8.23</v>
      </c>
      <c r="H51" s="16"/>
      <c r="I51" s="16">
        <v>8.23</v>
      </c>
      <c r="J51" s="16"/>
      <c r="K51" s="16"/>
      <c r="L51" s="16">
        <v>8.23</v>
      </c>
      <c r="M51" s="21"/>
      <c r="N51" s="21"/>
      <c r="O51" s="21"/>
      <c r="P51" s="21"/>
      <c r="Q51" s="21"/>
      <c r="R51" s="21" t="s">
        <v>201</v>
      </c>
      <c r="S51" s="21" t="s">
        <v>137</v>
      </c>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row>
    <row r="52" spans="1:256" s="3" customFormat="1" ht="105" customHeight="1">
      <c r="A52" s="15"/>
      <c r="B52" s="16" t="s">
        <v>318</v>
      </c>
      <c r="C52" s="16" t="s">
        <v>319</v>
      </c>
      <c r="D52" s="17" t="s">
        <v>320</v>
      </c>
      <c r="E52" s="16">
        <v>2019</v>
      </c>
      <c r="F52" s="17" t="s">
        <v>321</v>
      </c>
      <c r="G52" s="16">
        <v>31.05</v>
      </c>
      <c r="H52" s="16"/>
      <c r="I52" s="16">
        <v>19.91</v>
      </c>
      <c r="J52" s="16">
        <v>11.14</v>
      </c>
      <c r="K52" s="16"/>
      <c r="L52" s="16">
        <v>31.05</v>
      </c>
      <c r="M52" s="21"/>
      <c r="N52" s="21"/>
      <c r="O52" s="21"/>
      <c r="P52" s="21"/>
      <c r="Q52" s="21"/>
      <c r="R52" s="21" t="s">
        <v>201</v>
      </c>
      <c r="S52" s="21" t="s">
        <v>137</v>
      </c>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row>
    <row r="53" spans="1:256" s="3" customFormat="1" ht="66.75" customHeight="1">
      <c r="A53" s="15"/>
      <c r="B53" s="16" t="s">
        <v>322</v>
      </c>
      <c r="C53" s="16" t="s">
        <v>323</v>
      </c>
      <c r="D53" s="17" t="s">
        <v>324</v>
      </c>
      <c r="E53" s="16">
        <v>2019</v>
      </c>
      <c r="F53" s="17" t="s">
        <v>325</v>
      </c>
      <c r="G53" s="16">
        <v>18.37</v>
      </c>
      <c r="H53" s="16"/>
      <c r="I53" s="16"/>
      <c r="J53" s="16">
        <v>18.37</v>
      </c>
      <c r="K53" s="16"/>
      <c r="L53" s="16">
        <v>18.37</v>
      </c>
      <c r="M53" s="21"/>
      <c r="N53" s="21"/>
      <c r="O53" s="21"/>
      <c r="P53" s="21"/>
      <c r="Q53" s="21"/>
      <c r="R53" s="21" t="s">
        <v>201</v>
      </c>
      <c r="S53" s="21" t="s">
        <v>137</v>
      </c>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row>
    <row r="54" spans="1:256" s="3" customFormat="1" ht="84" customHeight="1">
      <c r="A54" s="15"/>
      <c r="B54" s="16" t="s">
        <v>326</v>
      </c>
      <c r="C54" s="16" t="s">
        <v>327</v>
      </c>
      <c r="D54" s="17" t="s">
        <v>328</v>
      </c>
      <c r="E54" s="16">
        <v>2019</v>
      </c>
      <c r="F54" s="17" t="s">
        <v>329</v>
      </c>
      <c r="G54" s="16">
        <v>39.55</v>
      </c>
      <c r="H54" s="16"/>
      <c r="I54" s="16"/>
      <c r="J54" s="16">
        <v>39.55</v>
      </c>
      <c r="K54" s="16"/>
      <c r="L54" s="16">
        <v>39.55</v>
      </c>
      <c r="M54" s="21"/>
      <c r="N54" s="21"/>
      <c r="O54" s="21"/>
      <c r="P54" s="21"/>
      <c r="Q54" s="21"/>
      <c r="R54" s="21" t="s">
        <v>201</v>
      </c>
      <c r="S54" s="21" t="s">
        <v>137</v>
      </c>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row>
    <row r="55" spans="1:256" s="3" customFormat="1" ht="84" customHeight="1">
      <c r="A55" s="15"/>
      <c r="B55" s="16" t="s">
        <v>330</v>
      </c>
      <c r="C55" s="16" t="s">
        <v>331</v>
      </c>
      <c r="D55" s="17" t="s">
        <v>332</v>
      </c>
      <c r="E55" s="16">
        <v>2019</v>
      </c>
      <c r="F55" s="17" t="s">
        <v>333</v>
      </c>
      <c r="G55" s="16">
        <v>16.37</v>
      </c>
      <c r="H55" s="16"/>
      <c r="I55" s="16"/>
      <c r="J55" s="16">
        <v>10.94</v>
      </c>
      <c r="K55" s="16">
        <v>5.43</v>
      </c>
      <c r="L55" s="16">
        <v>16.37</v>
      </c>
      <c r="M55" s="21"/>
      <c r="N55" s="21"/>
      <c r="O55" s="21"/>
      <c r="P55" s="21"/>
      <c r="Q55" s="21"/>
      <c r="R55" s="21" t="s">
        <v>201</v>
      </c>
      <c r="S55" s="21" t="s">
        <v>137</v>
      </c>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row>
    <row r="56" spans="1:256" s="3" customFormat="1" ht="72.75" customHeight="1">
      <c r="A56" s="15" t="s">
        <v>105</v>
      </c>
      <c r="B56" s="16" t="s">
        <v>334</v>
      </c>
      <c r="C56" s="16" t="s">
        <v>335</v>
      </c>
      <c r="D56" s="17" t="s">
        <v>336</v>
      </c>
      <c r="E56" s="16">
        <v>2019</v>
      </c>
      <c r="F56" s="17" t="s">
        <v>337</v>
      </c>
      <c r="G56" s="16">
        <v>25.34</v>
      </c>
      <c r="H56" s="16"/>
      <c r="I56" s="16"/>
      <c r="J56" s="16"/>
      <c r="K56" s="16">
        <v>25.34</v>
      </c>
      <c r="L56" s="16">
        <v>25.34</v>
      </c>
      <c r="M56" s="21"/>
      <c r="N56" s="21"/>
      <c r="O56" s="21"/>
      <c r="P56" s="21"/>
      <c r="Q56" s="21"/>
      <c r="R56" s="21" t="s">
        <v>201</v>
      </c>
      <c r="S56" s="21" t="s">
        <v>137</v>
      </c>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row>
    <row r="57" spans="1:256" s="3" customFormat="1" ht="72" customHeight="1">
      <c r="A57" s="15"/>
      <c r="B57" s="16" t="s">
        <v>338</v>
      </c>
      <c r="C57" s="16" t="s">
        <v>339</v>
      </c>
      <c r="D57" s="17" t="s">
        <v>340</v>
      </c>
      <c r="E57" s="16">
        <v>2019</v>
      </c>
      <c r="F57" s="17" t="s">
        <v>341</v>
      </c>
      <c r="G57" s="16">
        <v>15.61</v>
      </c>
      <c r="H57" s="16"/>
      <c r="I57" s="16">
        <v>12.5</v>
      </c>
      <c r="J57" s="16"/>
      <c r="K57" s="16">
        <v>3.11</v>
      </c>
      <c r="L57" s="16">
        <v>15.61</v>
      </c>
      <c r="M57" s="21"/>
      <c r="N57" s="21"/>
      <c r="O57" s="21"/>
      <c r="P57" s="21"/>
      <c r="Q57" s="21"/>
      <c r="R57" s="21" t="s">
        <v>201</v>
      </c>
      <c r="S57" s="21" t="s">
        <v>137</v>
      </c>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row>
    <row r="58" spans="1:256" s="3" customFormat="1" ht="108" customHeight="1">
      <c r="A58" s="15"/>
      <c r="B58" s="16" t="s">
        <v>342</v>
      </c>
      <c r="C58" s="16" t="s">
        <v>343</v>
      </c>
      <c r="D58" s="17" t="s">
        <v>344</v>
      </c>
      <c r="E58" s="16">
        <v>2019</v>
      </c>
      <c r="F58" s="17" t="s">
        <v>345</v>
      </c>
      <c r="G58" s="16">
        <v>127.72</v>
      </c>
      <c r="H58" s="16">
        <v>127.72</v>
      </c>
      <c r="I58" s="16"/>
      <c r="J58" s="16"/>
      <c r="K58" s="16"/>
      <c r="L58" s="16">
        <v>127.72</v>
      </c>
      <c r="M58" s="21"/>
      <c r="N58" s="21"/>
      <c r="O58" s="21"/>
      <c r="P58" s="21"/>
      <c r="Q58" s="21"/>
      <c r="R58" s="21" t="s">
        <v>201</v>
      </c>
      <c r="S58" s="21" t="s">
        <v>137</v>
      </c>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row>
    <row r="59" spans="1:256" s="3" customFormat="1" ht="81" customHeight="1">
      <c r="A59" s="15"/>
      <c r="B59" s="16" t="s">
        <v>346</v>
      </c>
      <c r="C59" s="16" t="s">
        <v>347</v>
      </c>
      <c r="D59" s="17" t="s">
        <v>348</v>
      </c>
      <c r="E59" s="16">
        <v>2019</v>
      </c>
      <c r="F59" s="17" t="s">
        <v>349</v>
      </c>
      <c r="G59" s="16">
        <v>141.22</v>
      </c>
      <c r="H59" s="16">
        <v>141.22</v>
      </c>
      <c r="I59" s="16"/>
      <c r="J59" s="16"/>
      <c r="K59" s="16"/>
      <c r="L59" s="16">
        <v>141.22</v>
      </c>
      <c r="M59" s="21"/>
      <c r="N59" s="21"/>
      <c r="O59" s="21"/>
      <c r="P59" s="21"/>
      <c r="Q59" s="21"/>
      <c r="R59" s="21" t="s">
        <v>201</v>
      </c>
      <c r="S59" s="21" t="s">
        <v>137</v>
      </c>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row>
    <row r="60" spans="1:256" s="3" customFormat="1" ht="90.75" customHeight="1">
      <c r="A60" s="15"/>
      <c r="B60" s="16" t="s">
        <v>350</v>
      </c>
      <c r="C60" s="16" t="s">
        <v>351</v>
      </c>
      <c r="D60" s="17" t="s">
        <v>352</v>
      </c>
      <c r="E60" s="16">
        <v>2019</v>
      </c>
      <c r="F60" s="17" t="s">
        <v>353</v>
      </c>
      <c r="G60" s="16">
        <v>400</v>
      </c>
      <c r="H60" s="16">
        <v>400</v>
      </c>
      <c r="I60" s="16"/>
      <c r="J60" s="16"/>
      <c r="K60" s="16"/>
      <c r="L60" s="16">
        <v>400</v>
      </c>
      <c r="M60" s="21"/>
      <c r="N60" s="21"/>
      <c r="O60" s="21"/>
      <c r="P60" s="21"/>
      <c r="Q60" s="21"/>
      <c r="R60" s="21" t="s">
        <v>201</v>
      </c>
      <c r="S60" s="21" t="s">
        <v>137</v>
      </c>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c r="IV60" s="4"/>
    </row>
    <row r="61" spans="1:256" s="3" customFormat="1" ht="75" customHeight="1">
      <c r="A61" s="15" t="s">
        <v>105</v>
      </c>
      <c r="B61" s="16" t="s">
        <v>354</v>
      </c>
      <c r="C61" s="16" t="s">
        <v>355</v>
      </c>
      <c r="D61" s="17" t="s">
        <v>356</v>
      </c>
      <c r="E61" s="16">
        <v>2019</v>
      </c>
      <c r="F61" s="17" t="s">
        <v>357</v>
      </c>
      <c r="G61" s="16">
        <v>14</v>
      </c>
      <c r="H61" s="16">
        <v>14</v>
      </c>
      <c r="I61" s="16"/>
      <c r="J61" s="16"/>
      <c r="K61" s="16"/>
      <c r="L61" s="16">
        <v>14</v>
      </c>
      <c r="M61" s="21"/>
      <c r="N61" s="21"/>
      <c r="O61" s="21"/>
      <c r="P61" s="21"/>
      <c r="Q61" s="21"/>
      <c r="R61" s="21" t="s">
        <v>358</v>
      </c>
      <c r="S61" s="21" t="s">
        <v>137</v>
      </c>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row>
    <row r="62" spans="1:256" s="3" customFormat="1" ht="66" customHeight="1">
      <c r="A62" s="15"/>
      <c r="B62" s="16" t="s">
        <v>359</v>
      </c>
      <c r="C62" s="16" t="s">
        <v>360</v>
      </c>
      <c r="D62" s="17" t="s">
        <v>361</v>
      </c>
      <c r="E62" s="16">
        <v>2019</v>
      </c>
      <c r="F62" s="17" t="s">
        <v>362</v>
      </c>
      <c r="G62" s="16">
        <v>8</v>
      </c>
      <c r="H62" s="16">
        <v>8</v>
      </c>
      <c r="I62" s="16"/>
      <c r="J62" s="16"/>
      <c r="K62" s="16"/>
      <c r="L62" s="16">
        <v>8</v>
      </c>
      <c r="M62" s="21"/>
      <c r="N62" s="21"/>
      <c r="O62" s="21"/>
      <c r="P62" s="21"/>
      <c r="Q62" s="21"/>
      <c r="R62" s="21" t="s">
        <v>358</v>
      </c>
      <c r="S62" s="21" t="s">
        <v>137</v>
      </c>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row>
    <row r="63" spans="1:256" s="3" customFormat="1" ht="87" customHeight="1">
      <c r="A63" s="15"/>
      <c r="B63" s="16" t="s">
        <v>363</v>
      </c>
      <c r="C63" s="16" t="s">
        <v>364</v>
      </c>
      <c r="D63" s="17" t="s">
        <v>365</v>
      </c>
      <c r="E63" s="16">
        <v>2019</v>
      </c>
      <c r="F63" s="17" t="s">
        <v>366</v>
      </c>
      <c r="G63" s="16">
        <v>6.58</v>
      </c>
      <c r="H63" s="16">
        <v>6.58</v>
      </c>
      <c r="I63" s="16"/>
      <c r="J63" s="16"/>
      <c r="K63" s="16"/>
      <c r="L63" s="16">
        <v>6.58</v>
      </c>
      <c r="M63" s="21"/>
      <c r="N63" s="21"/>
      <c r="O63" s="21"/>
      <c r="P63" s="21"/>
      <c r="Q63" s="21"/>
      <c r="R63" s="21" t="s">
        <v>358</v>
      </c>
      <c r="S63" s="21" t="s">
        <v>137</v>
      </c>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c r="IV63" s="4"/>
    </row>
    <row r="64" spans="1:256" s="3" customFormat="1" ht="79.5" customHeight="1">
      <c r="A64" s="15"/>
      <c r="B64" s="16" t="s">
        <v>367</v>
      </c>
      <c r="C64" s="16" t="s">
        <v>368</v>
      </c>
      <c r="D64" s="17" t="s">
        <v>369</v>
      </c>
      <c r="E64" s="16">
        <v>2019</v>
      </c>
      <c r="F64" s="17" t="s">
        <v>370</v>
      </c>
      <c r="G64" s="16">
        <v>4.58</v>
      </c>
      <c r="H64" s="16">
        <v>4.58</v>
      </c>
      <c r="I64" s="16"/>
      <c r="J64" s="16"/>
      <c r="K64" s="16"/>
      <c r="L64" s="16">
        <v>4.58</v>
      </c>
      <c r="M64" s="21"/>
      <c r="N64" s="21"/>
      <c r="O64" s="21"/>
      <c r="P64" s="21"/>
      <c r="Q64" s="21"/>
      <c r="R64" s="21" t="s">
        <v>358</v>
      </c>
      <c r="S64" s="21" t="s">
        <v>137</v>
      </c>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c r="IV64" s="4"/>
    </row>
    <row r="65" spans="1:256" s="3" customFormat="1" ht="69.75" customHeight="1">
      <c r="A65" s="15"/>
      <c r="B65" s="16" t="s">
        <v>371</v>
      </c>
      <c r="C65" s="16" t="s">
        <v>372</v>
      </c>
      <c r="D65" s="17" t="s">
        <v>361</v>
      </c>
      <c r="E65" s="16">
        <v>2019</v>
      </c>
      <c r="F65" s="17" t="s">
        <v>373</v>
      </c>
      <c r="G65" s="16">
        <v>8</v>
      </c>
      <c r="H65" s="16">
        <v>8</v>
      </c>
      <c r="I65" s="16"/>
      <c r="J65" s="16"/>
      <c r="K65" s="16"/>
      <c r="L65" s="16">
        <v>8</v>
      </c>
      <c r="M65" s="21"/>
      <c r="N65" s="21"/>
      <c r="O65" s="21"/>
      <c r="P65" s="21"/>
      <c r="Q65" s="21"/>
      <c r="R65" s="21" t="s">
        <v>358</v>
      </c>
      <c r="S65" s="21" t="s">
        <v>137</v>
      </c>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row>
    <row r="66" spans="1:256" s="3" customFormat="1" ht="72" customHeight="1">
      <c r="A66" s="15" t="s">
        <v>105</v>
      </c>
      <c r="B66" s="16" t="s">
        <v>374</v>
      </c>
      <c r="C66" s="16" t="s">
        <v>375</v>
      </c>
      <c r="D66" s="17" t="s">
        <v>361</v>
      </c>
      <c r="E66" s="16">
        <v>2019</v>
      </c>
      <c r="F66" s="17" t="s">
        <v>376</v>
      </c>
      <c r="G66" s="16">
        <v>8</v>
      </c>
      <c r="H66" s="16">
        <v>8</v>
      </c>
      <c r="I66" s="16"/>
      <c r="J66" s="16"/>
      <c r="K66" s="16"/>
      <c r="L66" s="16">
        <v>8</v>
      </c>
      <c r="M66" s="21"/>
      <c r="N66" s="21"/>
      <c r="O66" s="21"/>
      <c r="P66" s="21"/>
      <c r="Q66" s="21"/>
      <c r="R66" s="21" t="s">
        <v>358</v>
      </c>
      <c r="S66" s="21" t="s">
        <v>137</v>
      </c>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row>
    <row r="67" spans="1:256" s="3" customFormat="1" ht="78.75" customHeight="1">
      <c r="A67" s="15"/>
      <c r="B67" s="16" t="s">
        <v>377</v>
      </c>
      <c r="C67" s="16" t="s">
        <v>378</v>
      </c>
      <c r="D67" s="17" t="s">
        <v>369</v>
      </c>
      <c r="E67" s="16">
        <v>2019</v>
      </c>
      <c r="F67" s="17" t="s">
        <v>379</v>
      </c>
      <c r="G67" s="16">
        <v>4.58</v>
      </c>
      <c r="H67" s="16">
        <v>4.58</v>
      </c>
      <c r="I67" s="16"/>
      <c r="J67" s="16"/>
      <c r="K67" s="16"/>
      <c r="L67" s="16">
        <v>4.58</v>
      </c>
      <c r="M67" s="21"/>
      <c r="N67" s="21"/>
      <c r="O67" s="21"/>
      <c r="P67" s="21"/>
      <c r="Q67" s="21"/>
      <c r="R67" s="21" t="s">
        <v>358</v>
      </c>
      <c r="S67" s="21" t="s">
        <v>137</v>
      </c>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row>
    <row r="68" spans="1:256" s="3" customFormat="1" ht="81.75" customHeight="1">
      <c r="A68" s="15"/>
      <c r="B68" s="16" t="s">
        <v>380</v>
      </c>
      <c r="C68" s="16" t="s">
        <v>381</v>
      </c>
      <c r="D68" s="17" t="s">
        <v>382</v>
      </c>
      <c r="E68" s="16">
        <v>2019</v>
      </c>
      <c r="F68" s="17" t="s">
        <v>383</v>
      </c>
      <c r="G68" s="16">
        <v>31.74</v>
      </c>
      <c r="H68" s="16">
        <v>31.74</v>
      </c>
      <c r="I68" s="16"/>
      <c r="J68" s="16"/>
      <c r="K68" s="16"/>
      <c r="L68" s="16">
        <v>31.74</v>
      </c>
      <c r="M68" s="21"/>
      <c r="N68" s="21"/>
      <c r="O68" s="21"/>
      <c r="P68" s="21"/>
      <c r="Q68" s="21"/>
      <c r="R68" s="21" t="s">
        <v>358</v>
      </c>
      <c r="S68" s="21" t="s">
        <v>137</v>
      </c>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row>
    <row r="69" spans="1:256" s="3" customFormat="1" ht="78" customHeight="1">
      <c r="A69" s="15"/>
      <c r="B69" s="16" t="s">
        <v>384</v>
      </c>
      <c r="C69" s="16" t="s">
        <v>385</v>
      </c>
      <c r="D69" s="17" t="s">
        <v>386</v>
      </c>
      <c r="E69" s="16">
        <v>2019</v>
      </c>
      <c r="F69" s="17" t="s">
        <v>387</v>
      </c>
      <c r="G69" s="16">
        <v>13.74</v>
      </c>
      <c r="H69" s="16">
        <v>13.74</v>
      </c>
      <c r="I69" s="16"/>
      <c r="J69" s="16"/>
      <c r="K69" s="16"/>
      <c r="L69" s="16">
        <v>13.74</v>
      </c>
      <c r="M69" s="21"/>
      <c r="N69" s="21"/>
      <c r="O69" s="21"/>
      <c r="P69" s="21"/>
      <c r="Q69" s="21"/>
      <c r="R69" s="21" t="s">
        <v>358</v>
      </c>
      <c r="S69" s="21" t="s">
        <v>137</v>
      </c>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row>
    <row r="70" spans="1:256" s="3" customFormat="1" ht="66.75" customHeight="1">
      <c r="A70" s="15"/>
      <c r="B70" s="16" t="s">
        <v>388</v>
      </c>
      <c r="C70" s="16" t="s">
        <v>223</v>
      </c>
      <c r="D70" s="17" t="s">
        <v>389</v>
      </c>
      <c r="E70" s="16">
        <v>2019</v>
      </c>
      <c r="F70" s="17" t="s">
        <v>390</v>
      </c>
      <c r="G70" s="16">
        <v>2</v>
      </c>
      <c r="H70" s="16">
        <v>2</v>
      </c>
      <c r="I70" s="16"/>
      <c r="J70" s="16"/>
      <c r="K70" s="16"/>
      <c r="L70" s="16">
        <v>2</v>
      </c>
      <c r="M70" s="21"/>
      <c r="N70" s="21"/>
      <c r="O70" s="21"/>
      <c r="P70" s="21"/>
      <c r="Q70" s="21"/>
      <c r="R70" s="21" t="s">
        <v>358</v>
      </c>
      <c r="S70" s="21" t="s">
        <v>137</v>
      </c>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row>
    <row r="71" spans="1:256" s="3" customFormat="1" ht="72" customHeight="1">
      <c r="A71" s="15" t="s">
        <v>105</v>
      </c>
      <c r="B71" s="16" t="s">
        <v>391</v>
      </c>
      <c r="C71" s="16" t="s">
        <v>392</v>
      </c>
      <c r="D71" s="17" t="s">
        <v>393</v>
      </c>
      <c r="E71" s="16">
        <v>2019</v>
      </c>
      <c r="F71" s="17" t="s">
        <v>394</v>
      </c>
      <c r="G71" s="16">
        <v>12.58</v>
      </c>
      <c r="H71" s="16">
        <v>12.58</v>
      </c>
      <c r="I71" s="16"/>
      <c r="J71" s="16"/>
      <c r="K71" s="16"/>
      <c r="L71" s="16">
        <v>12.58</v>
      </c>
      <c r="M71" s="21"/>
      <c r="N71" s="21"/>
      <c r="O71" s="21"/>
      <c r="P71" s="21"/>
      <c r="Q71" s="21"/>
      <c r="R71" s="21" t="s">
        <v>358</v>
      </c>
      <c r="S71" s="21" t="s">
        <v>137</v>
      </c>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row>
    <row r="72" spans="1:256" s="3" customFormat="1" ht="102" customHeight="1">
      <c r="A72" s="15"/>
      <c r="B72" s="16" t="s">
        <v>395</v>
      </c>
      <c r="C72" s="16" t="s">
        <v>396</v>
      </c>
      <c r="D72" s="17" t="s">
        <v>397</v>
      </c>
      <c r="E72" s="16">
        <v>2019</v>
      </c>
      <c r="F72" s="17" t="s">
        <v>398</v>
      </c>
      <c r="G72" s="16">
        <v>16</v>
      </c>
      <c r="H72" s="16">
        <v>16</v>
      </c>
      <c r="I72" s="16"/>
      <c r="J72" s="16"/>
      <c r="K72" s="16"/>
      <c r="L72" s="16">
        <v>16</v>
      </c>
      <c r="M72" s="21"/>
      <c r="N72" s="21"/>
      <c r="O72" s="21"/>
      <c r="P72" s="21"/>
      <c r="Q72" s="21"/>
      <c r="R72" s="21" t="s">
        <v>358</v>
      </c>
      <c r="S72" s="21" t="s">
        <v>137</v>
      </c>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row>
    <row r="73" spans="1:256" s="3" customFormat="1" ht="69" customHeight="1">
      <c r="A73" s="15"/>
      <c r="B73" s="16" t="s">
        <v>399</v>
      </c>
      <c r="C73" s="16" t="s">
        <v>400</v>
      </c>
      <c r="D73" s="17" t="s">
        <v>401</v>
      </c>
      <c r="E73" s="16">
        <v>2019</v>
      </c>
      <c r="F73" s="17" t="s">
        <v>402</v>
      </c>
      <c r="G73" s="16">
        <v>6</v>
      </c>
      <c r="H73" s="16">
        <v>6</v>
      </c>
      <c r="I73" s="16"/>
      <c r="J73" s="16"/>
      <c r="K73" s="16"/>
      <c r="L73" s="16">
        <v>6</v>
      </c>
      <c r="M73" s="21"/>
      <c r="N73" s="21"/>
      <c r="O73" s="21"/>
      <c r="P73" s="21"/>
      <c r="Q73" s="21"/>
      <c r="R73" s="21" t="s">
        <v>358</v>
      </c>
      <c r="S73" s="21" t="s">
        <v>137</v>
      </c>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row>
    <row r="74" spans="1:256" s="3" customFormat="1" ht="79.5" customHeight="1">
      <c r="A74" s="15"/>
      <c r="B74" s="16" t="s">
        <v>403</v>
      </c>
      <c r="C74" s="16" t="s">
        <v>404</v>
      </c>
      <c r="D74" s="17" t="s">
        <v>361</v>
      </c>
      <c r="E74" s="16">
        <v>2019</v>
      </c>
      <c r="F74" s="17" t="s">
        <v>362</v>
      </c>
      <c r="G74" s="16">
        <v>7.42</v>
      </c>
      <c r="H74" s="16">
        <v>7.42</v>
      </c>
      <c r="I74" s="16"/>
      <c r="J74" s="16"/>
      <c r="K74" s="16"/>
      <c r="L74" s="16">
        <v>7.42</v>
      </c>
      <c r="M74" s="21"/>
      <c r="N74" s="21"/>
      <c r="O74" s="21"/>
      <c r="P74" s="21"/>
      <c r="Q74" s="21"/>
      <c r="R74" s="21" t="s">
        <v>358</v>
      </c>
      <c r="S74" s="21" t="s">
        <v>137</v>
      </c>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row>
    <row r="75" spans="1:256" s="3" customFormat="1" ht="60.75" customHeight="1">
      <c r="A75" s="15"/>
      <c r="B75" s="24" t="s">
        <v>110</v>
      </c>
      <c r="C75" s="24"/>
      <c r="D75" s="24"/>
      <c r="E75" s="24"/>
      <c r="F75" s="15"/>
      <c r="G75" s="24">
        <f aca="true" t="shared" si="0" ref="G75:L75">SUM(G6:G74)</f>
        <v>4854.25</v>
      </c>
      <c r="H75" s="24">
        <f t="shared" si="0"/>
        <v>4310.869999999999</v>
      </c>
      <c r="I75" s="24">
        <f t="shared" si="0"/>
        <v>429.50000000000006</v>
      </c>
      <c r="J75" s="24">
        <f t="shared" si="0"/>
        <v>80</v>
      </c>
      <c r="K75" s="24">
        <f t="shared" si="0"/>
        <v>33.88</v>
      </c>
      <c r="L75" s="24">
        <f t="shared" si="0"/>
        <v>4854.25</v>
      </c>
      <c r="M75" s="15"/>
      <c r="N75" s="21"/>
      <c r="O75" s="21"/>
      <c r="P75" s="21"/>
      <c r="Q75" s="21"/>
      <c r="R75" s="21"/>
      <c r="S75" s="21"/>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row>
    <row r="76" spans="1:256" s="3" customFormat="1" ht="67.5" customHeight="1">
      <c r="A76" s="15" t="s">
        <v>111</v>
      </c>
      <c r="B76" s="16" t="s">
        <v>405</v>
      </c>
      <c r="C76" s="16" t="s">
        <v>406</v>
      </c>
      <c r="D76" s="16" t="s">
        <v>407</v>
      </c>
      <c r="E76" s="16">
        <v>2019</v>
      </c>
      <c r="F76" s="21" t="s">
        <v>408</v>
      </c>
      <c r="G76" s="16">
        <v>71</v>
      </c>
      <c r="H76" s="16">
        <v>71</v>
      </c>
      <c r="I76" s="16"/>
      <c r="J76" s="16"/>
      <c r="K76" s="16"/>
      <c r="L76" s="16">
        <v>71</v>
      </c>
      <c r="M76" s="21"/>
      <c r="N76" s="21"/>
      <c r="O76" s="21"/>
      <c r="P76" s="21"/>
      <c r="Q76" s="21"/>
      <c r="R76" s="21" t="s">
        <v>136</v>
      </c>
      <c r="S76" s="21" t="s">
        <v>137</v>
      </c>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c r="IV76" s="4"/>
    </row>
    <row r="77" spans="1:256" s="3" customFormat="1" ht="60.75" customHeight="1">
      <c r="A77" s="15"/>
      <c r="B77" s="16" t="s">
        <v>409</v>
      </c>
      <c r="C77" s="16" t="s">
        <v>410</v>
      </c>
      <c r="D77" s="16" t="s">
        <v>411</v>
      </c>
      <c r="E77" s="16">
        <v>2019</v>
      </c>
      <c r="F77" s="21" t="s">
        <v>412</v>
      </c>
      <c r="G77" s="16">
        <v>35</v>
      </c>
      <c r="H77" s="16">
        <v>35</v>
      </c>
      <c r="I77" s="16"/>
      <c r="J77" s="16"/>
      <c r="K77" s="16"/>
      <c r="L77" s="16">
        <v>35</v>
      </c>
      <c r="M77" s="21"/>
      <c r="N77" s="21"/>
      <c r="O77" s="21"/>
      <c r="P77" s="21"/>
      <c r="Q77" s="21"/>
      <c r="R77" s="21" t="s">
        <v>136</v>
      </c>
      <c r="S77" s="21" t="s">
        <v>137</v>
      </c>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row>
    <row r="78" spans="1:256" s="3" customFormat="1" ht="60" customHeight="1">
      <c r="A78" s="15"/>
      <c r="B78" s="16" t="s">
        <v>413</v>
      </c>
      <c r="C78" s="16" t="s">
        <v>414</v>
      </c>
      <c r="D78" s="16" t="s">
        <v>415</v>
      </c>
      <c r="E78" s="16">
        <v>2019</v>
      </c>
      <c r="F78" s="21" t="s">
        <v>416</v>
      </c>
      <c r="G78" s="16">
        <v>13</v>
      </c>
      <c r="H78" s="16">
        <v>13</v>
      </c>
      <c r="I78" s="16"/>
      <c r="J78" s="16"/>
      <c r="K78" s="16"/>
      <c r="L78" s="16">
        <v>13</v>
      </c>
      <c r="M78" s="21"/>
      <c r="N78" s="21"/>
      <c r="O78" s="21"/>
      <c r="P78" s="21"/>
      <c r="Q78" s="21"/>
      <c r="R78" s="21" t="s">
        <v>136</v>
      </c>
      <c r="S78" s="21" t="s">
        <v>158</v>
      </c>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c r="IV78" s="4"/>
    </row>
    <row r="79" spans="1:256" s="3" customFormat="1" ht="54.75" customHeight="1">
      <c r="A79" s="15"/>
      <c r="B79" s="16" t="s">
        <v>417</v>
      </c>
      <c r="C79" s="16" t="s">
        <v>418</v>
      </c>
      <c r="D79" s="16" t="s">
        <v>419</v>
      </c>
      <c r="E79" s="16">
        <v>2019</v>
      </c>
      <c r="F79" s="21" t="s">
        <v>420</v>
      </c>
      <c r="G79" s="16">
        <v>102</v>
      </c>
      <c r="H79" s="16">
        <v>102</v>
      </c>
      <c r="I79" s="16"/>
      <c r="J79" s="16"/>
      <c r="K79" s="16"/>
      <c r="L79" s="16">
        <v>102</v>
      </c>
      <c r="M79" s="21"/>
      <c r="N79" s="21"/>
      <c r="O79" s="21"/>
      <c r="P79" s="21"/>
      <c r="Q79" s="21"/>
      <c r="R79" s="21" t="s">
        <v>136</v>
      </c>
      <c r="S79" s="21" t="s">
        <v>137</v>
      </c>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row>
    <row r="80" spans="1:256" s="3" customFormat="1" ht="60.75" customHeight="1">
      <c r="A80" s="15"/>
      <c r="B80" s="16" t="s">
        <v>421</v>
      </c>
      <c r="C80" s="16" t="s">
        <v>422</v>
      </c>
      <c r="D80" s="16" t="s">
        <v>423</v>
      </c>
      <c r="E80" s="16">
        <v>2019</v>
      </c>
      <c r="F80" s="21" t="s">
        <v>424</v>
      </c>
      <c r="G80" s="16">
        <v>9.4</v>
      </c>
      <c r="H80" s="16">
        <v>9.4</v>
      </c>
      <c r="I80" s="16"/>
      <c r="J80" s="16"/>
      <c r="K80" s="16"/>
      <c r="L80" s="16">
        <v>9.4</v>
      </c>
      <c r="M80" s="21"/>
      <c r="N80" s="21"/>
      <c r="O80" s="21"/>
      <c r="P80" s="21"/>
      <c r="Q80" s="21"/>
      <c r="R80" s="21" t="s">
        <v>136</v>
      </c>
      <c r="S80" s="21" t="s">
        <v>158</v>
      </c>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4"/>
      <c r="IV80" s="4"/>
    </row>
    <row r="81" spans="1:256" s="3" customFormat="1" ht="57.75" customHeight="1">
      <c r="A81" s="15"/>
      <c r="B81" s="16" t="s">
        <v>425</v>
      </c>
      <c r="C81" s="16" t="s">
        <v>426</v>
      </c>
      <c r="D81" s="16" t="s">
        <v>427</v>
      </c>
      <c r="E81" s="16">
        <v>2019</v>
      </c>
      <c r="F81" s="21" t="s">
        <v>428</v>
      </c>
      <c r="G81" s="16">
        <v>87.41</v>
      </c>
      <c r="H81" s="16">
        <v>87.41</v>
      </c>
      <c r="I81" s="16"/>
      <c r="J81" s="16"/>
      <c r="K81" s="16"/>
      <c r="L81" s="16">
        <v>87.41</v>
      </c>
      <c r="M81" s="21"/>
      <c r="N81" s="21"/>
      <c r="O81" s="21"/>
      <c r="P81" s="21"/>
      <c r="Q81" s="21"/>
      <c r="R81" s="21" t="s">
        <v>136</v>
      </c>
      <c r="S81" s="21" t="s">
        <v>137</v>
      </c>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c r="IU81" s="4"/>
      <c r="IV81" s="4"/>
    </row>
    <row r="82" spans="1:256" s="3" customFormat="1" ht="66" customHeight="1">
      <c r="A82" s="15"/>
      <c r="B82" s="16" t="s">
        <v>429</v>
      </c>
      <c r="C82" s="16" t="s">
        <v>430</v>
      </c>
      <c r="D82" s="16" t="s">
        <v>431</v>
      </c>
      <c r="E82" s="16">
        <v>2019</v>
      </c>
      <c r="F82" s="21" t="s">
        <v>432</v>
      </c>
      <c r="G82" s="16">
        <v>36.87</v>
      </c>
      <c r="H82" s="16">
        <v>36.87</v>
      </c>
      <c r="I82" s="16"/>
      <c r="J82" s="16"/>
      <c r="K82" s="16"/>
      <c r="L82" s="16">
        <v>36.87</v>
      </c>
      <c r="M82" s="21"/>
      <c r="N82" s="21"/>
      <c r="O82" s="21"/>
      <c r="P82" s="21"/>
      <c r="Q82" s="21"/>
      <c r="R82" s="21" t="s">
        <v>136</v>
      </c>
      <c r="S82" s="21" t="s">
        <v>158</v>
      </c>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c r="IU82" s="4"/>
      <c r="IV82" s="4"/>
    </row>
    <row r="83" spans="1:256" s="3" customFormat="1" ht="66" customHeight="1">
      <c r="A83" s="15" t="s">
        <v>111</v>
      </c>
      <c r="B83" s="16" t="s">
        <v>433</v>
      </c>
      <c r="C83" s="16" t="s">
        <v>434</v>
      </c>
      <c r="D83" s="16" t="s">
        <v>435</v>
      </c>
      <c r="E83" s="16">
        <v>2019</v>
      </c>
      <c r="F83" s="21" t="s">
        <v>436</v>
      </c>
      <c r="G83" s="16">
        <v>73</v>
      </c>
      <c r="H83" s="16">
        <v>73</v>
      </c>
      <c r="I83" s="16"/>
      <c r="J83" s="16"/>
      <c r="K83" s="16"/>
      <c r="L83" s="16">
        <v>73</v>
      </c>
      <c r="M83" s="21"/>
      <c r="N83" s="21"/>
      <c r="O83" s="21"/>
      <c r="P83" s="21"/>
      <c r="Q83" s="21"/>
      <c r="R83" s="21" t="s">
        <v>136</v>
      </c>
      <c r="S83" s="21" t="s">
        <v>137</v>
      </c>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row>
    <row r="84" spans="1:256" s="3" customFormat="1" ht="66" customHeight="1">
      <c r="A84" s="15"/>
      <c r="B84" s="16" t="s">
        <v>437</v>
      </c>
      <c r="C84" s="16" t="s">
        <v>438</v>
      </c>
      <c r="D84" s="16" t="s">
        <v>439</v>
      </c>
      <c r="E84" s="16">
        <v>2019</v>
      </c>
      <c r="F84" s="21" t="s">
        <v>440</v>
      </c>
      <c r="G84" s="16">
        <v>85</v>
      </c>
      <c r="H84" s="16">
        <v>85</v>
      </c>
      <c r="I84" s="16"/>
      <c r="J84" s="16"/>
      <c r="K84" s="16"/>
      <c r="L84" s="16">
        <v>85</v>
      </c>
      <c r="M84" s="21"/>
      <c r="N84" s="21"/>
      <c r="O84" s="21"/>
      <c r="P84" s="21"/>
      <c r="Q84" s="21"/>
      <c r="R84" s="21" t="s">
        <v>136</v>
      </c>
      <c r="S84" s="21" t="s">
        <v>137</v>
      </c>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row>
    <row r="85" spans="1:256" s="3" customFormat="1" ht="60.75" customHeight="1">
      <c r="A85" s="15"/>
      <c r="B85" s="16" t="s">
        <v>441</v>
      </c>
      <c r="C85" s="16" t="s">
        <v>442</v>
      </c>
      <c r="D85" s="16" t="s">
        <v>443</v>
      </c>
      <c r="E85" s="16">
        <v>2019</v>
      </c>
      <c r="F85" s="21" t="s">
        <v>444</v>
      </c>
      <c r="G85" s="16">
        <v>12.23</v>
      </c>
      <c r="H85" s="16">
        <v>12.23</v>
      </c>
      <c r="I85" s="16"/>
      <c r="J85" s="16"/>
      <c r="K85" s="16"/>
      <c r="L85" s="16">
        <v>12.23</v>
      </c>
      <c r="M85" s="21"/>
      <c r="N85" s="21"/>
      <c r="O85" s="21"/>
      <c r="P85" s="21"/>
      <c r="Q85" s="21"/>
      <c r="R85" s="21" t="s">
        <v>136</v>
      </c>
      <c r="S85" s="21" t="s">
        <v>158</v>
      </c>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row>
    <row r="86" spans="1:256" s="3" customFormat="1" ht="58.5" customHeight="1">
      <c r="A86" s="15"/>
      <c r="B86" s="16" t="s">
        <v>445</v>
      </c>
      <c r="C86" s="16" t="s">
        <v>446</v>
      </c>
      <c r="D86" s="16" t="s">
        <v>447</v>
      </c>
      <c r="E86" s="16">
        <v>2019</v>
      </c>
      <c r="F86" s="21" t="s">
        <v>448</v>
      </c>
      <c r="G86" s="16">
        <v>4.62</v>
      </c>
      <c r="H86" s="16">
        <v>4.62</v>
      </c>
      <c r="I86" s="16"/>
      <c r="J86" s="16"/>
      <c r="K86" s="16"/>
      <c r="L86" s="16">
        <v>4.62</v>
      </c>
      <c r="M86" s="21"/>
      <c r="N86" s="21"/>
      <c r="O86" s="21"/>
      <c r="P86" s="21"/>
      <c r="Q86" s="21"/>
      <c r="R86" s="21" t="s">
        <v>136</v>
      </c>
      <c r="S86" s="21" t="s">
        <v>158</v>
      </c>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row>
    <row r="87" spans="1:256" s="3" customFormat="1" ht="58.5" customHeight="1">
      <c r="A87" s="15"/>
      <c r="B87" s="16" t="s">
        <v>449</v>
      </c>
      <c r="C87" s="16" t="s">
        <v>450</v>
      </c>
      <c r="D87" s="16" t="s">
        <v>451</v>
      </c>
      <c r="E87" s="16">
        <v>2019</v>
      </c>
      <c r="F87" s="21" t="s">
        <v>452</v>
      </c>
      <c r="G87" s="16">
        <v>148.6</v>
      </c>
      <c r="H87" s="16">
        <v>148.6</v>
      </c>
      <c r="I87" s="16"/>
      <c r="J87" s="16"/>
      <c r="K87" s="16"/>
      <c r="L87" s="16">
        <v>148.6</v>
      </c>
      <c r="M87" s="21"/>
      <c r="N87" s="21"/>
      <c r="O87" s="21"/>
      <c r="P87" s="21"/>
      <c r="Q87" s="21"/>
      <c r="R87" s="21" t="s">
        <v>136</v>
      </c>
      <c r="S87" s="21" t="s">
        <v>137</v>
      </c>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row>
    <row r="88" spans="1:256" s="3" customFormat="1" ht="66.75" customHeight="1">
      <c r="A88" s="15"/>
      <c r="B88" s="16" t="s">
        <v>453</v>
      </c>
      <c r="C88" s="16" t="s">
        <v>454</v>
      </c>
      <c r="D88" s="16" t="s">
        <v>455</v>
      </c>
      <c r="E88" s="16">
        <v>2019</v>
      </c>
      <c r="F88" s="21" t="s">
        <v>456</v>
      </c>
      <c r="G88" s="16">
        <v>24</v>
      </c>
      <c r="H88" s="16">
        <v>24</v>
      </c>
      <c r="I88" s="16"/>
      <c r="J88" s="16"/>
      <c r="K88" s="16"/>
      <c r="L88" s="16">
        <v>24</v>
      </c>
      <c r="M88" s="21"/>
      <c r="N88" s="21"/>
      <c r="O88" s="21"/>
      <c r="P88" s="21"/>
      <c r="Q88" s="21"/>
      <c r="R88" s="21" t="s">
        <v>136</v>
      </c>
      <c r="S88" s="21" t="s">
        <v>137</v>
      </c>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c r="IS88" s="4"/>
      <c r="IT88" s="4"/>
      <c r="IU88" s="4"/>
      <c r="IV88" s="4"/>
    </row>
    <row r="89" spans="1:256" s="3" customFormat="1" ht="63" customHeight="1">
      <c r="A89" s="15" t="s">
        <v>111</v>
      </c>
      <c r="B89" s="16" t="s">
        <v>453</v>
      </c>
      <c r="C89" s="16" t="s">
        <v>457</v>
      </c>
      <c r="D89" s="16" t="s">
        <v>458</v>
      </c>
      <c r="E89" s="16">
        <v>2019</v>
      </c>
      <c r="F89" s="21" t="s">
        <v>459</v>
      </c>
      <c r="G89" s="16">
        <v>18</v>
      </c>
      <c r="H89" s="16">
        <v>18</v>
      </c>
      <c r="I89" s="16"/>
      <c r="J89" s="16"/>
      <c r="K89" s="16"/>
      <c r="L89" s="16">
        <v>18</v>
      </c>
      <c r="M89" s="21"/>
      <c r="N89" s="21"/>
      <c r="O89" s="21"/>
      <c r="P89" s="21"/>
      <c r="Q89" s="21"/>
      <c r="R89" s="21" t="s">
        <v>136</v>
      </c>
      <c r="S89" s="21" t="s">
        <v>158</v>
      </c>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4"/>
      <c r="IV89" s="4"/>
    </row>
    <row r="90" spans="1:256" s="3" customFormat="1" ht="63" customHeight="1">
      <c r="A90" s="15"/>
      <c r="B90" s="16" t="s">
        <v>460</v>
      </c>
      <c r="C90" s="16" t="s">
        <v>461</v>
      </c>
      <c r="D90" s="16" t="s">
        <v>462</v>
      </c>
      <c r="E90" s="16">
        <v>2019</v>
      </c>
      <c r="F90" s="21" t="s">
        <v>463</v>
      </c>
      <c r="G90" s="16">
        <v>2</v>
      </c>
      <c r="H90" s="16">
        <v>2</v>
      </c>
      <c r="I90" s="16"/>
      <c r="J90" s="16"/>
      <c r="K90" s="16"/>
      <c r="L90" s="16">
        <v>2</v>
      </c>
      <c r="M90" s="21"/>
      <c r="N90" s="21"/>
      <c r="O90" s="21"/>
      <c r="P90" s="21"/>
      <c r="Q90" s="21"/>
      <c r="R90" s="21" t="s">
        <v>136</v>
      </c>
      <c r="S90" s="21" t="s">
        <v>158</v>
      </c>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c r="IT90" s="4"/>
      <c r="IU90" s="4"/>
      <c r="IV90" s="4"/>
    </row>
    <row r="91" spans="1:256" s="3" customFormat="1" ht="72" customHeight="1">
      <c r="A91" s="15"/>
      <c r="B91" s="16" t="s">
        <v>464</v>
      </c>
      <c r="C91" s="16" t="s">
        <v>465</v>
      </c>
      <c r="D91" s="16" t="s">
        <v>466</v>
      </c>
      <c r="E91" s="16">
        <v>2019</v>
      </c>
      <c r="F91" s="21" t="s">
        <v>467</v>
      </c>
      <c r="G91" s="16">
        <v>10</v>
      </c>
      <c r="H91" s="16"/>
      <c r="I91" s="16"/>
      <c r="J91" s="16"/>
      <c r="K91" s="16">
        <v>10</v>
      </c>
      <c r="L91" s="16">
        <v>10</v>
      </c>
      <c r="M91" s="21"/>
      <c r="N91" s="21"/>
      <c r="O91" s="21"/>
      <c r="P91" s="21"/>
      <c r="Q91" s="21"/>
      <c r="R91" s="21" t="s">
        <v>468</v>
      </c>
      <c r="S91" s="21" t="s">
        <v>469</v>
      </c>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row>
    <row r="92" spans="1:256" s="3" customFormat="1" ht="195" customHeight="1">
      <c r="A92" s="15"/>
      <c r="B92" s="16" t="s">
        <v>470</v>
      </c>
      <c r="C92" s="16" t="s">
        <v>471</v>
      </c>
      <c r="D92" s="17" t="s">
        <v>472</v>
      </c>
      <c r="E92" s="16">
        <v>2019</v>
      </c>
      <c r="F92" s="17" t="s">
        <v>473</v>
      </c>
      <c r="G92" s="16">
        <v>60</v>
      </c>
      <c r="H92" s="16">
        <v>60</v>
      </c>
      <c r="I92" s="16"/>
      <c r="J92" s="16"/>
      <c r="K92" s="16"/>
      <c r="L92" s="16">
        <v>60</v>
      </c>
      <c r="M92" s="21"/>
      <c r="N92" s="21"/>
      <c r="O92" s="21"/>
      <c r="P92" s="21"/>
      <c r="Q92" s="21"/>
      <c r="R92" s="21" t="s">
        <v>474</v>
      </c>
      <c r="S92" s="21" t="s">
        <v>475</v>
      </c>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c r="IV92" s="4"/>
    </row>
    <row r="93" spans="1:256" s="3" customFormat="1" ht="192" customHeight="1">
      <c r="A93" s="15" t="s">
        <v>111</v>
      </c>
      <c r="B93" s="16" t="s">
        <v>476</v>
      </c>
      <c r="C93" s="16" t="s">
        <v>477</v>
      </c>
      <c r="D93" s="17" t="s">
        <v>472</v>
      </c>
      <c r="E93" s="16">
        <v>2019</v>
      </c>
      <c r="F93" s="17" t="s">
        <v>478</v>
      </c>
      <c r="G93" s="16">
        <v>75</v>
      </c>
      <c r="H93" s="16">
        <v>75</v>
      </c>
      <c r="I93" s="16"/>
      <c r="J93" s="16"/>
      <c r="K93" s="16"/>
      <c r="L93" s="16">
        <v>75</v>
      </c>
      <c r="M93" s="21"/>
      <c r="N93" s="21"/>
      <c r="O93" s="21"/>
      <c r="P93" s="21"/>
      <c r="Q93" s="21"/>
      <c r="R93" s="21" t="s">
        <v>474</v>
      </c>
      <c r="S93" s="21" t="s">
        <v>475</v>
      </c>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c r="IV93" s="4"/>
    </row>
    <row r="94" spans="1:256" s="3" customFormat="1" ht="192" customHeight="1">
      <c r="A94" s="15"/>
      <c r="B94" s="16" t="s">
        <v>479</v>
      </c>
      <c r="C94" s="16" t="s">
        <v>480</v>
      </c>
      <c r="D94" s="17" t="s">
        <v>472</v>
      </c>
      <c r="E94" s="16">
        <v>2019</v>
      </c>
      <c r="F94" s="17" t="s">
        <v>481</v>
      </c>
      <c r="G94" s="16">
        <v>320</v>
      </c>
      <c r="H94" s="16">
        <v>320</v>
      </c>
      <c r="I94" s="16"/>
      <c r="J94" s="16"/>
      <c r="K94" s="16"/>
      <c r="L94" s="16">
        <v>320</v>
      </c>
      <c r="M94" s="21"/>
      <c r="N94" s="21"/>
      <c r="O94" s="21"/>
      <c r="P94" s="21"/>
      <c r="Q94" s="21"/>
      <c r="R94" s="21" t="s">
        <v>482</v>
      </c>
      <c r="S94" s="21" t="s">
        <v>475</v>
      </c>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c r="IT94" s="4"/>
      <c r="IU94" s="4"/>
      <c r="IV94" s="4"/>
    </row>
    <row r="95" spans="1:256" s="3" customFormat="1" ht="192" customHeight="1">
      <c r="A95" s="15" t="s">
        <v>111</v>
      </c>
      <c r="B95" s="16" t="s">
        <v>483</v>
      </c>
      <c r="C95" s="16" t="s">
        <v>484</v>
      </c>
      <c r="D95" s="17" t="s">
        <v>472</v>
      </c>
      <c r="E95" s="16">
        <v>2019</v>
      </c>
      <c r="F95" s="17" t="s">
        <v>485</v>
      </c>
      <c r="G95" s="16">
        <v>145</v>
      </c>
      <c r="H95" s="16">
        <v>145</v>
      </c>
      <c r="I95" s="16"/>
      <c r="J95" s="16"/>
      <c r="K95" s="16"/>
      <c r="L95" s="16">
        <v>145</v>
      </c>
      <c r="M95" s="21"/>
      <c r="N95" s="21"/>
      <c r="O95" s="21"/>
      <c r="P95" s="21"/>
      <c r="Q95" s="21"/>
      <c r="R95" s="21" t="s">
        <v>482</v>
      </c>
      <c r="S95" s="21" t="s">
        <v>475</v>
      </c>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c r="IT95" s="4"/>
      <c r="IU95" s="4"/>
      <c r="IV95" s="4"/>
    </row>
    <row r="96" spans="1:256" s="3" customFormat="1" ht="192" customHeight="1">
      <c r="A96" s="15"/>
      <c r="B96" s="16" t="s">
        <v>486</v>
      </c>
      <c r="C96" s="16" t="s">
        <v>487</v>
      </c>
      <c r="D96" s="17" t="s">
        <v>472</v>
      </c>
      <c r="E96" s="16">
        <v>2019</v>
      </c>
      <c r="F96" s="17" t="s">
        <v>488</v>
      </c>
      <c r="G96" s="16">
        <v>205</v>
      </c>
      <c r="H96" s="16">
        <v>205</v>
      </c>
      <c r="I96" s="16"/>
      <c r="J96" s="16"/>
      <c r="K96" s="16"/>
      <c r="L96" s="16">
        <v>205</v>
      </c>
      <c r="M96" s="21"/>
      <c r="N96" s="21"/>
      <c r="O96" s="21"/>
      <c r="P96" s="21"/>
      <c r="Q96" s="21"/>
      <c r="R96" s="21" t="s">
        <v>482</v>
      </c>
      <c r="S96" s="21" t="s">
        <v>475</v>
      </c>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c r="IM96" s="4"/>
      <c r="IN96" s="4"/>
      <c r="IO96" s="4"/>
      <c r="IP96" s="4"/>
      <c r="IQ96" s="4"/>
      <c r="IR96" s="4"/>
      <c r="IS96" s="4"/>
      <c r="IT96" s="4"/>
      <c r="IU96" s="4"/>
      <c r="IV96" s="4"/>
    </row>
    <row r="97" spans="1:256" s="3" customFormat="1" ht="192" customHeight="1">
      <c r="A97" s="15" t="s">
        <v>111</v>
      </c>
      <c r="B97" s="16" t="s">
        <v>489</v>
      </c>
      <c r="C97" s="16" t="s">
        <v>490</v>
      </c>
      <c r="D97" s="17" t="s">
        <v>472</v>
      </c>
      <c r="E97" s="16">
        <v>2019</v>
      </c>
      <c r="F97" s="17" t="s">
        <v>491</v>
      </c>
      <c r="G97" s="16">
        <v>115</v>
      </c>
      <c r="H97" s="16">
        <v>115</v>
      </c>
      <c r="I97" s="16"/>
      <c r="J97" s="16"/>
      <c r="K97" s="16"/>
      <c r="L97" s="16">
        <v>115</v>
      </c>
      <c r="M97" s="21"/>
      <c r="N97" s="21"/>
      <c r="O97" s="21"/>
      <c r="P97" s="21"/>
      <c r="Q97" s="21"/>
      <c r="R97" s="21" t="s">
        <v>482</v>
      </c>
      <c r="S97" s="21" t="s">
        <v>475</v>
      </c>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c r="IN97" s="4"/>
      <c r="IO97" s="4"/>
      <c r="IP97" s="4"/>
      <c r="IQ97" s="4"/>
      <c r="IR97" s="4"/>
      <c r="IS97" s="4"/>
      <c r="IT97" s="4"/>
      <c r="IU97" s="4"/>
      <c r="IV97" s="4"/>
    </row>
    <row r="98" spans="1:256" s="3" customFormat="1" ht="192" customHeight="1">
      <c r="A98" s="15"/>
      <c r="B98" s="16" t="s">
        <v>492</v>
      </c>
      <c r="C98" s="16" t="s">
        <v>493</v>
      </c>
      <c r="D98" s="17" t="s">
        <v>472</v>
      </c>
      <c r="E98" s="16">
        <v>2019</v>
      </c>
      <c r="F98" s="17" t="s">
        <v>494</v>
      </c>
      <c r="G98" s="16">
        <v>210</v>
      </c>
      <c r="H98" s="16">
        <v>210</v>
      </c>
      <c r="I98" s="16"/>
      <c r="J98" s="16"/>
      <c r="K98" s="16"/>
      <c r="L98" s="16">
        <v>210</v>
      </c>
      <c r="M98" s="21"/>
      <c r="N98" s="21"/>
      <c r="O98" s="21"/>
      <c r="P98" s="21"/>
      <c r="Q98" s="21"/>
      <c r="R98" s="21" t="s">
        <v>482</v>
      </c>
      <c r="S98" s="21" t="s">
        <v>475</v>
      </c>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c r="IQ98" s="4"/>
      <c r="IR98" s="4"/>
      <c r="IS98" s="4"/>
      <c r="IT98" s="4"/>
      <c r="IU98" s="4"/>
      <c r="IV98" s="4"/>
    </row>
    <row r="99" spans="1:256" s="3" customFormat="1" ht="192" customHeight="1">
      <c r="A99" s="15" t="s">
        <v>111</v>
      </c>
      <c r="B99" s="16" t="s">
        <v>495</v>
      </c>
      <c r="C99" s="16" t="s">
        <v>496</v>
      </c>
      <c r="D99" s="17" t="s">
        <v>472</v>
      </c>
      <c r="E99" s="16">
        <v>2019</v>
      </c>
      <c r="F99" s="17" t="s">
        <v>497</v>
      </c>
      <c r="G99" s="16">
        <v>70</v>
      </c>
      <c r="H99" s="16">
        <v>70</v>
      </c>
      <c r="I99" s="16"/>
      <c r="J99" s="16"/>
      <c r="K99" s="16"/>
      <c r="L99" s="16">
        <v>70</v>
      </c>
      <c r="M99" s="21"/>
      <c r="N99" s="21"/>
      <c r="O99" s="21"/>
      <c r="P99" s="21"/>
      <c r="Q99" s="21"/>
      <c r="R99" s="21" t="s">
        <v>482</v>
      </c>
      <c r="S99" s="21" t="s">
        <v>475</v>
      </c>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c r="IQ99" s="4"/>
      <c r="IR99" s="4"/>
      <c r="IS99" s="4"/>
      <c r="IT99" s="4"/>
      <c r="IU99" s="4"/>
      <c r="IV99" s="4"/>
    </row>
    <row r="100" spans="1:256" s="3" customFormat="1" ht="192" customHeight="1">
      <c r="A100" s="15"/>
      <c r="B100" s="16" t="s">
        <v>498</v>
      </c>
      <c r="C100" s="16" t="s">
        <v>499</v>
      </c>
      <c r="D100" s="17" t="s">
        <v>472</v>
      </c>
      <c r="E100" s="16">
        <v>2019</v>
      </c>
      <c r="F100" s="17" t="s">
        <v>500</v>
      </c>
      <c r="G100" s="16">
        <v>210</v>
      </c>
      <c r="H100" s="16">
        <v>210</v>
      </c>
      <c r="I100" s="16"/>
      <c r="J100" s="16"/>
      <c r="K100" s="16"/>
      <c r="L100" s="16">
        <v>210</v>
      </c>
      <c r="M100" s="21"/>
      <c r="N100" s="21"/>
      <c r="O100" s="21"/>
      <c r="P100" s="21"/>
      <c r="Q100" s="21"/>
      <c r="R100" s="21" t="s">
        <v>482</v>
      </c>
      <c r="S100" s="21" t="s">
        <v>475</v>
      </c>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c r="IT100" s="4"/>
      <c r="IU100" s="4"/>
      <c r="IV100" s="4"/>
    </row>
    <row r="101" spans="1:256" s="3" customFormat="1" ht="192" customHeight="1">
      <c r="A101" s="15" t="s">
        <v>111</v>
      </c>
      <c r="B101" s="16" t="s">
        <v>501</v>
      </c>
      <c r="C101" s="16" t="s">
        <v>502</v>
      </c>
      <c r="D101" s="17" t="s">
        <v>472</v>
      </c>
      <c r="E101" s="16">
        <v>2019</v>
      </c>
      <c r="F101" s="17" t="s">
        <v>503</v>
      </c>
      <c r="G101" s="16">
        <v>70</v>
      </c>
      <c r="H101" s="16">
        <v>70</v>
      </c>
      <c r="I101" s="16"/>
      <c r="J101" s="16"/>
      <c r="K101" s="16"/>
      <c r="L101" s="16">
        <v>70</v>
      </c>
      <c r="M101" s="21"/>
      <c r="N101" s="21"/>
      <c r="O101" s="21"/>
      <c r="P101" s="21"/>
      <c r="Q101" s="21"/>
      <c r="R101" s="21" t="s">
        <v>482</v>
      </c>
      <c r="S101" s="21" t="s">
        <v>475</v>
      </c>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c r="IQ101" s="4"/>
      <c r="IR101" s="4"/>
      <c r="IS101" s="4"/>
      <c r="IT101" s="4"/>
      <c r="IU101" s="4"/>
      <c r="IV101" s="4"/>
    </row>
    <row r="102" spans="1:256" s="3" customFormat="1" ht="192" customHeight="1">
      <c r="A102" s="15"/>
      <c r="B102" s="16" t="s">
        <v>504</v>
      </c>
      <c r="C102" s="16" t="s">
        <v>505</v>
      </c>
      <c r="D102" s="17" t="s">
        <v>472</v>
      </c>
      <c r="E102" s="16">
        <v>2019</v>
      </c>
      <c r="F102" s="17" t="s">
        <v>506</v>
      </c>
      <c r="G102" s="16">
        <v>30</v>
      </c>
      <c r="H102" s="16">
        <v>30</v>
      </c>
      <c r="I102" s="16"/>
      <c r="J102" s="16"/>
      <c r="K102" s="16"/>
      <c r="L102" s="16">
        <v>30</v>
      </c>
      <c r="M102" s="21"/>
      <c r="N102" s="21"/>
      <c r="O102" s="21"/>
      <c r="P102" s="21"/>
      <c r="Q102" s="21"/>
      <c r="R102" s="21" t="s">
        <v>482</v>
      </c>
      <c r="S102" s="21" t="s">
        <v>475</v>
      </c>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c r="IQ102" s="4"/>
      <c r="IR102" s="4"/>
      <c r="IS102" s="4"/>
      <c r="IT102" s="4"/>
      <c r="IU102" s="4"/>
      <c r="IV102" s="4"/>
    </row>
    <row r="103" spans="1:256" s="3" customFormat="1" ht="192" customHeight="1">
      <c r="A103" s="15" t="s">
        <v>111</v>
      </c>
      <c r="B103" s="16" t="s">
        <v>507</v>
      </c>
      <c r="C103" s="16" t="s">
        <v>508</v>
      </c>
      <c r="D103" s="17" t="s">
        <v>472</v>
      </c>
      <c r="E103" s="16">
        <v>2019</v>
      </c>
      <c r="F103" s="17" t="s">
        <v>509</v>
      </c>
      <c r="G103" s="16">
        <v>135</v>
      </c>
      <c r="H103" s="16">
        <v>135</v>
      </c>
      <c r="I103" s="16"/>
      <c r="J103" s="16"/>
      <c r="K103" s="16"/>
      <c r="L103" s="16">
        <v>135</v>
      </c>
      <c r="M103" s="21"/>
      <c r="N103" s="21"/>
      <c r="O103" s="21"/>
      <c r="P103" s="21"/>
      <c r="Q103" s="21"/>
      <c r="R103" s="21" t="s">
        <v>510</v>
      </c>
      <c r="S103" s="21" t="s">
        <v>475</v>
      </c>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c r="IM103" s="4"/>
      <c r="IN103" s="4"/>
      <c r="IO103" s="4"/>
      <c r="IP103" s="4"/>
      <c r="IQ103" s="4"/>
      <c r="IR103" s="4"/>
      <c r="IS103" s="4"/>
      <c r="IT103" s="4"/>
      <c r="IU103" s="4"/>
      <c r="IV103" s="4"/>
    </row>
    <row r="104" spans="1:256" s="3" customFormat="1" ht="192" customHeight="1">
      <c r="A104" s="15"/>
      <c r="B104" s="16" t="s">
        <v>511</v>
      </c>
      <c r="C104" s="16" t="s">
        <v>512</v>
      </c>
      <c r="D104" s="17" t="s">
        <v>472</v>
      </c>
      <c r="E104" s="16">
        <v>2019</v>
      </c>
      <c r="F104" s="17" t="s">
        <v>513</v>
      </c>
      <c r="G104" s="16">
        <v>80</v>
      </c>
      <c r="H104" s="16">
        <v>80</v>
      </c>
      <c r="I104" s="16"/>
      <c r="J104" s="16"/>
      <c r="K104" s="16"/>
      <c r="L104" s="16">
        <v>80</v>
      </c>
      <c r="M104" s="21"/>
      <c r="N104" s="21"/>
      <c r="O104" s="21"/>
      <c r="P104" s="21"/>
      <c r="Q104" s="21"/>
      <c r="R104" s="21" t="s">
        <v>514</v>
      </c>
      <c r="S104" s="21" t="s">
        <v>475</v>
      </c>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c r="IM104" s="4"/>
      <c r="IN104" s="4"/>
      <c r="IO104" s="4"/>
      <c r="IP104" s="4"/>
      <c r="IQ104" s="4"/>
      <c r="IR104" s="4"/>
      <c r="IS104" s="4"/>
      <c r="IT104" s="4"/>
      <c r="IU104" s="4"/>
      <c r="IV104" s="4"/>
    </row>
    <row r="105" spans="1:256" s="3" customFormat="1" ht="192" customHeight="1">
      <c r="A105" s="15" t="s">
        <v>111</v>
      </c>
      <c r="B105" s="16" t="s">
        <v>515</v>
      </c>
      <c r="C105" s="16" t="s">
        <v>516</v>
      </c>
      <c r="D105" s="17" t="s">
        <v>472</v>
      </c>
      <c r="E105" s="16">
        <v>2019</v>
      </c>
      <c r="F105" s="17" t="s">
        <v>517</v>
      </c>
      <c r="G105" s="16">
        <v>300</v>
      </c>
      <c r="H105" s="16">
        <v>300</v>
      </c>
      <c r="I105" s="16"/>
      <c r="J105" s="16"/>
      <c r="K105" s="16"/>
      <c r="L105" s="16">
        <v>300</v>
      </c>
      <c r="M105" s="21"/>
      <c r="N105" s="21"/>
      <c r="O105" s="21"/>
      <c r="P105" s="21"/>
      <c r="Q105" s="21"/>
      <c r="R105" s="21" t="s">
        <v>514</v>
      </c>
      <c r="S105" s="21" t="s">
        <v>475</v>
      </c>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c r="IM105" s="4"/>
      <c r="IN105" s="4"/>
      <c r="IO105" s="4"/>
      <c r="IP105" s="4"/>
      <c r="IQ105" s="4"/>
      <c r="IR105" s="4"/>
      <c r="IS105" s="4"/>
      <c r="IT105" s="4"/>
      <c r="IU105" s="4"/>
      <c r="IV105" s="4"/>
    </row>
    <row r="106" spans="1:256" s="3" customFormat="1" ht="192" customHeight="1">
      <c r="A106" s="15"/>
      <c r="B106" s="16" t="s">
        <v>518</v>
      </c>
      <c r="C106" s="16" t="s">
        <v>519</v>
      </c>
      <c r="D106" s="17" t="s">
        <v>472</v>
      </c>
      <c r="E106" s="16">
        <v>2019</v>
      </c>
      <c r="F106" s="17" t="s">
        <v>520</v>
      </c>
      <c r="G106" s="16">
        <v>65</v>
      </c>
      <c r="H106" s="16">
        <v>65</v>
      </c>
      <c r="I106" s="16"/>
      <c r="J106" s="16"/>
      <c r="K106" s="16"/>
      <c r="L106" s="16">
        <v>65</v>
      </c>
      <c r="M106" s="21"/>
      <c r="N106" s="21"/>
      <c r="O106" s="21"/>
      <c r="P106" s="21"/>
      <c r="Q106" s="21"/>
      <c r="R106" s="21" t="s">
        <v>514</v>
      </c>
      <c r="S106" s="21" t="s">
        <v>475</v>
      </c>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c r="IM106" s="4"/>
      <c r="IN106" s="4"/>
      <c r="IO106" s="4"/>
      <c r="IP106" s="4"/>
      <c r="IQ106" s="4"/>
      <c r="IR106" s="4"/>
      <c r="IS106" s="4"/>
      <c r="IT106" s="4"/>
      <c r="IU106" s="4"/>
      <c r="IV106" s="4"/>
    </row>
    <row r="107" spans="1:256" s="3" customFormat="1" ht="192" customHeight="1">
      <c r="A107" s="15" t="s">
        <v>111</v>
      </c>
      <c r="B107" s="16" t="s">
        <v>521</v>
      </c>
      <c r="C107" s="16" t="s">
        <v>522</v>
      </c>
      <c r="D107" s="17" t="s">
        <v>472</v>
      </c>
      <c r="E107" s="16">
        <v>2019</v>
      </c>
      <c r="F107" s="17" t="s">
        <v>523</v>
      </c>
      <c r="G107" s="16">
        <v>20</v>
      </c>
      <c r="H107" s="16">
        <v>20</v>
      </c>
      <c r="I107" s="16"/>
      <c r="J107" s="16"/>
      <c r="K107" s="16"/>
      <c r="L107" s="16">
        <v>20</v>
      </c>
      <c r="M107" s="21"/>
      <c r="N107" s="21"/>
      <c r="O107" s="21"/>
      <c r="P107" s="21"/>
      <c r="Q107" s="21"/>
      <c r="R107" s="21" t="s">
        <v>514</v>
      </c>
      <c r="S107" s="21" t="s">
        <v>475</v>
      </c>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c r="IQ107" s="4"/>
      <c r="IR107" s="4"/>
      <c r="IS107" s="4"/>
      <c r="IT107" s="4"/>
      <c r="IU107" s="4"/>
      <c r="IV107" s="4"/>
    </row>
    <row r="108" spans="1:256" s="3" customFormat="1" ht="192" customHeight="1">
      <c r="A108" s="15"/>
      <c r="B108" s="16" t="s">
        <v>524</v>
      </c>
      <c r="C108" s="16" t="s">
        <v>525</v>
      </c>
      <c r="D108" s="17" t="s">
        <v>472</v>
      </c>
      <c r="E108" s="16">
        <v>2019</v>
      </c>
      <c r="F108" s="17" t="s">
        <v>526</v>
      </c>
      <c r="G108" s="16">
        <v>80</v>
      </c>
      <c r="H108" s="16">
        <v>80</v>
      </c>
      <c r="I108" s="16"/>
      <c r="J108" s="16"/>
      <c r="K108" s="16"/>
      <c r="L108" s="16">
        <v>80</v>
      </c>
      <c r="M108" s="21"/>
      <c r="N108" s="21"/>
      <c r="O108" s="21"/>
      <c r="P108" s="21"/>
      <c r="Q108" s="21"/>
      <c r="R108" s="21" t="s">
        <v>527</v>
      </c>
      <c r="S108" s="21" t="s">
        <v>475</v>
      </c>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c r="IT108" s="4"/>
      <c r="IU108" s="4"/>
      <c r="IV108" s="4"/>
    </row>
    <row r="109" spans="1:256" s="3" customFormat="1" ht="192" customHeight="1">
      <c r="A109" s="15" t="s">
        <v>111</v>
      </c>
      <c r="B109" s="16" t="s">
        <v>528</v>
      </c>
      <c r="C109" s="16" t="s">
        <v>529</v>
      </c>
      <c r="D109" s="17" t="s">
        <v>472</v>
      </c>
      <c r="E109" s="16">
        <v>2019</v>
      </c>
      <c r="F109" s="17" t="s">
        <v>530</v>
      </c>
      <c r="G109" s="16">
        <v>50</v>
      </c>
      <c r="H109" s="16">
        <v>50</v>
      </c>
      <c r="I109" s="16"/>
      <c r="J109" s="16"/>
      <c r="K109" s="16"/>
      <c r="L109" s="16">
        <v>50</v>
      </c>
      <c r="M109" s="21"/>
      <c r="N109" s="21"/>
      <c r="O109" s="21"/>
      <c r="P109" s="21"/>
      <c r="Q109" s="21"/>
      <c r="R109" s="21" t="s">
        <v>527</v>
      </c>
      <c r="S109" s="21" t="s">
        <v>475</v>
      </c>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c r="IS109" s="4"/>
      <c r="IT109" s="4"/>
      <c r="IU109" s="4"/>
      <c r="IV109" s="4"/>
    </row>
    <row r="110" spans="1:256" s="3" customFormat="1" ht="192" customHeight="1">
      <c r="A110" s="15"/>
      <c r="B110" s="16" t="s">
        <v>531</v>
      </c>
      <c r="C110" s="16" t="s">
        <v>532</v>
      </c>
      <c r="D110" s="17" t="s">
        <v>472</v>
      </c>
      <c r="E110" s="16">
        <v>2019</v>
      </c>
      <c r="F110" s="17" t="s">
        <v>533</v>
      </c>
      <c r="G110" s="16">
        <v>105</v>
      </c>
      <c r="H110" s="16">
        <v>105</v>
      </c>
      <c r="I110" s="16"/>
      <c r="J110" s="16"/>
      <c r="K110" s="16"/>
      <c r="L110" s="16">
        <v>105</v>
      </c>
      <c r="M110" s="21"/>
      <c r="N110" s="21"/>
      <c r="O110" s="21"/>
      <c r="P110" s="21"/>
      <c r="Q110" s="21"/>
      <c r="R110" s="21" t="s">
        <v>527</v>
      </c>
      <c r="S110" s="21" t="s">
        <v>475</v>
      </c>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c r="IT110" s="4"/>
      <c r="IU110" s="4"/>
      <c r="IV110" s="4"/>
    </row>
    <row r="111" spans="1:256" s="3" customFormat="1" ht="192" customHeight="1">
      <c r="A111" s="15" t="s">
        <v>111</v>
      </c>
      <c r="B111" s="16" t="s">
        <v>534</v>
      </c>
      <c r="C111" s="16" t="s">
        <v>535</v>
      </c>
      <c r="D111" s="17" t="s">
        <v>472</v>
      </c>
      <c r="E111" s="16">
        <v>2019</v>
      </c>
      <c r="F111" s="17" t="s">
        <v>536</v>
      </c>
      <c r="G111" s="16">
        <v>105</v>
      </c>
      <c r="H111" s="16">
        <v>105</v>
      </c>
      <c r="I111" s="16"/>
      <c r="J111" s="16"/>
      <c r="K111" s="16"/>
      <c r="L111" s="16">
        <v>105</v>
      </c>
      <c r="M111" s="21"/>
      <c r="N111" s="21"/>
      <c r="O111" s="21"/>
      <c r="P111" s="21"/>
      <c r="Q111" s="21"/>
      <c r="R111" s="21" t="s">
        <v>527</v>
      </c>
      <c r="S111" s="21" t="s">
        <v>475</v>
      </c>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c r="IM111" s="4"/>
      <c r="IN111" s="4"/>
      <c r="IO111" s="4"/>
      <c r="IP111" s="4"/>
      <c r="IQ111" s="4"/>
      <c r="IR111" s="4"/>
      <c r="IS111" s="4"/>
      <c r="IT111" s="4"/>
      <c r="IU111" s="4"/>
      <c r="IV111" s="4"/>
    </row>
    <row r="112" spans="1:256" s="3" customFormat="1" ht="192" customHeight="1">
      <c r="A112" s="15"/>
      <c r="B112" s="16" t="s">
        <v>537</v>
      </c>
      <c r="C112" s="16" t="s">
        <v>538</v>
      </c>
      <c r="D112" s="17" t="s">
        <v>472</v>
      </c>
      <c r="E112" s="16">
        <v>2019</v>
      </c>
      <c r="F112" s="17" t="s">
        <v>539</v>
      </c>
      <c r="G112" s="16">
        <v>90</v>
      </c>
      <c r="H112" s="16">
        <v>90</v>
      </c>
      <c r="I112" s="16"/>
      <c r="J112" s="16"/>
      <c r="K112" s="16"/>
      <c r="L112" s="16">
        <v>90</v>
      </c>
      <c r="M112" s="21"/>
      <c r="N112" s="21"/>
      <c r="O112" s="21"/>
      <c r="P112" s="21"/>
      <c r="Q112" s="21"/>
      <c r="R112" s="21" t="s">
        <v>527</v>
      </c>
      <c r="S112" s="21" t="s">
        <v>475</v>
      </c>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c r="IM112" s="4"/>
      <c r="IN112" s="4"/>
      <c r="IO112" s="4"/>
      <c r="IP112" s="4"/>
      <c r="IQ112" s="4"/>
      <c r="IR112" s="4"/>
      <c r="IS112" s="4"/>
      <c r="IT112" s="4"/>
      <c r="IU112" s="4"/>
      <c r="IV112" s="4"/>
    </row>
    <row r="113" spans="1:256" s="3" customFormat="1" ht="192" customHeight="1">
      <c r="A113" s="15" t="s">
        <v>111</v>
      </c>
      <c r="B113" s="16" t="s">
        <v>540</v>
      </c>
      <c r="C113" s="16" t="s">
        <v>541</v>
      </c>
      <c r="D113" s="17" t="s">
        <v>472</v>
      </c>
      <c r="E113" s="16">
        <v>2019</v>
      </c>
      <c r="F113" s="17" t="s">
        <v>542</v>
      </c>
      <c r="G113" s="16">
        <v>45</v>
      </c>
      <c r="H113" s="16">
        <v>45</v>
      </c>
      <c r="I113" s="16"/>
      <c r="J113" s="16"/>
      <c r="K113" s="16"/>
      <c r="L113" s="16">
        <v>45</v>
      </c>
      <c r="M113" s="21"/>
      <c r="N113" s="21"/>
      <c r="O113" s="21"/>
      <c r="P113" s="21"/>
      <c r="Q113" s="21"/>
      <c r="R113" s="21" t="s">
        <v>543</v>
      </c>
      <c r="S113" s="21" t="s">
        <v>475</v>
      </c>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c r="IM113" s="4"/>
      <c r="IN113" s="4"/>
      <c r="IO113" s="4"/>
      <c r="IP113" s="4"/>
      <c r="IQ113" s="4"/>
      <c r="IR113" s="4"/>
      <c r="IS113" s="4"/>
      <c r="IT113" s="4"/>
      <c r="IU113" s="4"/>
      <c r="IV113" s="4"/>
    </row>
    <row r="114" spans="1:256" s="3" customFormat="1" ht="192" customHeight="1">
      <c r="A114" s="15"/>
      <c r="B114" s="16" t="s">
        <v>544</v>
      </c>
      <c r="C114" s="16" t="s">
        <v>545</v>
      </c>
      <c r="D114" s="17" t="s">
        <v>472</v>
      </c>
      <c r="E114" s="16">
        <v>2019</v>
      </c>
      <c r="F114" s="17" t="s">
        <v>546</v>
      </c>
      <c r="G114" s="16">
        <v>55</v>
      </c>
      <c r="H114" s="16">
        <v>55</v>
      </c>
      <c r="I114" s="16"/>
      <c r="J114" s="16"/>
      <c r="K114" s="16"/>
      <c r="L114" s="16">
        <v>55</v>
      </c>
      <c r="M114" s="21"/>
      <c r="N114" s="21"/>
      <c r="O114" s="21"/>
      <c r="P114" s="21"/>
      <c r="Q114" s="21"/>
      <c r="R114" s="21" t="s">
        <v>543</v>
      </c>
      <c r="S114" s="21" t="s">
        <v>475</v>
      </c>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c r="IM114" s="4"/>
      <c r="IN114" s="4"/>
      <c r="IO114" s="4"/>
      <c r="IP114" s="4"/>
      <c r="IQ114" s="4"/>
      <c r="IR114" s="4"/>
      <c r="IS114" s="4"/>
      <c r="IT114" s="4"/>
      <c r="IU114" s="4"/>
      <c r="IV114" s="4"/>
    </row>
    <row r="115" spans="1:256" s="3" customFormat="1" ht="192" customHeight="1">
      <c r="A115" s="15" t="s">
        <v>111</v>
      </c>
      <c r="B115" s="16" t="s">
        <v>547</v>
      </c>
      <c r="C115" s="16" t="s">
        <v>548</v>
      </c>
      <c r="D115" s="17" t="s">
        <v>472</v>
      </c>
      <c r="E115" s="16">
        <v>2019</v>
      </c>
      <c r="F115" s="17" t="s">
        <v>549</v>
      </c>
      <c r="G115" s="16">
        <v>30</v>
      </c>
      <c r="H115" s="16">
        <v>30</v>
      </c>
      <c r="I115" s="16"/>
      <c r="J115" s="16"/>
      <c r="K115" s="16"/>
      <c r="L115" s="16">
        <v>30</v>
      </c>
      <c r="M115" s="21"/>
      <c r="N115" s="21"/>
      <c r="O115" s="21"/>
      <c r="P115" s="21"/>
      <c r="Q115" s="21"/>
      <c r="R115" s="21" t="s">
        <v>543</v>
      </c>
      <c r="S115" s="21" t="s">
        <v>475</v>
      </c>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c r="IM115" s="4"/>
      <c r="IN115" s="4"/>
      <c r="IO115" s="4"/>
      <c r="IP115" s="4"/>
      <c r="IQ115" s="4"/>
      <c r="IR115" s="4"/>
      <c r="IS115" s="4"/>
      <c r="IT115" s="4"/>
      <c r="IU115" s="4"/>
      <c r="IV115" s="4"/>
    </row>
    <row r="116" spans="1:256" s="3" customFormat="1" ht="192" customHeight="1">
      <c r="A116" s="15"/>
      <c r="B116" s="16" t="s">
        <v>550</v>
      </c>
      <c r="C116" s="16" t="s">
        <v>551</v>
      </c>
      <c r="D116" s="17" t="s">
        <v>472</v>
      </c>
      <c r="E116" s="16">
        <v>2019</v>
      </c>
      <c r="F116" s="17" t="s">
        <v>552</v>
      </c>
      <c r="G116" s="16">
        <v>70</v>
      </c>
      <c r="H116" s="16">
        <v>70</v>
      </c>
      <c r="I116" s="16"/>
      <c r="J116" s="16"/>
      <c r="K116" s="16"/>
      <c r="L116" s="16">
        <v>70</v>
      </c>
      <c r="M116" s="21"/>
      <c r="N116" s="21"/>
      <c r="O116" s="21"/>
      <c r="P116" s="21"/>
      <c r="Q116" s="21"/>
      <c r="R116" s="21" t="s">
        <v>543</v>
      </c>
      <c r="S116" s="21" t="s">
        <v>475</v>
      </c>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c r="IM116" s="4"/>
      <c r="IN116" s="4"/>
      <c r="IO116" s="4"/>
      <c r="IP116" s="4"/>
      <c r="IQ116" s="4"/>
      <c r="IR116" s="4"/>
      <c r="IS116" s="4"/>
      <c r="IT116" s="4"/>
      <c r="IU116" s="4"/>
      <c r="IV116" s="4"/>
    </row>
    <row r="117" spans="1:256" s="3" customFormat="1" ht="192" customHeight="1">
      <c r="A117" s="15" t="s">
        <v>111</v>
      </c>
      <c r="B117" s="16" t="s">
        <v>553</v>
      </c>
      <c r="C117" s="16" t="s">
        <v>554</v>
      </c>
      <c r="D117" s="17" t="s">
        <v>472</v>
      </c>
      <c r="E117" s="16">
        <v>2019</v>
      </c>
      <c r="F117" s="17" t="s">
        <v>555</v>
      </c>
      <c r="G117" s="16">
        <v>100</v>
      </c>
      <c r="H117" s="16">
        <v>100</v>
      </c>
      <c r="I117" s="16"/>
      <c r="J117" s="16"/>
      <c r="K117" s="16"/>
      <c r="L117" s="16">
        <v>100</v>
      </c>
      <c r="M117" s="21"/>
      <c r="N117" s="21"/>
      <c r="O117" s="21"/>
      <c r="P117" s="21"/>
      <c r="Q117" s="21"/>
      <c r="R117" s="21" t="s">
        <v>543</v>
      </c>
      <c r="S117" s="21" t="s">
        <v>475</v>
      </c>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c r="IM117" s="4"/>
      <c r="IN117" s="4"/>
      <c r="IO117" s="4"/>
      <c r="IP117" s="4"/>
      <c r="IQ117" s="4"/>
      <c r="IR117" s="4"/>
      <c r="IS117" s="4"/>
      <c r="IT117" s="4"/>
      <c r="IU117" s="4"/>
      <c r="IV117" s="4"/>
    </row>
    <row r="118" spans="1:256" s="3" customFormat="1" ht="192" customHeight="1">
      <c r="A118" s="15"/>
      <c r="B118" s="16" t="s">
        <v>556</v>
      </c>
      <c r="C118" s="16" t="s">
        <v>557</v>
      </c>
      <c r="D118" s="17" t="s">
        <v>472</v>
      </c>
      <c r="E118" s="16">
        <v>2019</v>
      </c>
      <c r="F118" s="17" t="s">
        <v>558</v>
      </c>
      <c r="G118" s="16">
        <v>80</v>
      </c>
      <c r="H118" s="16">
        <v>80</v>
      </c>
      <c r="I118" s="16"/>
      <c r="J118" s="16"/>
      <c r="K118" s="16"/>
      <c r="L118" s="16">
        <v>80</v>
      </c>
      <c r="M118" s="21"/>
      <c r="N118" s="21"/>
      <c r="O118" s="21"/>
      <c r="P118" s="21"/>
      <c r="Q118" s="21"/>
      <c r="R118" s="21" t="s">
        <v>543</v>
      </c>
      <c r="S118" s="21" t="s">
        <v>475</v>
      </c>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c r="IK118" s="4"/>
      <c r="IL118" s="4"/>
      <c r="IM118" s="4"/>
      <c r="IN118" s="4"/>
      <c r="IO118" s="4"/>
      <c r="IP118" s="4"/>
      <c r="IQ118" s="4"/>
      <c r="IR118" s="4"/>
      <c r="IS118" s="4"/>
      <c r="IT118" s="4"/>
      <c r="IU118" s="4"/>
      <c r="IV118" s="4"/>
    </row>
    <row r="119" spans="1:256" s="3" customFormat="1" ht="192" customHeight="1">
      <c r="A119" s="15" t="s">
        <v>111</v>
      </c>
      <c r="B119" s="16" t="s">
        <v>559</v>
      </c>
      <c r="C119" s="16" t="s">
        <v>560</v>
      </c>
      <c r="D119" s="17" t="s">
        <v>472</v>
      </c>
      <c r="E119" s="16">
        <v>2019</v>
      </c>
      <c r="F119" s="17" t="s">
        <v>561</v>
      </c>
      <c r="G119" s="16">
        <v>75</v>
      </c>
      <c r="H119" s="16">
        <v>75</v>
      </c>
      <c r="I119" s="16"/>
      <c r="J119" s="16"/>
      <c r="K119" s="16"/>
      <c r="L119" s="16">
        <v>75</v>
      </c>
      <c r="M119" s="21"/>
      <c r="N119" s="21"/>
      <c r="O119" s="21"/>
      <c r="P119" s="21"/>
      <c r="Q119" s="21"/>
      <c r="R119" s="21" t="s">
        <v>562</v>
      </c>
      <c r="S119" s="21" t="s">
        <v>475</v>
      </c>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c r="IM119" s="4"/>
      <c r="IN119" s="4"/>
      <c r="IO119" s="4"/>
      <c r="IP119" s="4"/>
      <c r="IQ119" s="4"/>
      <c r="IR119" s="4"/>
      <c r="IS119" s="4"/>
      <c r="IT119" s="4"/>
      <c r="IU119" s="4"/>
      <c r="IV119" s="4"/>
    </row>
    <row r="120" spans="1:256" s="3" customFormat="1" ht="192" customHeight="1">
      <c r="A120" s="15"/>
      <c r="B120" s="16" t="s">
        <v>563</v>
      </c>
      <c r="C120" s="16" t="s">
        <v>564</v>
      </c>
      <c r="D120" s="17" t="s">
        <v>472</v>
      </c>
      <c r="E120" s="16">
        <v>2019</v>
      </c>
      <c r="F120" s="17" t="s">
        <v>565</v>
      </c>
      <c r="G120" s="16">
        <v>60</v>
      </c>
      <c r="H120" s="16">
        <v>60</v>
      </c>
      <c r="I120" s="16"/>
      <c r="J120" s="16"/>
      <c r="K120" s="16"/>
      <c r="L120" s="16">
        <v>60</v>
      </c>
      <c r="M120" s="21"/>
      <c r="N120" s="21"/>
      <c r="O120" s="21"/>
      <c r="P120" s="21"/>
      <c r="Q120" s="21"/>
      <c r="R120" s="21" t="s">
        <v>562</v>
      </c>
      <c r="S120" s="21" t="s">
        <v>475</v>
      </c>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c r="IM120" s="4"/>
      <c r="IN120" s="4"/>
      <c r="IO120" s="4"/>
      <c r="IP120" s="4"/>
      <c r="IQ120" s="4"/>
      <c r="IR120" s="4"/>
      <c r="IS120" s="4"/>
      <c r="IT120" s="4"/>
      <c r="IU120" s="4"/>
      <c r="IV120" s="4"/>
    </row>
    <row r="121" spans="1:256" s="3" customFormat="1" ht="192" customHeight="1">
      <c r="A121" s="15" t="s">
        <v>111</v>
      </c>
      <c r="B121" s="16" t="s">
        <v>566</v>
      </c>
      <c r="C121" s="16" t="s">
        <v>567</v>
      </c>
      <c r="D121" s="17" t="s">
        <v>472</v>
      </c>
      <c r="E121" s="16">
        <v>2019</v>
      </c>
      <c r="F121" s="17" t="s">
        <v>568</v>
      </c>
      <c r="G121" s="16">
        <v>75</v>
      </c>
      <c r="H121" s="16">
        <v>75</v>
      </c>
      <c r="I121" s="16"/>
      <c r="J121" s="16"/>
      <c r="K121" s="16"/>
      <c r="L121" s="16">
        <v>75</v>
      </c>
      <c r="M121" s="21"/>
      <c r="N121" s="21"/>
      <c r="O121" s="21"/>
      <c r="P121" s="21"/>
      <c r="Q121" s="21"/>
      <c r="R121" s="21" t="s">
        <v>562</v>
      </c>
      <c r="S121" s="21" t="s">
        <v>475</v>
      </c>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c r="IM121" s="4"/>
      <c r="IN121" s="4"/>
      <c r="IO121" s="4"/>
      <c r="IP121" s="4"/>
      <c r="IQ121" s="4"/>
      <c r="IR121" s="4"/>
      <c r="IS121" s="4"/>
      <c r="IT121" s="4"/>
      <c r="IU121" s="4"/>
      <c r="IV121" s="4"/>
    </row>
    <row r="122" spans="1:256" s="3" customFormat="1" ht="192" customHeight="1">
      <c r="A122" s="15"/>
      <c r="B122" s="16" t="s">
        <v>569</v>
      </c>
      <c r="C122" s="16" t="s">
        <v>570</v>
      </c>
      <c r="D122" s="17" t="s">
        <v>472</v>
      </c>
      <c r="E122" s="16">
        <v>2019</v>
      </c>
      <c r="F122" s="17" t="s">
        <v>571</v>
      </c>
      <c r="G122" s="16">
        <v>110</v>
      </c>
      <c r="H122" s="16">
        <v>110</v>
      </c>
      <c r="I122" s="16"/>
      <c r="J122" s="16"/>
      <c r="K122" s="16"/>
      <c r="L122" s="16">
        <v>110</v>
      </c>
      <c r="M122" s="21"/>
      <c r="N122" s="21"/>
      <c r="O122" s="21"/>
      <c r="P122" s="21"/>
      <c r="Q122" s="21"/>
      <c r="R122" s="21" t="s">
        <v>562</v>
      </c>
      <c r="S122" s="21" t="s">
        <v>475</v>
      </c>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c r="IM122" s="4"/>
      <c r="IN122" s="4"/>
      <c r="IO122" s="4"/>
      <c r="IP122" s="4"/>
      <c r="IQ122" s="4"/>
      <c r="IR122" s="4"/>
      <c r="IS122" s="4"/>
      <c r="IT122" s="4"/>
      <c r="IU122" s="4"/>
      <c r="IV122" s="4"/>
    </row>
    <row r="123" spans="1:256" s="3" customFormat="1" ht="192" customHeight="1">
      <c r="A123" s="15" t="s">
        <v>111</v>
      </c>
      <c r="B123" s="16" t="s">
        <v>572</v>
      </c>
      <c r="C123" s="16" t="s">
        <v>573</v>
      </c>
      <c r="D123" s="17" t="s">
        <v>472</v>
      </c>
      <c r="E123" s="16">
        <v>2019</v>
      </c>
      <c r="F123" s="17" t="s">
        <v>574</v>
      </c>
      <c r="G123" s="16">
        <v>50</v>
      </c>
      <c r="H123" s="16">
        <v>50</v>
      </c>
      <c r="I123" s="16"/>
      <c r="J123" s="16"/>
      <c r="K123" s="16"/>
      <c r="L123" s="16">
        <v>50</v>
      </c>
      <c r="M123" s="21"/>
      <c r="N123" s="21"/>
      <c r="O123" s="21"/>
      <c r="P123" s="21"/>
      <c r="Q123" s="21"/>
      <c r="R123" s="21" t="s">
        <v>562</v>
      </c>
      <c r="S123" s="21" t="s">
        <v>475</v>
      </c>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c r="IM123" s="4"/>
      <c r="IN123" s="4"/>
      <c r="IO123" s="4"/>
      <c r="IP123" s="4"/>
      <c r="IQ123" s="4"/>
      <c r="IR123" s="4"/>
      <c r="IS123" s="4"/>
      <c r="IT123" s="4"/>
      <c r="IU123" s="4"/>
      <c r="IV123" s="4"/>
    </row>
    <row r="124" spans="1:256" s="3" customFormat="1" ht="192" customHeight="1">
      <c r="A124" s="15"/>
      <c r="B124" s="16" t="s">
        <v>575</v>
      </c>
      <c r="C124" s="16" t="s">
        <v>576</v>
      </c>
      <c r="D124" s="17" t="s">
        <v>472</v>
      </c>
      <c r="E124" s="16">
        <v>2019</v>
      </c>
      <c r="F124" s="17" t="s">
        <v>577</v>
      </c>
      <c r="G124" s="16">
        <v>30</v>
      </c>
      <c r="H124" s="16">
        <v>30</v>
      </c>
      <c r="I124" s="16"/>
      <c r="J124" s="16"/>
      <c r="K124" s="16"/>
      <c r="L124" s="16">
        <v>30</v>
      </c>
      <c r="M124" s="21"/>
      <c r="N124" s="21"/>
      <c r="O124" s="21"/>
      <c r="P124" s="21"/>
      <c r="Q124" s="21"/>
      <c r="R124" s="21" t="s">
        <v>562</v>
      </c>
      <c r="S124" s="21" t="s">
        <v>475</v>
      </c>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c r="IM124" s="4"/>
      <c r="IN124" s="4"/>
      <c r="IO124" s="4"/>
      <c r="IP124" s="4"/>
      <c r="IQ124" s="4"/>
      <c r="IR124" s="4"/>
      <c r="IS124" s="4"/>
      <c r="IT124" s="4"/>
      <c r="IU124" s="4"/>
      <c r="IV124" s="4"/>
    </row>
    <row r="125" spans="1:256" s="3" customFormat="1" ht="192" customHeight="1">
      <c r="A125" s="15" t="s">
        <v>111</v>
      </c>
      <c r="B125" s="16" t="s">
        <v>578</v>
      </c>
      <c r="C125" s="16" t="s">
        <v>579</v>
      </c>
      <c r="D125" s="17" t="s">
        <v>472</v>
      </c>
      <c r="E125" s="16">
        <v>2019</v>
      </c>
      <c r="F125" s="17" t="s">
        <v>580</v>
      </c>
      <c r="G125" s="16">
        <v>30</v>
      </c>
      <c r="H125" s="16">
        <v>30</v>
      </c>
      <c r="I125" s="16"/>
      <c r="J125" s="16"/>
      <c r="K125" s="16"/>
      <c r="L125" s="16">
        <v>30</v>
      </c>
      <c r="M125" s="21"/>
      <c r="N125" s="21"/>
      <c r="O125" s="21"/>
      <c r="P125" s="21"/>
      <c r="Q125" s="21"/>
      <c r="R125" s="21" t="s">
        <v>562</v>
      </c>
      <c r="S125" s="21" t="s">
        <v>475</v>
      </c>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c r="IM125" s="4"/>
      <c r="IN125" s="4"/>
      <c r="IO125" s="4"/>
      <c r="IP125" s="4"/>
      <c r="IQ125" s="4"/>
      <c r="IR125" s="4"/>
      <c r="IS125" s="4"/>
      <c r="IT125" s="4"/>
      <c r="IU125" s="4"/>
      <c r="IV125" s="4"/>
    </row>
    <row r="126" spans="1:256" s="3" customFormat="1" ht="192" customHeight="1">
      <c r="A126" s="15"/>
      <c r="B126" s="16" t="s">
        <v>581</v>
      </c>
      <c r="C126" s="16" t="s">
        <v>582</v>
      </c>
      <c r="D126" s="17" t="s">
        <v>472</v>
      </c>
      <c r="E126" s="16">
        <v>2019</v>
      </c>
      <c r="F126" s="17" t="s">
        <v>583</v>
      </c>
      <c r="G126" s="16">
        <v>150</v>
      </c>
      <c r="H126" s="16">
        <v>150</v>
      </c>
      <c r="I126" s="16"/>
      <c r="J126" s="16"/>
      <c r="K126" s="16"/>
      <c r="L126" s="16">
        <v>150</v>
      </c>
      <c r="M126" s="21"/>
      <c r="N126" s="21"/>
      <c r="O126" s="21"/>
      <c r="P126" s="21"/>
      <c r="Q126" s="21"/>
      <c r="R126" s="21" t="s">
        <v>584</v>
      </c>
      <c r="S126" s="21" t="s">
        <v>475</v>
      </c>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c r="IM126" s="4"/>
      <c r="IN126" s="4"/>
      <c r="IO126" s="4"/>
      <c r="IP126" s="4"/>
      <c r="IQ126" s="4"/>
      <c r="IR126" s="4"/>
      <c r="IS126" s="4"/>
      <c r="IT126" s="4"/>
      <c r="IU126" s="4"/>
      <c r="IV126" s="4"/>
    </row>
    <row r="127" spans="1:256" s="3" customFormat="1" ht="192" customHeight="1">
      <c r="A127" s="15" t="s">
        <v>111</v>
      </c>
      <c r="B127" s="16" t="s">
        <v>585</v>
      </c>
      <c r="C127" s="16" t="s">
        <v>586</v>
      </c>
      <c r="D127" s="17" t="s">
        <v>472</v>
      </c>
      <c r="E127" s="16">
        <v>2019</v>
      </c>
      <c r="F127" s="17" t="s">
        <v>587</v>
      </c>
      <c r="G127" s="16">
        <v>140</v>
      </c>
      <c r="H127" s="16">
        <v>140</v>
      </c>
      <c r="I127" s="16"/>
      <c r="J127" s="16"/>
      <c r="K127" s="16"/>
      <c r="L127" s="16">
        <v>140</v>
      </c>
      <c r="M127" s="21"/>
      <c r="N127" s="21"/>
      <c r="O127" s="21"/>
      <c r="P127" s="21"/>
      <c r="Q127" s="21"/>
      <c r="R127" s="21" t="s">
        <v>584</v>
      </c>
      <c r="S127" s="21" t="s">
        <v>475</v>
      </c>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c r="IM127" s="4"/>
      <c r="IN127" s="4"/>
      <c r="IO127" s="4"/>
      <c r="IP127" s="4"/>
      <c r="IQ127" s="4"/>
      <c r="IR127" s="4"/>
      <c r="IS127" s="4"/>
      <c r="IT127" s="4"/>
      <c r="IU127" s="4"/>
      <c r="IV127" s="4"/>
    </row>
    <row r="128" spans="1:256" s="3" customFormat="1" ht="192" customHeight="1">
      <c r="A128" s="15"/>
      <c r="B128" s="16" t="s">
        <v>588</v>
      </c>
      <c r="C128" s="16" t="s">
        <v>589</v>
      </c>
      <c r="D128" s="17" t="s">
        <v>472</v>
      </c>
      <c r="E128" s="16">
        <v>2019</v>
      </c>
      <c r="F128" s="17" t="s">
        <v>590</v>
      </c>
      <c r="G128" s="16">
        <v>60</v>
      </c>
      <c r="H128" s="16">
        <v>60</v>
      </c>
      <c r="I128" s="16"/>
      <c r="J128" s="16"/>
      <c r="K128" s="16"/>
      <c r="L128" s="16">
        <v>60</v>
      </c>
      <c r="M128" s="21"/>
      <c r="N128" s="21"/>
      <c r="O128" s="21"/>
      <c r="P128" s="21"/>
      <c r="Q128" s="21"/>
      <c r="R128" s="21" t="s">
        <v>584</v>
      </c>
      <c r="S128" s="21" t="s">
        <v>475</v>
      </c>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c r="IM128" s="4"/>
      <c r="IN128" s="4"/>
      <c r="IO128" s="4"/>
      <c r="IP128" s="4"/>
      <c r="IQ128" s="4"/>
      <c r="IR128" s="4"/>
      <c r="IS128" s="4"/>
      <c r="IT128" s="4"/>
      <c r="IU128" s="4"/>
      <c r="IV128" s="4"/>
    </row>
    <row r="129" spans="1:256" s="3" customFormat="1" ht="192" customHeight="1">
      <c r="A129" s="15" t="s">
        <v>111</v>
      </c>
      <c r="B129" s="16" t="s">
        <v>591</v>
      </c>
      <c r="C129" s="16" t="s">
        <v>592</v>
      </c>
      <c r="D129" s="17" t="s">
        <v>472</v>
      </c>
      <c r="E129" s="16">
        <v>2019</v>
      </c>
      <c r="F129" s="17" t="s">
        <v>593</v>
      </c>
      <c r="G129" s="16">
        <v>25</v>
      </c>
      <c r="H129" s="16">
        <v>25</v>
      </c>
      <c r="I129" s="16"/>
      <c r="J129" s="16"/>
      <c r="K129" s="16"/>
      <c r="L129" s="16">
        <v>25</v>
      </c>
      <c r="M129" s="21"/>
      <c r="N129" s="21"/>
      <c r="O129" s="21"/>
      <c r="P129" s="21"/>
      <c r="Q129" s="21"/>
      <c r="R129" s="21" t="s">
        <v>584</v>
      </c>
      <c r="S129" s="21" t="s">
        <v>475</v>
      </c>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c r="IM129" s="4"/>
      <c r="IN129" s="4"/>
      <c r="IO129" s="4"/>
      <c r="IP129" s="4"/>
      <c r="IQ129" s="4"/>
      <c r="IR129" s="4"/>
      <c r="IS129" s="4"/>
      <c r="IT129" s="4"/>
      <c r="IU129" s="4"/>
      <c r="IV129" s="4"/>
    </row>
    <row r="130" spans="1:256" s="3" customFormat="1" ht="192" customHeight="1">
      <c r="A130" s="15"/>
      <c r="B130" s="16" t="s">
        <v>594</v>
      </c>
      <c r="C130" s="16" t="s">
        <v>595</v>
      </c>
      <c r="D130" s="17" t="s">
        <v>472</v>
      </c>
      <c r="E130" s="16">
        <v>2019</v>
      </c>
      <c r="F130" s="17" t="s">
        <v>596</v>
      </c>
      <c r="G130" s="16">
        <v>90</v>
      </c>
      <c r="H130" s="16">
        <v>90</v>
      </c>
      <c r="I130" s="16"/>
      <c r="J130" s="16"/>
      <c r="K130" s="16"/>
      <c r="L130" s="16">
        <v>90</v>
      </c>
      <c r="M130" s="21"/>
      <c r="N130" s="21"/>
      <c r="O130" s="21"/>
      <c r="P130" s="21"/>
      <c r="Q130" s="21"/>
      <c r="R130" s="21" t="s">
        <v>584</v>
      </c>
      <c r="S130" s="21" t="s">
        <v>475</v>
      </c>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c r="IM130" s="4"/>
      <c r="IN130" s="4"/>
      <c r="IO130" s="4"/>
      <c r="IP130" s="4"/>
      <c r="IQ130" s="4"/>
      <c r="IR130" s="4"/>
      <c r="IS130" s="4"/>
      <c r="IT130" s="4"/>
      <c r="IU130" s="4"/>
      <c r="IV130" s="4"/>
    </row>
    <row r="131" spans="1:256" s="3" customFormat="1" ht="192" customHeight="1">
      <c r="A131" s="15" t="s">
        <v>111</v>
      </c>
      <c r="B131" s="16" t="s">
        <v>597</v>
      </c>
      <c r="C131" s="16" t="s">
        <v>598</v>
      </c>
      <c r="D131" s="17" t="s">
        <v>472</v>
      </c>
      <c r="E131" s="16">
        <v>2019</v>
      </c>
      <c r="F131" s="17" t="s">
        <v>599</v>
      </c>
      <c r="G131" s="16">
        <v>50</v>
      </c>
      <c r="H131" s="16">
        <v>50</v>
      </c>
      <c r="I131" s="16"/>
      <c r="J131" s="16"/>
      <c r="K131" s="16"/>
      <c r="L131" s="16">
        <v>50</v>
      </c>
      <c r="M131" s="21"/>
      <c r="N131" s="21"/>
      <c r="O131" s="21"/>
      <c r="P131" s="21"/>
      <c r="Q131" s="21"/>
      <c r="R131" s="21" t="s">
        <v>584</v>
      </c>
      <c r="S131" s="21" t="s">
        <v>475</v>
      </c>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c r="IM131" s="4"/>
      <c r="IN131" s="4"/>
      <c r="IO131" s="4"/>
      <c r="IP131" s="4"/>
      <c r="IQ131" s="4"/>
      <c r="IR131" s="4"/>
      <c r="IS131" s="4"/>
      <c r="IT131" s="4"/>
      <c r="IU131" s="4"/>
      <c r="IV131" s="4"/>
    </row>
    <row r="132" spans="1:256" s="3" customFormat="1" ht="192" customHeight="1">
      <c r="A132" s="15"/>
      <c r="B132" s="16" t="s">
        <v>600</v>
      </c>
      <c r="C132" s="16" t="s">
        <v>601</v>
      </c>
      <c r="D132" s="17" t="s">
        <v>472</v>
      </c>
      <c r="E132" s="16">
        <v>2019</v>
      </c>
      <c r="F132" s="17" t="s">
        <v>602</v>
      </c>
      <c r="G132" s="16">
        <v>45</v>
      </c>
      <c r="H132" s="16">
        <v>45</v>
      </c>
      <c r="I132" s="16"/>
      <c r="J132" s="16"/>
      <c r="K132" s="16"/>
      <c r="L132" s="16">
        <v>45</v>
      </c>
      <c r="M132" s="21"/>
      <c r="N132" s="21"/>
      <c r="O132" s="21"/>
      <c r="P132" s="21"/>
      <c r="Q132" s="21"/>
      <c r="R132" s="21" t="s">
        <v>603</v>
      </c>
      <c r="S132" s="21" t="s">
        <v>475</v>
      </c>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c r="IM132" s="4"/>
      <c r="IN132" s="4"/>
      <c r="IO132" s="4"/>
      <c r="IP132" s="4"/>
      <c r="IQ132" s="4"/>
      <c r="IR132" s="4"/>
      <c r="IS132" s="4"/>
      <c r="IT132" s="4"/>
      <c r="IU132" s="4"/>
      <c r="IV132" s="4"/>
    </row>
    <row r="133" spans="1:256" s="3" customFormat="1" ht="192" customHeight="1">
      <c r="A133" s="15" t="s">
        <v>111</v>
      </c>
      <c r="B133" s="16" t="s">
        <v>604</v>
      </c>
      <c r="C133" s="16" t="s">
        <v>605</v>
      </c>
      <c r="D133" s="17" t="s">
        <v>472</v>
      </c>
      <c r="E133" s="16">
        <v>2019</v>
      </c>
      <c r="F133" s="17" t="s">
        <v>606</v>
      </c>
      <c r="G133" s="16">
        <v>20</v>
      </c>
      <c r="H133" s="16">
        <v>20</v>
      </c>
      <c r="I133" s="16"/>
      <c r="J133" s="16"/>
      <c r="K133" s="16"/>
      <c r="L133" s="16">
        <v>20</v>
      </c>
      <c r="M133" s="21"/>
      <c r="N133" s="21"/>
      <c r="O133" s="21"/>
      <c r="P133" s="21"/>
      <c r="Q133" s="21"/>
      <c r="R133" s="21" t="s">
        <v>603</v>
      </c>
      <c r="S133" s="21" t="s">
        <v>475</v>
      </c>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c r="IM133" s="4"/>
      <c r="IN133" s="4"/>
      <c r="IO133" s="4"/>
      <c r="IP133" s="4"/>
      <c r="IQ133" s="4"/>
      <c r="IR133" s="4"/>
      <c r="IS133" s="4"/>
      <c r="IT133" s="4"/>
      <c r="IU133" s="4"/>
      <c r="IV133" s="4"/>
    </row>
    <row r="134" spans="1:256" s="3" customFormat="1" ht="192" customHeight="1">
      <c r="A134" s="15"/>
      <c r="B134" s="16" t="s">
        <v>607</v>
      </c>
      <c r="C134" s="16" t="s">
        <v>608</v>
      </c>
      <c r="D134" s="17" t="s">
        <v>472</v>
      </c>
      <c r="E134" s="16">
        <v>2019</v>
      </c>
      <c r="F134" s="17" t="s">
        <v>609</v>
      </c>
      <c r="G134" s="16">
        <v>55</v>
      </c>
      <c r="H134" s="16">
        <v>55</v>
      </c>
      <c r="I134" s="16"/>
      <c r="J134" s="16"/>
      <c r="K134" s="16"/>
      <c r="L134" s="16">
        <v>55</v>
      </c>
      <c r="M134" s="21"/>
      <c r="N134" s="21"/>
      <c r="O134" s="21"/>
      <c r="P134" s="21"/>
      <c r="Q134" s="21"/>
      <c r="R134" s="21" t="s">
        <v>603</v>
      </c>
      <c r="S134" s="21" t="s">
        <v>475</v>
      </c>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c r="IM134" s="4"/>
      <c r="IN134" s="4"/>
      <c r="IO134" s="4"/>
      <c r="IP134" s="4"/>
      <c r="IQ134" s="4"/>
      <c r="IR134" s="4"/>
      <c r="IS134" s="4"/>
      <c r="IT134" s="4"/>
      <c r="IU134" s="4"/>
      <c r="IV134" s="4"/>
    </row>
    <row r="135" spans="1:256" s="3" customFormat="1" ht="192" customHeight="1">
      <c r="A135" s="15" t="s">
        <v>111</v>
      </c>
      <c r="B135" s="16" t="s">
        <v>610</v>
      </c>
      <c r="C135" s="16" t="s">
        <v>611</v>
      </c>
      <c r="D135" s="17" t="s">
        <v>472</v>
      </c>
      <c r="E135" s="16">
        <v>2019</v>
      </c>
      <c r="F135" s="17" t="s">
        <v>612</v>
      </c>
      <c r="G135" s="16">
        <v>120</v>
      </c>
      <c r="H135" s="16">
        <v>120</v>
      </c>
      <c r="I135" s="16"/>
      <c r="J135" s="16"/>
      <c r="K135" s="16"/>
      <c r="L135" s="16">
        <v>120</v>
      </c>
      <c r="M135" s="21"/>
      <c r="N135" s="21"/>
      <c r="O135" s="21"/>
      <c r="P135" s="21"/>
      <c r="Q135" s="21"/>
      <c r="R135" s="21" t="s">
        <v>603</v>
      </c>
      <c r="S135" s="21" t="s">
        <v>475</v>
      </c>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c r="IM135" s="4"/>
      <c r="IN135" s="4"/>
      <c r="IO135" s="4"/>
      <c r="IP135" s="4"/>
      <c r="IQ135" s="4"/>
      <c r="IR135" s="4"/>
      <c r="IS135" s="4"/>
      <c r="IT135" s="4"/>
      <c r="IU135" s="4"/>
      <c r="IV135" s="4"/>
    </row>
    <row r="136" spans="1:256" s="3" customFormat="1" ht="192" customHeight="1">
      <c r="A136" s="15"/>
      <c r="B136" s="16" t="s">
        <v>613</v>
      </c>
      <c r="C136" s="16" t="s">
        <v>614</v>
      </c>
      <c r="D136" s="17" t="s">
        <v>472</v>
      </c>
      <c r="E136" s="16">
        <v>2019</v>
      </c>
      <c r="F136" s="17" t="s">
        <v>615</v>
      </c>
      <c r="G136" s="16">
        <v>45</v>
      </c>
      <c r="H136" s="16">
        <v>45</v>
      </c>
      <c r="I136" s="16"/>
      <c r="J136" s="16"/>
      <c r="K136" s="16"/>
      <c r="L136" s="16">
        <v>45</v>
      </c>
      <c r="M136" s="21"/>
      <c r="N136" s="21"/>
      <c r="O136" s="21"/>
      <c r="P136" s="21"/>
      <c r="Q136" s="21"/>
      <c r="R136" s="21" t="s">
        <v>603</v>
      </c>
      <c r="S136" s="21" t="s">
        <v>475</v>
      </c>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c r="IM136" s="4"/>
      <c r="IN136" s="4"/>
      <c r="IO136" s="4"/>
      <c r="IP136" s="4"/>
      <c r="IQ136" s="4"/>
      <c r="IR136" s="4"/>
      <c r="IS136" s="4"/>
      <c r="IT136" s="4"/>
      <c r="IU136" s="4"/>
      <c r="IV136" s="4"/>
    </row>
    <row r="137" spans="1:256" s="3" customFormat="1" ht="192" customHeight="1">
      <c r="A137" s="15" t="s">
        <v>111</v>
      </c>
      <c r="B137" s="16" t="s">
        <v>616</v>
      </c>
      <c r="C137" s="16" t="s">
        <v>617</v>
      </c>
      <c r="D137" s="17" t="s">
        <v>472</v>
      </c>
      <c r="E137" s="16">
        <v>2019</v>
      </c>
      <c r="F137" s="17" t="s">
        <v>618</v>
      </c>
      <c r="G137" s="16">
        <v>55</v>
      </c>
      <c r="H137" s="16">
        <v>55</v>
      </c>
      <c r="I137" s="16"/>
      <c r="J137" s="16"/>
      <c r="K137" s="16"/>
      <c r="L137" s="16">
        <v>55</v>
      </c>
      <c r="M137" s="21"/>
      <c r="N137" s="21"/>
      <c r="O137" s="21"/>
      <c r="P137" s="21"/>
      <c r="Q137" s="21"/>
      <c r="R137" s="21" t="s">
        <v>603</v>
      </c>
      <c r="S137" s="21" t="s">
        <v>475</v>
      </c>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c r="IM137" s="4"/>
      <c r="IN137" s="4"/>
      <c r="IO137" s="4"/>
      <c r="IP137" s="4"/>
      <c r="IQ137" s="4"/>
      <c r="IR137" s="4"/>
      <c r="IS137" s="4"/>
      <c r="IT137" s="4"/>
      <c r="IU137" s="4"/>
      <c r="IV137" s="4"/>
    </row>
    <row r="138" spans="1:256" s="3" customFormat="1" ht="192" customHeight="1">
      <c r="A138" s="15"/>
      <c r="B138" s="16" t="s">
        <v>619</v>
      </c>
      <c r="C138" s="16" t="s">
        <v>620</v>
      </c>
      <c r="D138" s="17" t="s">
        <v>472</v>
      </c>
      <c r="E138" s="16">
        <v>2019</v>
      </c>
      <c r="F138" s="17" t="s">
        <v>621</v>
      </c>
      <c r="G138" s="16">
        <v>115</v>
      </c>
      <c r="H138" s="16">
        <v>115</v>
      </c>
      <c r="I138" s="16"/>
      <c r="J138" s="16"/>
      <c r="K138" s="16"/>
      <c r="L138" s="16">
        <v>115</v>
      </c>
      <c r="M138" s="21"/>
      <c r="N138" s="21"/>
      <c r="O138" s="21"/>
      <c r="P138" s="21"/>
      <c r="Q138" s="21"/>
      <c r="R138" s="21" t="s">
        <v>603</v>
      </c>
      <c r="S138" s="21" t="s">
        <v>475</v>
      </c>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c r="IM138" s="4"/>
      <c r="IN138" s="4"/>
      <c r="IO138" s="4"/>
      <c r="IP138" s="4"/>
      <c r="IQ138" s="4"/>
      <c r="IR138" s="4"/>
      <c r="IS138" s="4"/>
      <c r="IT138" s="4"/>
      <c r="IU138" s="4"/>
      <c r="IV138" s="4"/>
    </row>
    <row r="139" spans="1:256" s="3" customFormat="1" ht="192" customHeight="1">
      <c r="A139" s="15" t="s">
        <v>111</v>
      </c>
      <c r="B139" s="16" t="s">
        <v>622</v>
      </c>
      <c r="C139" s="16" t="s">
        <v>623</v>
      </c>
      <c r="D139" s="17" t="s">
        <v>472</v>
      </c>
      <c r="E139" s="16">
        <v>2019</v>
      </c>
      <c r="F139" s="17" t="s">
        <v>624</v>
      </c>
      <c r="G139" s="16">
        <v>130</v>
      </c>
      <c r="H139" s="16">
        <v>130</v>
      </c>
      <c r="I139" s="16"/>
      <c r="J139" s="16"/>
      <c r="K139" s="16"/>
      <c r="L139" s="16">
        <v>130</v>
      </c>
      <c r="M139" s="21"/>
      <c r="N139" s="21"/>
      <c r="O139" s="21"/>
      <c r="P139" s="21"/>
      <c r="Q139" s="21"/>
      <c r="R139" s="21" t="s">
        <v>603</v>
      </c>
      <c r="S139" s="21" t="s">
        <v>475</v>
      </c>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c r="IM139" s="4"/>
      <c r="IN139" s="4"/>
      <c r="IO139" s="4"/>
      <c r="IP139" s="4"/>
      <c r="IQ139" s="4"/>
      <c r="IR139" s="4"/>
      <c r="IS139" s="4"/>
      <c r="IT139" s="4"/>
      <c r="IU139" s="4"/>
      <c r="IV139" s="4"/>
    </row>
    <row r="140" spans="1:256" s="3" customFormat="1" ht="192" customHeight="1">
      <c r="A140" s="15"/>
      <c r="B140" s="16" t="s">
        <v>625</v>
      </c>
      <c r="C140" s="16" t="s">
        <v>626</v>
      </c>
      <c r="D140" s="17" t="s">
        <v>472</v>
      </c>
      <c r="E140" s="16">
        <v>2019</v>
      </c>
      <c r="F140" s="17" t="s">
        <v>627</v>
      </c>
      <c r="G140" s="16">
        <v>210</v>
      </c>
      <c r="H140" s="16">
        <v>210</v>
      </c>
      <c r="I140" s="16"/>
      <c r="J140" s="16"/>
      <c r="K140" s="16"/>
      <c r="L140" s="16">
        <v>210</v>
      </c>
      <c r="M140" s="21"/>
      <c r="N140" s="21"/>
      <c r="O140" s="21"/>
      <c r="P140" s="21"/>
      <c r="Q140" s="21"/>
      <c r="R140" s="21" t="s">
        <v>603</v>
      </c>
      <c r="S140" s="21" t="s">
        <v>475</v>
      </c>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c r="IM140" s="4"/>
      <c r="IN140" s="4"/>
      <c r="IO140" s="4"/>
      <c r="IP140" s="4"/>
      <c r="IQ140" s="4"/>
      <c r="IR140" s="4"/>
      <c r="IS140" s="4"/>
      <c r="IT140" s="4"/>
      <c r="IU140" s="4"/>
      <c r="IV140" s="4"/>
    </row>
    <row r="141" spans="1:256" s="3" customFormat="1" ht="192" customHeight="1">
      <c r="A141" s="15" t="s">
        <v>111</v>
      </c>
      <c r="B141" s="16" t="s">
        <v>628</v>
      </c>
      <c r="C141" s="16" t="s">
        <v>629</v>
      </c>
      <c r="D141" s="17" t="s">
        <v>472</v>
      </c>
      <c r="E141" s="16">
        <v>2019</v>
      </c>
      <c r="F141" s="17" t="s">
        <v>630</v>
      </c>
      <c r="G141" s="16">
        <v>160</v>
      </c>
      <c r="H141" s="16">
        <v>160</v>
      </c>
      <c r="I141" s="16"/>
      <c r="J141" s="16"/>
      <c r="K141" s="16"/>
      <c r="L141" s="16">
        <v>160</v>
      </c>
      <c r="M141" s="21"/>
      <c r="N141" s="21"/>
      <c r="O141" s="21"/>
      <c r="P141" s="21"/>
      <c r="Q141" s="21"/>
      <c r="R141" s="21" t="s">
        <v>603</v>
      </c>
      <c r="S141" s="21" t="s">
        <v>475</v>
      </c>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c r="IM141" s="4"/>
      <c r="IN141" s="4"/>
      <c r="IO141" s="4"/>
      <c r="IP141" s="4"/>
      <c r="IQ141" s="4"/>
      <c r="IR141" s="4"/>
      <c r="IS141" s="4"/>
      <c r="IT141" s="4"/>
      <c r="IU141" s="4"/>
      <c r="IV141" s="4"/>
    </row>
    <row r="142" spans="1:256" s="3" customFormat="1" ht="192" customHeight="1">
      <c r="A142" s="15"/>
      <c r="B142" s="16" t="s">
        <v>631</v>
      </c>
      <c r="C142" s="16" t="s">
        <v>632</v>
      </c>
      <c r="D142" s="17" t="s">
        <v>472</v>
      </c>
      <c r="E142" s="16">
        <v>2019</v>
      </c>
      <c r="F142" s="17" t="s">
        <v>633</v>
      </c>
      <c r="G142" s="16">
        <v>130</v>
      </c>
      <c r="H142" s="16">
        <v>130</v>
      </c>
      <c r="I142" s="16"/>
      <c r="J142" s="16"/>
      <c r="K142" s="16"/>
      <c r="L142" s="16">
        <v>130</v>
      </c>
      <c r="M142" s="21"/>
      <c r="N142" s="21"/>
      <c r="O142" s="21"/>
      <c r="P142" s="21"/>
      <c r="Q142" s="21"/>
      <c r="R142" s="21" t="s">
        <v>603</v>
      </c>
      <c r="S142" s="21" t="s">
        <v>475</v>
      </c>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c r="IL142" s="4"/>
      <c r="IM142" s="4"/>
      <c r="IN142" s="4"/>
      <c r="IO142" s="4"/>
      <c r="IP142" s="4"/>
      <c r="IQ142" s="4"/>
      <c r="IR142" s="4"/>
      <c r="IS142" s="4"/>
      <c r="IT142" s="4"/>
      <c r="IU142" s="4"/>
      <c r="IV142" s="4"/>
    </row>
    <row r="143" spans="1:256" s="3" customFormat="1" ht="192" customHeight="1">
      <c r="A143" s="15" t="s">
        <v>111</v>
      </c>
      <c r="B143" s="16" t="s">
        <v>634</v>
      </c>
      <c r="C143" s="16" t="s">
        <v>635</v>
      </c>
      <c r="D143" s="17" t="s">
        <v>472</v>
      </c>
      <c r="E143" s="16">
        <v>2019</v>
      </c>
      <c r="F143" s="17" t="s">
        <v>636</v>
      </c>
      <c r="G143" s="16">
        <v>60</v>
      </c>
      <c r="H143" s="16">
        <v>60</v>
      </c>
      <c r="I143" s="16"/>
      <c r="J143" s="16"/>
      <c r="K143" s="16"/>
      <c r="L143" s="16">
        <v>60</v>
      </c>
      <c r="M143" s="21"/>
      <c r="N143" s="21"/>
      <c r="O143" s="21"/>
      <c r="P143" s="21"/>
      <c r="Q143" s="21"/>
      <c r="R143" s="21" t="s">
        <v>637</v>
      </c>
      <c r="S143" s="21" t="s">
        <v>475</v>
      </c>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c r="IM143" s="4"/>
      <c r="IN143" s="4"/>
      <c r="IO143" s="4"/>
      <c r="IP143" s="4"/>
      <c r="IQ143" s="4"/>
      <c r="IR143" s="4"/>
      <c r="IS143" s="4"/>
      <c r="IT143" s="4"/>
      <c r="IU143" s="4"/>
      <c r="IV143" s="4"/>
    </row>
    <row r="144" spans="1:256" s="3" customFormat="1" ht="192" customHeight="1">
      <c r="A144" s="15"/>
      <c r="B144" s="16" t="s">
        <v>638</v>
      </c>
      <c r="C144" s="16" t="s">
        <v>639</v>
      </c>
      <c r="D144" s="17" t="s">
        <v>472</v>
      </c>
      <c r="E144" s="16">
        <v>2019</v>
      </c>
      <c r="F144" s="17" t="s">
        <v>640</v>
      </c>
      <c r="G144" s="16">
        <v>85</v>
      </c>
      <c r="H144" s="16">
        <v>85</v>
      </c>
      <c r="I144" s="16"/>
      <c r="J144" s="16"/>
      <c r="K144" s="16"/>
      <c r="L144" s="16">
        <v>85</v>
      </c>
      <c r="M144" s="21"/>
      <c r="N144" s="21"/>
      <c r="O144" s="21"/>
      <c r="P144" s="21"/>
      <c r="Q144" s="21"/>
      <c r="R144" s="21" t="s">
        <v>637</v>
      </c>
      <c r="S144" s="21" t="s">
        <v>475</v>
      </c>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c r="IM144" s="4"/>
      <c r="IN144" s="4"/>
      <c r="IO144" s="4"/>
      <c r="IP144" s="4"/>
      <c r="IQ144" s="4"/>
      <c r="IR144" s="4"/>
      <c r="IS144" s="4"/>
      <c r="IT144" s="4"/>
      <c r="IU144" s="4"/>
      <c r="IV144" s="4"/>
    </row>
    <row r="145" spans="1:256" s="3" customFormat="1" ht="192" customHeight="1">
      <c r="A145" s="15" t="s">
        <v>111</v>
      </c>
      <c r="B145" s="16" t="s">
        <v>641</v>
      </c>
      <c r="C145" s="16" t="s">
        <v>642</v>
      </c>
      <c r="D145" s="17" t="s">
        <v>472</v>
      </c>
      <c r="E145" s="16">
        <v>2019</v>
      </c>
      <c r="F145" s="17" t="s">
        <v>643</v>
      </c>
      <c r="G145" s="16">
        <v>65</v>
      </c>
      <c r="H145" s="16">
        <v>65</v>
      </c>
      <c r="I145" s="16"/>
      <c r="J145" s="16"/>
      <c r="K145" s="16"/>
      <c r="L145" s="16">
        <v>65</v>
      </c>
      <c r="M145" s="21"/>
      <c r="N145" s="21"/>
      <c r="O145" s="21"/>
      <c r="P145" s="21"/>
      <c r="Q145" s="21"/>
      <c r="R145" s="21" t="s">
        <v>637</v>
      </c>
      <c r="S145" s="21" t="s">
        <v>475</v>
      </c>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c r="IM145" s="4"/>
      <c r="IN145" s="4"/>
      <c r="IO145" s="4"/>
      <c r="IP145" s="4"/>
      <c r="IQ145" s="4"/>
      <c r="IR145" s="4"/>
      <c r="IS145" s="4"/>
      <c r="IT145" s="4"/>
      <c r="IU145" s="4"/>
      <c r="IV145" s="4"/>
    </row>
    <row r="146" spans="1:256" s="3" customFormat="1" ht="192" customHeight="1">
      <c r="A146" s="15"/>
      <c r="B146" s="16" t="s">
        <v>644</v>
      </c>
      <c r="C146" s="16" t="s">
        <v>645</v>
      </c>
      <c r="D146" s="17" t="s">
        <v>472</v>
      </c>
      <c r="E146" s="16">
        <v>2019</v>
      </c>
      <c r="F146" s="17" t="s">
        <v>646</v>
      </c>
      <c r="G146" s="16">
        <v>80</v>
      </c>
      <c r="H146" s="16">
        <v>80</v>
      </c>
      <c r="I146" s="16"/>
      <c r="J146" s="16"/>
      <c r="K146" s="16"/>
      <c r="L146" s="16">
        <v>80</v>
      </c>
      <c r="M146" s="21"/>
      <c r="N146" s="21"/>
      <c r="O146" s="21"/>
      <c r="P146" s="21"/>
      <c r="Q146" s="21"/>
      <c r="R146" s="21" t="s">
        <v>637</v>
      </c>
      <c r="S146" s="21" t="s">
        <v>475</v>
      </c>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c r="IM146" s="4"/>
      <c r="IN146" s="4"/>
      <c r="IO146" s="4"/>
      <c r="IP146" s="4"/>
      <c r="IQ146" s="4"/>
      <c r="IR146" s="4"/>
      <c r="IS146" s="4"/>
      <c r="IT146" s="4"/>
      <c r="IU146" s="4"/>
      <c r="IV146" s="4"/>
    </row>
    <row r="147" spans="1:256" s="3" customFormat="1" ht="192" customHeight="1">
      <c r="A147" s="15" t="s">
        <v>111</v>
      </c>
      <c r="B147" s="16" t="s">
        <v>647</v>
      </c>
      <c r="C147" s="16" t="s">
        <v>648</v>
      </c>
      <c r="D147" s="17" t="s">
        <v>472</v>
      </c>
      <c r="E147" s="16">
        <v>2019</v>
      </c>
      <c r="F147" s="17" t="s">
        <v>649</v>
      </c>
      <c r="G147" s="16">
        <v>55</v>
      </c>
      <c r="H147" s="16">
        <v>55</v>
      </c>
      <c r="I147" s="16"/>
      <c r="J147" s="16"/>
      <c r="K147" s="16"/>
      <c r="L147" s="16">
        <v>55</v>
      </c>
      <c r="M147" s="21"/>
      <c r="N147" s="21"/>
      <c r="O147" s="21"/>
      <c r="P147" s="21"/>
      <c r="Q147" s="21"/>
      <c r="R147" s="21" t="s">
        <v>637</v>
      </c>
      <c r="S147" s="21" t="s">
        <v>475</v>
      </c>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c r="IM147" s="4"/>
      <c r="IN147" s="4"/>
      <c r="IO147" s="4"/>
      <c r="IP147" s="4"/>
      <c r="IQ147" s="4"/>
      <c r="IR147" s="4"/>
      <c r="IS147" s="4"/>
      <c r="IT147" s="4"/>
      <c r="IU147" s="4"/>
      <c r="IV147" s="4"/>
    </row>
    <row r="148" spans="1:256" s="3" customFormat="1" ht="192" customHeight="1">
      <c r="A148" s="15"/>
      <c r="B148" s="16" t="s">
        <v>650</v>
      </c>
      <c r="C148" s="16" t="s">
        <v>651</v>
      </c>
      <c r="D148" s="17" t="s">
        <v>472</v>
      </c>
      <c r="E148" s="16">
        <v>2019</v>
      </c>
      <c r="F148" s="17" t="s">
        <v>652</v>
      </c>
      <c r="G148" s="16">
        <v>140</v>
      </c>
      <c r="H148" s="16">
        <v>140</v>
      </c>
      <c r="I148" s="16"/>
      <c r="J148" s="16"/>
      <c r="K148" s="16"/>
      <c r="L148" s="16">
        <v>140</v>
      </c>
      <c r="M148" s="21"/>
      <c r="N148" s="21"/>
      <c r="O148" s="21"/>
      <c r="P148" s="21"/>
      <c r="Q148" s="21"/>
      <c r="R148" s="21" t="s">
        <v>637</v>
      </c>
      <c r="S148" s="21" t="s">
        <v>475</v>
      </c>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c r="IM148" s="4"/>
      <c r="IN148" s="4"/>
      <c r="IO148" s="4"/>
      <c r="IP148" s="4"/>
      <c r="IQ148" s="4"/>
      <c r="IR148" s="4"/>
      <c r="IS148" s="4"/>
      <c r="IT148" s="4"/>
      <c r="IU148" s="4"/>
      <c r="IV148" s="4"/>
    </row>
    <row r="149" spans="1:256" s="3" customFormat="1" ht="192" customHeight="1">
      <c r="A149" s="15" t="s">
        <v>111</v>
      </c>
      <c r="B149" s="16" t="s">
        <v>653</v>
      </c>
      <c r="C149" s="16" t="s">
        <v>654</v>
      </c>
      <c r="D149" s="17" t="s">
        <v>472</v>
      </c>
      <c r="E149" s="16">
        <v>2019</v>
      </c>
      <c r="F149" s="17" t="s">
        <v>655</v>
      </c>
      <c r="G149" s="16">
        <v>100</v>
      </c>
      <c r="H149" s="16">
        <v>100</v>
      </c>
      <c r="I149" s="16"/>
      <c r="J149" s="16"/>
      <c r="K149" s="16"/>
      <c r="L149" s="16">
        <v>100</v>
      </c>
      <c r="M149" s="21"/>
      <c r="N149" s="21"/>
      <c r="O149" s="21"/>
      <c r="P149" s="21"/>
      <c r="Q149" s="21"/>
      <c r="R149" s="21" t="s">
        <v>656</v>
      </c>
      <c r="S149" s="21" t="s">
        <v>475</v>
      </c>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c r="IM149" s="4"/>
      <c r="IN149" s="4"/>
      <c r="IO149" s="4"/>
      <c r="IP149" s="4"/>
      <c r="IQ149" s="4"/>
      <c r="IR149" s="4"/>
      <c r="IS149" s="4"/>
      <c r="IT149" s="4"/>
      <c r="IU149" s="4"/>
      <c r="IV149" s="4"/>
    </row>
    <row r="150" spans="1:256" s="3" customFormat="1" ht="192" customHeight="1">
      <c r="A150" s="15"/>
      <c r="B150" s="16" t="s">
        <v>657</v>
      </c>
      <c r="C150" s="16" t="s">
        <v>658</v>
      </c>
      <c r="D150" s="17" t="s">
        <v>472</v>
      </c>
      <c r="E150" s="16">
        <v>2019</v>
      </c>
      <c r="F150" s="17" t="s">
        <v>659</v>
      </c>
      <c r="G150" s="16">
        <v>90</v>
      </c>
      <c r="H150" s="16">
        <v>90</v>
      </c>
      <c r="I150" s="16"/>
      <c r="J150" s="16"/>
      <c r="K150" s="16"/>
      <c r="L150" s="16">
        <v>90</v>
      </c>
      <c r="M150" s="21"/>
      <c r="N150" s="21"/>
      <c r="O150" s="21"/>
      <c r="P150" s="21"/>
      <c r="Q150" s="21"/>
      <c r="R150" s="21" t="s">
        <v>656</v>
      </c>
      <c r="S150" s="21" t="s">
        <v>475</v>
      </c>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row>
    <row r="151" spans="1:256" s="3" customFormat="1" ht="192" customHeight="1">
      <c r="A151" s="15" t="s">
        <v>111</v>
      </c>
      <c r="B151" s="16" t="s">
        <v>660</v>
      </c>
      <c r="C151" s="16" t="s">
        <v>661</v>
      </c>
      <c r="D151" s="17" t="s">
        <v>472</v>
      </c>
      <c r="E151" s="16">
        <v>2019</v>
      </c>
      <c r="F151" s="17" t="s">
        <v>662</v>
      </c>
      <c r="G151" s="16">
        <v>75</v>
      </c>
      <c r="H151" s="16">
        <v>75</v>
      </c>
      <c r="I151" s="16"/>
      <c r="J151" s="16"/>
      <c r="K151" s="16"/>
      <c r="L151" s="16">
        <v>75</v>
      </c>
      <c r="M151" s="21"/>
      <c r="N151" s="21"/>
      <c r="O151" s="21"/>
      <c r="P151" s="21"/>
      <c r="Q151" s="21"/>
      <c r="R151" s="21" t="s">
        <v>656</v>
      </c>
      <c r="S151" s="21" t="s">
        <v>475</v>
      </c>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row>
    <row r="152" spans="1:256" s="3" customFormat="1" ht="192" customHeight="1">
      <c r="A152" s="15"/>
      <c r="B152" s="16" t="s">
        <v>663</v>
      </c>
      <c r="C152" s="16" t="s">
        <v>664</v>
      </c>
      <c r="D152" s="17" t="s">
        <v>472</v>
      </c>
      <c r="E152" s="16">
        <v>2019</v>
      </c>
      <c r="F152" s="17" t="s">
        <v>665</v>
      </c>
      <c r="G152" s="16">
        <v>65</v>
      </c>
      <c r="H152" s="16">
        <v>65</v>
      </c>
      <c r="I152" s="16"/>
      <c r="J152" s="16"/>
      <c r="K152" s="16"/>
      <c r="L152" s="16">
        <v>65</v>
      </c>
      <c r="M152" s="21"/>
      <c r="N152" s="21"/>
      <c r="O152" s="21"/>
      <c r="P152" s="21"/>
      <c r="Q152" s="21"/>
      <c r="R152" s="21" t="s">
        <v>656</v>
      </c>
      <c r="S152" s="21" t="s">
        <v>475</v>
      </c>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row>
    <row r="153" spans="1:256" s="3" customFormat="1" ht="192" customHeight="1">
      <c r="A153" s="15" t="s">
        <v>111</v>
      </c>
      <c r="B153" s="16" t="s">
        <v>666</v>
      </c>
      <c r="C153" s="16" t="s">
        <v>667</v>
      </c>
      <c r="D153" s="17" t="s">
        <v>472</v>
      </c>
      <c r="E153" s="16">
        <v>2019</v>
      </c>
      <c r="F153" s="17" t="s">
        <v>668</v>
      </c>
      <c r="G153" s="16">
        <v>90</v>
      </c>
      <c r="H153" s="16">
        <v>90</v>
      </c>
      <c r="I153" s="16"/>
      <c r="J153" s="16"/>
      <c r="K153" s="16"/>
      <c r="L153" s="16">
        <v>90</v>
      </c>
      <c r="M153" s="21"/>
      <c r="N153" s="21"/>
      <c r="O153" s="21"/>
      <c r="P153" s="21"/>
      <c r="Q153" s="21"/>
      <c r="R153" s="21" t="s">
        <v>656</v>
      </c>
      <c r="S153" s="21" t="s">
        <v>475</v>
      </c>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row>
    <row r="154" spans="1:256" s="3" customFormat="1" ht="192" customHeight="1">
      <c r="A154" s="15"/>
      <c r="B154" s="16" t="s">
        <v>669</v>
      </c>
      <c r="C154" s="16" t="s">
        <v>670</v>
      </c>
      <c r="D154" s="17" t="s">
        <v>472</v>
      </c>
      <c r="E154" s="16">
        <v>2019</v>
      </c>
      <c r="F154" s="17" t="s">
        <v>671</v>
      </c>
      <c r="G154" s="16">
        <v>170</v>
      </c>
      <c r="H154" s="16">
        <v>170</v>
      </c>
      <c r="I154" s="16"/>
      <c r="J154" s="16"/>
      <c r="K154" s="16"/>
      <c r="L154" s="16">
        <v>170</v>
      </c>
      <c r="M154" s="21"/>
      <c r="N154" s="21"/>
      <c r="O154" s="21"/>
      <c r="P154" s="21"/>
      <c r="Q154" s="21"/>
      <c r="R154" s="21" t="s">
        <v>672</v>
      </c>
      <c r="S154" s="21" t="s">
        <v>475</v>
      </c>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c r="IM154" s="4"/>
      <c r="IN154" s="4"/>
      <c r="IO154" s="4"/>
      <c r="IP154" s="4"/>
      <c r="IQ154" s="4"/>
      <c r="IR154" s="4"/>
      <c r="IS154" s="4"/>
      <c r="IT154" s="4"/>
      <c r="IU154" s="4"/>
      <c r="IV154" s="4"/>
    </row>
    <row r="155" spans="1:256" s="3" customFormat="1" ht="192" customHeight="1">
      <c r="A155" s="15" t="s">
        <v>111</v>
      </c>
      <c r="B155" s="16" t="s">
        <v>673</v>
      </c>
      <c r="C155" s="16" t="s">
        <v>674</v>
      </c>
      <c r="D155" s="17" t="s">
        <v>472</v>
      </c>
      <c r="E155" s="16">
        <v>2019</v>
      </c>
      <c r="F155" s="17" t="s">
        <v>675</v>
      </c>
      <c r="G155" s="16">
        <v>110</v>
      </c>
      <c r="H155" s="16">
        <v>110</v>
      </c>
      <c r="I155" s="16"/>
      <c r="J155" s="16"/>
      <c r="K155" s="16"/>
      <c r="L155" s="16">
        <v>110</v>
      </c>
      <c r="M155" s="21"/>
      <c r="N155" s="21"/>
      <c r="O155" s="21"/>
      <c r="P155" s="21"/>
      <c r="Q155" s="21"/>
      <c r="R155" s="21" t="s">
        <v>672</v>
      </c>
      <c r="S155" s="21" t="s">
        <v>475</v>
      </c>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c r="IM155" s="4"/>
      <c r="IN155" s="4"/>
      <c r="IO155" s="4"/>
      <c r="IP155" s="4"/>
      <c r="IQ155" s="4"/>
      <c r="IR155" s="4"/>
      <c r="IS155" s="4"/>
      <c r="IT155" s="4"/>
      <c r="IU155" s="4"/>
      <c r="IV155" s="4"/>
    </row>
    <row r="156" spans="1:256" s="3" customFormat="1" ht="192" customHeight="1">
      <c r="A156" s="15"/>
      <c r="B156" s="16" t="s">
        <v>676</v>
      </c>
      <c r="C156" s="16" t="s">
        <v>677</v>
      </c>
      <c r="D156" s="17" t="s">
        <v>472</v>
      </c>
      <c r="E156" s="16">
        <v>2019</v>
      </c>
      <c r="F156" s="17" t="s">
        <v>678</v>
      </c>
      <c r="G156" s="16">
        <v>65</v>
      </c>
      <c r="H156" s="16">
        <v>65</v>
      </c>
      <c r="I156" s="16"/>
      <c r="J156" s="16"/>
      <c r="K156" s="16"/>
      <c r="L156" s="16">
        <v>65</v>
      </c>
      <c r="M156" s="21"/>
      <c r="N156" s="21"/>
      <c r="O156" s="21"/>
      <c r="P156" s="21"/>
      <c r="Q156" s="21"/>
      <c r="R156" s="21" t="s">
        <v>672</v>
      </c>
      <c r="S156" s="21" t="s">
        <v>475</v>
      </c>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c r="IM156" s="4"/>
      <c r="IN156" s="4"/>
      <c r="IO156" s="4"/>
      <c r="IP156" s="4"/>
      <c r="IQ156" s="4"/>
      <c r="IR156" s="4"/>
      <c r="IS156" s="4"/>
      <c r="IT156" s="4"/>
      <c r="IU156" s="4"/>
      <c r="IV156" s="4"/>
    </row>
    <row r="157" spans="1:256" s="3" customFormat="1" ht="192" customHeight="1">
      <c r="A157" s="15" t="s">
        <v>111</v>
      </c>
      <c r="B157" s="16" t="s">
        <v>679</v>
      </c>
      <c r="C157" s="16" t="s">
        <v>680</v>
      </c>
      <c r="D157" s="17" t="s">
        <v>472</v>
      </c>
      <c r="E157" s="16">
        <v>2019</v>
      </c>
      <c r="F157" s="17" t="s">
        <v>681</v>
      </c>
      <c r="G157" s="16">
        <v>140</v>
      </c>
      <c r="H157" s="16">
        <v>140</v>
      </c>
      <c r="I157" s="16"/>
      <c r="J157" s="16"/>
      <c r="K157" s="16"/>
      <c r="L157" s="16">
        <v>140</v>
      </c>
      <c r="M157" s="21"/>
      <c r="N157" s="21"/>
      <c r="O157" s="21"/>
      <c r="P157" s="21"/>
      <c r="Q157" s="21"/>
      <c r="R157" s="21" t="s">
        <v>682</v>
      </c>
      <c r="S157" s="21" t="s">
        <v>475</v>
      </c>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c r="IM157" s="4"/>
      <c r="IN157" s="4"/>
      <c r="IO157" s="4"/>
      <c r="IP157" s="4"/>
      <c r="IQ157" s="4"/>
      <c r="IR157" s="4"/>
      <c r="IS157" s="4"/>
      <c r="IT157" s="4"/>
      <c r="IU157" s="4"/>
      <c r="IV157" s="4"/>
    </row>
    <row r="158" spans="1:256" s="3" customFormat="1" ht="192" customHeight="1">
      <c r="A158" s="15"/>
      <c r="B158" s="16" t="s">
        <v>683</v>
      </c>
      <c r="C158" s="16" t="s">
        <v>684</v>
      </c>
      <c r="D158" s="17" t="s">
        <v>472</v>
      </c>
      <c r="E158" s="16">
        <v>2019</v>
      </c>
      <c r="F158" s="17" t="s">
        <v>685</v>
      </c>
      <c r="G158" s="16">
        <v>40</v>
      </c>
      <c r="H158" s="16">
        <v>40</v>
      </c>
      <c r="I158" s="16"/>
      <c r="J158" s="16"/>
      <c r="K158" s="16"/>
      <c r="L158" s="16">
        <v>40</v>
      </c>
      <c r="M158" s="21"/>
      <c r="N158" s="21"/>
      <c r="O158" s="21"/>
      <c r="P158" s="21"/>
      <c r="Q158" s="21"/>
      <c r="R158" s="21" t="s">
        <v>686</v>
      </c>
      <c r="S158" s="21" t="s">
        <v>475</v>
      </c>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c r="IK158" s="4"/>
      <c r="IL158" s="4"/>
      <c r="IM158" s="4"/>
      <c r="IN158" s="4"/>
      <c r="IO158" s="4"/>
      <c r="IP158" s="4"/>
      <c r="IQ158" s="4"/>
      <c r="IR158" s="4"/>
      <c r="IS158" s="4"/>
      <c r="IT158" s="4"/>
      <c r="IU158" s="4"/>
      <c r="IV158" s="4"/>
    </row>
    <row r="159" spans="1:256" s="3" customFormat="1" ht="192" customHeight="1">
      <c r="A159" s="15" t="s">
        <v>111</v>
      </c>
      <c r="B159" s="16" t="s">
        <v>687</v>
      </c>
      <c r="C159" s="16" t="s">
        <v>688</v>
      </c>
      <c r="D159" s="17" t="s">
        <v>472</v>
      </c>
      <c r="E159" s="16">
        <v>2019</v>
      </c>
      <c r="F159" s="17" t="s">
        <v>689</v>
      </c>
      <c r="G159" s="16">
        <v>150</v>
      </c>
      <c r="H159" s="16">
        <v>150</v>
      </c>
      <c r="I159" s="16"/>
      <c r="J159" s="16"/>
      <c r="K159" s="16"/>
      <c r="L159" s="16">
        <v>150</v>
      </c>
      <c r="M159" s="21"/>
      <c r="N159" s="21"/>
      <c r="O159" s="21"/>
      <c r="P159" s="21"/>
      <c r="Q159" s="21"/>
      <c r="R159" s="21" t="s">
        <v>686</v>
      </c>
      <c r="S159" s="21" t="s">
        <v>475</v>
      </c>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c r="IM159" s="4"/>
      <c r="IN159" s="4"/>
      <c r="IO159" s="4"/>
      <c r="IP159" s="4"/>
      <c r="IQ159" s="4"/>
      <c r="IR159" s="4"/>
      <c r="IS159" s="4"/>
      <c r="IT159" s="4"/>
      <c r="IU159" s="4"/>
      <c r="IV159" s="4"/>
    </row>
    <row r="160" spans="1:256" s="3" customFormat="1" ht="192" customHeight="1">
      <c r="A160" s="15"/>
      <c r="B160" s="16" t="s">
        <v>690</v>
      </c>
      <c r="C160" s="16" t="s">
        <v>691</v>
      </c>
      <c r="D160" s="17" t="s">
        <v>472</v>
      </c>
      <c r="E160" s="16">
        <v>2019</v>
      </c>
      <c r="F160" s="17" t="s">
        <v>692</v>
      </c>
      <c r="G160" s="16">
        <v>20</v>
      </c>
      <c r="H160" s="16">
        <v>20</v>
      </c>
      <c r="I160" s="16"/>
      <c r="J160" s="16"/>
      <c r="K160" s="16"/>
      <c r="L160" s="16">
        <v>20</v>
      </c>
      <c r="M160" s="21"/>
      <c r="N160" s="21"/>
      <c r="O160" s="21"/>
      <c r="P160" s="21"/>
      <c r="Q160" s="21"/>
      <c r="R160" s="21" t="s">
        <v>693</v>
      </c>
      <c r="S160" s="21" t="s">
        <v>475</v>
      </c>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c r="IM160" s="4"/>
      <c r="IN160" s="4"/>
      <c r="IO160" s="4"/>
      <c r="IP160" s="4"/>
      <c r="IQ160" s="4"/>
      <c r="IR160" s="4"/>
      <c r="IS160" s="4"/>
      <c r="IT160" s="4"/>
      <c r="IU160" s="4"/>
      <c r="IV160" s="4"/>
    </row>
    <row r="161" spans="1:256" s="3" customFormat="1" ht="192" customHeight="1">
      <c r="A161" s="15" t="s">
        <v>111</v>
      </c>
      <c r="B161" s="16" t="s">
        <v>694</v>
      </c>
      <c r="C161" s="16" t="s">
        <v>695</v>
      </c>
      <c r="D161" s="17" t="s">
        <v>472</v>
      </c>
      <c r="E161" s="16">
        <v>2019</v>
      </c>
      <c r="F161" s="17" t="s">
        <v>696</v>
      </c>
      <c r="G161" s="16">
        <v>130</v>
      </c>
      <c r="H161" s="16">
        <v>130</v>
      </c>
      <c r="I161" s="16"/>
      <c r="J161" s="16"/>
      <c r="K161" s="16"/>
      <c r="L161" s="16">
        <v>130</v>
      </c>
      <c r="M161" s="21"/>
      <c r="N161" s="21"/>
      <c r="O161" s="21"/>
      <c r="P161" s="21"/>
      <c r="Q161" s="21"/>
      <c r="R161" s="21" t="s">
        <v>697</v>
      </c>
      <c r="S161" s="21" t="s">
        <v>475</v>
      </c>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c r="IJ161" s="4"/>
      <c r="IK161" s="4"/>
      <c r="IL161" s="4"/>
      <c r="IM161" s="4"/>
      <c r="IN161" s="4"/>
      <c r="IO161" s="4"/>
      <c r="IP161" s="4"/>
      <c r="IQ161" s="4"/>
      <c r="IR161" s="4"/>
      <c r="IS161" s="4"/>
      <c r="IT161" s="4"/>
      <c r="IU161" s="4"/>
      <c r="IV161" s="4"/>
    </row>
    <row r="162" spans="1:256" s="3" customFormat="1" ht="192" customHeight="1">
      <c r="A162" s="15"/>
      <c r="B162" s="16" t="s">
        <v>698</v>
      </c>
      <c r="C162" s="16" t="s">
        <v>699</v>
      </c>
      <c r="D162" s="17" t="s">
        <v>472</v>
      </c>
      <c r="E162" s="16">
        <v>2019</v>
      </c>
      <c r="F162" s="17" t="s">
        <v>700</v>
      </c>
      <c r="G162" s="16">
        <v>110</v>
      </c>
      <c r="H162" s="16">
        <v>110</v>
      </c>
      <c r="I162" s="16"/>
      <c r="J162" s="16"/>
      <c r="K162" s="16"/>
      <c r="L162" s="16">
        <v>110</v>
      </c>
      <c r="M162" s="21"/>
      <c r="N162" s="21"/>
      <c r="O162" s="21"/>
      <c r="P162" s="21"/>
      <c r="Q162" s="21"/>
      <c r="R162" s="21" t="s">
        <v>697</v>
      </c>
      <c r="S162" s="21" t="s">
        <v>475</v>
      </c>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c r="IJ162" s="4"/>
      <c r="IK162" s="4"/>
      <c r="IL162" s="4"/>
      <c r="IM162" s="4"/>
      <c r="IN162" s="4"/>
      <c r="IO162" s="4"/>
      <c r="IP162" s="4"/>
      <c r="IQ162" s="4"/>
      <c r="IR162" s="4"/>
      <c r="IS162" s="4"/>
      <c r="IT162" s="4"/>
      <c r="IU162" s="4"/>
      <c r="IV162" s="4"/>
    </row>
    <row r="163" spans="1:256" s="3" customFormat="1" ht="192" customHeight="1">
      <c r="A163" s="15" t="s">
        <v>111</v>
      </c>
      <c r="B163" s="16" t="s">
        <v>701</v>
      </c>
      <c r="C163" s="16" t="s">
        <v>702</v>
      </c>
      <c r="D163" s="17" t="s">
        <v>472</v>
      </c>
      <c r="E163" s="16">
        <v>2019</v>
      </c>
      <c r="F163" s="17" t="s">
        <v>703</v>
      </c>
      <c r="G163" s="16">
        <v>140</v>
      </c>
      <c r="H163" s="16">
        <v>140</v>
      </c>
      <c r="I163" s="16"/>
      <c r="J163" s="16"/>
      <c r="K163" s="16"/>
      <c r="L163" s="16">
        <v>140</v>
      </c>
      <c r="M163" s="21"/>
      <c r="N163" s="21"/>
      <c r="O163" s="21"/>
      <c r="P163" s="21"/>
      <c r="Q163" s="21"/>
      <c r="R163" s="21" t="s">
        <v>697</v>
      </c>
      <c r="S163" s="21" t="s">
        <v>475</v>
      </c>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c r="IL163" s="4"/>
      <c r="IM163" s="4"/>
      <c r="IN163" s="4"/>
      <c r="IO163" s="4"/>
      <c r="IP163" s="4"/>
      <c r="IQ163" s="4"/>
      <c r="IR163" s="4"/>
      <c r="IS163" s="4"/>
      <c r="IT163" s="4"/>
      <c r="IU163" s="4"/>
      <c r="IV163" s="4"/>
    </row>
    <row r="164" spans="1:256" s="3" customFormat="1" ht="192" customHeight="1">
      <c r="A164" s="15"/>
      <c r="B164" s="16" t="s">
        <v>704</v>
      </c>
      <c r="C164" s="16" t="s">
        <v>705</v>
      </c>
      <c r="D164" s="17" t="s">
        <v>472</v>
      </c>
      <c r="E164" s="16">
        <v>2019</v>
      </c>
      <c r="F164" s="17" t="s">
        <v>706</v>
      </c>
      <c r="G164" s="16">
        <v>250</v>
      </c>
      <c r="H164" s="16">
        <v>250</v>
      </c>
      <c r="I164" s="16"/>
      <c r="J164" s="16"/>
      <c r="K164" s="16"/>
      <c r="L164" s="16">
        <v>250</v>
      </c>
      <c r="M164" s="21"/>
      <c r="N164" s="21"/>
      <c r="O164" s="21"/>
      <c r="P164" s="21"/>
      <c r="Q164" s="21"/>
      <c r="R164" s="21" t="s">
        <v>697</v>
      </c>
      <c r="S164" s="21" t="s">
        <v>475</v>
      </c>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4"/>
      <c r="IK164" s="4"/>
      <c r="IL164" s="4"/>
      <c r="IM164" s="4"/>
      <c r="IN164" s="4"/>
      <c r="IO164" s="4"/>
      <c r="IP164" s="4"/>
      <c r="IQ164" s="4"/>
      <c r="IR164" s="4"/>
      <c r="IS164" s="4"/>
      <c r="IT164" s="4"/>
      <c r="IU164" s="4"/>
      <c r="IV164" s="4"/>
    </row>
    <row r="165" spans="1:256" s="3" customFormat="1" ht="192" customHeight="1">
      <c r="A165" s="15" t="s">
        <v>111</v>
      </c>
      <c r="B165" s="16" t="s">
        <v>707</v>
      </c>
      <c r="C165" s="16" t="s">
        <v>708</v>
      </c>
      <c r="D165" s="17" t="s">
        <v>472</v>
      </c>
      <c r="E165" s="16">
        <v>2019</v>
      </c>
      <c r="F165" s="17" t="s">
        <v>709</v>
      </c>
      <c r="G165" s="16">
        <v>125</v>
      </c>
      <c r="H165" s="16">
        <v>125</v>
      </c>
      <c r="I165" s="16"/>
      <c r="J165" s="16"/>
      <c r="K165" s="16"/>
      <c r="L165" s="16">
        <v>125</v>
      </c>
      <c r="M165" s="21"/>
      <c r="N165" s="21"/>
      <c r="O165" s="21"/>
      <c r="P165" s="21"/>
      <c r="Q165" s="21"/>
      <c r="R165" s="21" t="s">
        <v>697</v>
      </c>
      <c r="S165" s="21" t="s">
        <v>475</v>
      </c>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c r="IL165" s="4"/>
      <c r="IM165" s="4"/>
      <c r="IN165" s="4"/>
      <c r="IO165" s="4"/>
      <c r="IP165" s="4"/>
      <c r="IQ165" s="4"/>
      <c r="IR165" s="4"/>
      <c r="IS165" s="4"/>
      <c r="IT165" s="4"/>
      <c r="IU165" s="4"/>
      <c r="IV165" s="4"/>
    </row>
    <row r="166" spans="1:256" s="3" customFormat="1" ht="78" customHeight="1">
      <c r="A166" s="15"/>
      <c r="B166" s="16" t="s">
        <v>710</v>
      </c>
      <c r="C166" s="16" t="s">
        <v>477</v>
      </c>
      <c r="D166" s="16" t="s">
        <v>711</v>
      </c>
      <c r="E166" s="16">
        <v>2019</v>
      </c>
      <c r="F166" s="21" t="s">
        <v>712</v>
      </c>
      <c r="G166" s="16">
        <v>0.86</v>
      </c>
      <c r="H166" s="16">
        <v>0.86</v>
      </c>
      <c r="I166" s="16"/>
      <c r="J166" s="16"/>
      <c r="K166" s="16"/>
      <c r="L166" s="16">
        <v>0.86</v>
      </c>
      <c r="M166" s="21"/>
      <c r="N166" s="21"/>
      <c r="O166" s="21"/>
      <c r="P166" s="21"/>
      <c r="Q166" s="21"/>
      <c r="R166" s="21" t="s">
        <v>713</v>
      </c>
      <c r="S166" s="21" t="s">
        <v>714</v>
      </c>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c r="IL166" s="4"/>
      <c r="IM166" s="4"/>
      <c r="IN166" s="4"/>
      <c r="IO166" s="4"/>
      <c r="IP166" s="4"/>
      <c r="IQ166" s="4"/>
      <c r="IR166" s="4"/>
      <c r="IS166" s="4"/>
      <c r="IT166" s="4"/>
      <c r="IU166" s="4"/>
      <c r="IV166" s="4"/>
    </row>
    <row r="167" spans="1:256" s="3" customFormat="1" ht="78" customHeight="1">
      <c r="A167" s="15"/>
      <c r="B167" s="16" t="s">
        <v>715</v>
      </c>
      <c r="C167" s="16" t="s">
        <v>716</v>
      </c>
      <c r="D167" s="16" t="s">
        <v>717</v>
      </c>
      <c r="E167" s="16">
        <v>2019</v>
      </c>
      <c r="F167" s="21" t="s">
        <v>718</v>
      </c>
      <c r="G167" s="16">
        <v>2.16</v>
      </c>
      <c r="H167" s="16">
        <v>2.16</v>
      </c>
      <c r="I167" s="16"/>
      <c r="J167" s="16"/>
      <c r="K167" s="16"/>
      <c r="L167" s="16">
        <v>2.16</v>
      </c>
      <c r="M167" s="21"/>
      <c r="N167" s="21"/>
      <c r="O167" s="21"/>
      <c r="P167" s="21"/>
      <c r="Q167" s="21"/>
      <c r="R167" s="21" t="s">
        <v>713</v>
      </c>
      <c r="S167" s="21" t="s">
        <v>714</v>
      </c>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4"/>
      <c r="IK167" s="4"/>
      <c r="IL167" s="4"/>
      <c r="IM167" s="4"/>
      <c r="IN167" s="4"/>
      <c r="IO167" s="4"/>
      <c r="IP167" s="4"/>
      <c r="IQ167" s="4"/>
      <c r="IR167" s="4"/>
      <c r="IS167" s="4"/>
      <c r="IT167" s="4"/>
      <c r="IU167" s="4"/>
      <c r="IV167" s="4"/>
    </row>
    <row r="168" spans="1:256" s="3" customFormat="1" ht="78" customHeight="1">
      <c r="A168" s="15"/>
      <c r="B168" s="16" t="s">
        <v>719</v>
      </c>
      <c r="C168" s="16" t="s">
        <v>720</v>
      </c>
      <c r="D168" s="16" t="s">
        <v>721</v>
      </c>
      <c r="E168" s="16">
        <v>2019</v>
      </c>
      <c r="F168" s="21" t="s">
        <v>722</v>
      </c>
      <c r="G168" s="16">
        <v>2.59</v>
      </c>
      <c r="H168" s="16">
        <v>2.59</v>
      </c>
      <c r="I168" s="16"/>
      <c r="J168" s="16"/>
      <c r="K168" s="16"/>
      <c r="L168" s="16">
        <v>2.59</v>
      </c>
      <c r="M168" s="21"/>
      <c r="N168" s="21"/>
      <c r="O168" s="21"/>
      <c r="P168" s="21"/>
      <c r="Q168" s="21"/>
      <c r="R168" s="21" t="s">
        <v>713</v>
      </c>
      <c r="S168" s="21" t="s">
        <v>714</v>
      </c>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c r="IK168" s="4"/>
      <c r="IL168" s="4"/>
      <c r="IM168" s="4"/>
      <c r="IN168" s="4"/>
      <c r="IO168" s="4"/>
      <c r="IP168" s="4"/>
      <c r="IQ168" s="4"/>
      <c r="IR168" s="4"/>
      <c r="IS168" s="4"/>
      <c r="IT168" s="4"/>
      <c r="IU168" s="4"/>
      <c r="IV168" s="4"/>
    </row>
    <row r="169" spans="1:256" s="3" customFormat="1" ht="78" customHeight="1">
      <c r="A169" s="15" t="s">
        <v>111</v>
      </c>
      <c r="B169" s="16" t="s">
        <v>723</v>
      </c>
      <c r="C169" s="16" t="s">
        <v>724</v>
      </c>
      <c r="D169" s="16" t="s">
        <v>725</v>
      </c>
      <c r="E169" s="16">
        <v>2019</v>
      </c>
      <c r="F169" s="21" t="s">
        <v>726</v>
      </c>
      <c r="G169" s="16">
        <v>1.73</v>
      </c>
      <c r="H169" s="16">
        <v>1.73</v>
      </c>
      <c r="I169" s="16"/>
      <c r="J169" s="16"/>
      <c r="K169" s="16"/>
      <c r="L169" s="16">
        <v>1.73</v>
      </c>
      <c r="M169" s="21"/>
      <c r="N169" s="21"/>
      <c r="O169" s="21"/>
      <c r="P169" s="21"/>
      <c r="Q169" s="21"/>
      <c r="R169" s="21" t="s">
        <v>713</v>
      </c>
      <c r="S169" s="21" t="s">
        <v>714</v>
      </c>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c r="IM169" s="4"/>
      <c r="IN169" s="4"/>
      <c r="IO169" s="4"/>
      <c r="IP169" s="4"/>
      <c r="IQ169" s="4"/>
      <c r="IR169" s="4"/>
      <c r="IS169" s="4"/>
      <c r="IT169" s="4"/>
      <c r="IU169" s="4"/>
      <c r="IV169" s="4"/>
    </row>
    <row r="170" spans="1:256" s="3" customFormat="1" ht="78" customHeight="1">
      <c r="A170" s="15"/>
      <c r="B170" s="16" t="s">
        <v>727</v>
      </c>
      <c r="C170" s="16" t="s">
        <v>471</v>
      </c>
      <c r="D170" s="16" t="s">
        <v>728</v>
      </c>
      <c r="E170" s="16">
        <v>2019</v>
      </c>
      <c r="F170" s="21" t="s">
        <v>729</v>
      </c>
      <c r="G170" s="16">
        <v>4.32</v>
      </c>
      <c r="H170" s="16">
        <v>4.32</v>
      </c>
      <c r="I170" s="16"/>
      <c r="J170" s="16"/>
      <c r="K170" s="16"/>
      <c r="L170" s="16">
        <v>4.32</v>
      </c>
      <c r="M170" s="21"/>
      <c r="N170" s="21"/>
      <c r="O170" s="21"/>
      <c r="P170" s="21"/>
      <c r="Q170" s="21"/>
      <c r="R170" s="21" t="s">
        <v>713</v>
      </c>
      <c r="S170" s="21" t="s">
        <v>714</v>
      </c>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4"/>
      <c r="IK170" s="4"/>
      <c r="IL170" s="4"/>
      <c r="IM170" s="4"/>
      <c r="IN170" s="4"/>
      <c r="IO170" s="4"/>
      <c r="IP170" s="4"/>
      <c r="IQ170" s="4"/>
      <c r="IR170" s="4"/>
      <c r="IS170" s="4"/>
      <c r="IT170" s="4"/>
      <c r="IU170" s="4"/>
      <c r="IV170" s="4"/>
    </row>
    <row r="171" spans="1:256" s="3" customFormat="1" ht="78" customHeight="1">
      <c r="A171" s="15"/>
      <c r="B171" s="16" t="s">
        <v>730</v>
      </c>
      <c r="C171" s="16" t="s">
        <v>731</v>
      </c>
      <c r="D171" s="16" t="s">
        <v>732</v>
      </c>
      <c r="E171" s="16">
        <v>2019</v>
      </c>
      <c r="F171" s="21" t="s">
        <v>733</v>
      </c>
      <c r="G171" s="16">
        <v>1.3</v>
      </c>
      <c r="H171" s="16">
        <v>1.3</v>
      </c>
      <c r="I171" s="16"/>
      <c r="J171" s="16"/>
      <c r="K171" s="16"/>
      <c r="L171" s="16">
        <v>1.3</v>
      </c>
      <c r="M171" s="21"/>
      <c r="N171" s="21"/>
      <c r="O171" s="21"/>
      <c r="P171" s="21"/>
      <c r="Q171" s="21"/>
      <c r="R171" s="21" t="s">
        <v>713</v>
      </c>
      <c r="S171" s="21" t="s">
        <v>714</v>
      </c>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c r="IH171" s="4"/>
      <c r="II171" s="4"/>
      <c r="IJ171" s="4"/>
      <c r="IK171" s="4"/>
      <c r="IL171" s="4"/>
      <c r="IM171" s="4"/>
      <c r="IN171" s="4"/>
      <c r="IO171" s="4"/>
      <c r="IP171" s="4"/>
      <c r="IQ171" s="4"/>
      <c r="IR171" s="4"/>
      <c r="IS171" s="4"/>
      <c r="IT171" s="4"/>
      <c r="IU171" s="4"/>
      <c r="IV171" s="4"/>
    </row>
    <row r="172" spans="1:256" s="3" customFormat="1" ht="78" customHeight="1">
      <c r="A172" s="15"/>
      <c r="B172" s="16" t="s">
        <v>734</v>
      </c>
      <c r="C172" s="16" t="s">
        <v>699</v>
      </c>
      <c r="D172" s="16" t="s">
        <v>732</v>
      </c>
      <c r="E172" s="16">
        <v>2019</v>
      </c>
      <c r="F172" s="21" t="s">
        <v>735</v>
      </c>
      <c r="G172" s="16">
        <v>1.3</v>
      </c>
      <c r="H172" s="16">
        <v>1.3</v>
      </c>
      <c r="I172" s="16"/>
      <c r="J172" s="16"/>
      <c r="K172" s="16"/>
      <c r="L172" s="16">
        <v>1.3</v>
      </c>
      <c r="M172" s="21"/>
      <c r="N172" s="21"/>
      <c r="O172" s="21"/>
      <c r="P172" s="21"/>
      <c r="Q172" s="21"/>
      <c r="R172" s="21" t="s">
        <v>713</v>
      </c>
      <c r="S172" s="21" t="s">
        <v>714</v>
      </c>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4"/>
      <c r="IF172" s="4"/>
      <c r="IG172" s="4"/>
      <c r="IH172" s="4"/>
      <c r="II172" s="4"/>
      <c r="IJ172" s="4"/>
      <c r="IK172" s="4"/>
      <c r="IL172" s="4"/>
      <c r="IM172" s="4"/>
      <c r="IN172" s="4"/>
      <c r="IO172" s="4"/>
      <c r="IP172" s="4"/>
      <c r="IQ172" s="4"/>
      <c r="IR172" s="4"/>
      <c r="IS172" s="4"/>
      <c r="IT172" s="4"/>
      <c r="IU172" s="4"/>
      <c r="IV172" s="4"/>
    </row>
    <row r="173" spans="1:256" s="3" customFormat="1" ht="78" customHeight="1">
      <c r="A173" s="15"/>
      <c r="B173" s="16" t="s">
        <v>736</v>
      </c>
      <c r="C173" s="16" t="s">
        <v>737</v>
      </c>
      <c r="D173" s="16" t="s">
        <v>738</v>
      </c>
      <c r="E173" s="16">
        <v>2019</v>
      </c>
      <c r="F173" s="21" t="s">
        <v>739</v>
      </c>
      <c r="G173" s="16">
        <v>6.48</v>
      </c>
      <c r="H173" s="16">
        <v>6.48</v>
      </c>
      <c r="I173" s="16"/>
      <c r="J173" s="16"/>
      <c r="K173" s="16"/>
      <c r="L173" s="16">
        <v>6.48</v>
      </c>
      <c r="M173" s="21"/>
      <c r="N173" s="21"/>
      <c r="O173" s="21"/>
      <c r="P173" s="21"/>
      <c r="Q173" s="21"/>
      <c r="R173" s="21" t="s">
        <v>713</v>
      </c>
      <c r="S173" s="21" t="s">
        <v>714</v>
      </c>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c r="IA173" s="4"/>
      <c r="IB173" s="4"/>
      <c r="IC173" s="4"/>
      <c r="ID173" s="4"/>
      <c r="IE173" s="4"/>
      <c r="IF173" s="4"/>
      <c r="IG173" s="4"/>
      <c r="IH173" s="4"/>
      <c r="II173" s="4"/>
      <c r="IJ173" s="4"/>
      <c r="IK173" s="4"/>
      <c r="IL173" s="4"/>
      <c r="IM173" s="4"/>
      <c r="IN173" s="4"/>
      <c r="IO173" s="4"/>
      <c r="IP173" s="4"/>
      <c r="IQ173" s="4"/>
      <c r="IR173" s="4"/>
      <c r="IS173" s="4"/>
      <c r="IT173" s="4"/>
      <c r="IU173" s="4"/>
      <c r="IV173" s="4"/>
    </row>
    <row r="174" spans="1:256" s="3" customFormat="1" ht="78" customHeight="1">
      <c r="A174" s="15" t="s">
        <v>111</v>
      </c>
      <c r="B174" s="16" t="s">
        <v>740</v>
      </c>
      <c r="C174" s="16" t="s">
        <v>695</v>
      </c>
      <c r="D174" s="16" t="s">
        <v>741</v>
      </c>
      <c r="E174" s="16">
        <v>2019</v>
      </c>
      <c r="F174" s="21" t="s">
        <v>742</v>
      </c>
      <c r="G174" s="16">
        <v>4.32</v>
      </c>
      <c r="H174" s="16">
        <v>4.32</v>
      </c>
      <c r="I174" s="16"/>
      <c r="J174" s="16"/>
      <c r="K174" s="16"/>
      <c r="L174" s="16">
        <v>4.32</v>
      </c>
      <c r="M174" s="21"/>
      <c r="N174" s="21"/>
      <c r="O174" s="21"/>
      <c r="P174" s="21"/>
      <c r="Q174" s="21"/>
      <c r="R174" s="21" t="s">
        <v>713</v>
      </c>
      <c r="S174" s="21" t="s">
        <v>714</v>
      </c>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c r="IK174" s="4"/>
      <c r="IL174" s="4"/>
      <c r="IM174" s="4"/>
      <c r="IN174" s="4"/>
      <c r="IO174" s="4"/>
      <c r="IP174" s="4"/>
      <c r="IQ174" s="4"/>
      <c r="IR174" s="4"/>
      <c r="IS174" s="4"/>
      <c r="IT174" s="4"/>
      <c r="IU174" s="4"/>
      <c r="IV174" s="4"/>
    </row>
    <row r="175" spans="1:256" s="3" customFormat="1" ht="78" customHeight="1">
      <c r="A175" s="15"/>
      <c r="B175" s="16" t="s">
        <v>743</v>
      </c>
      <c r="C175" s="16" t="s">
        <v>744</v>
      </c>
      <c r="D175" s="16" t="s">
        <v>745</v>
      </c>
      <c r="E175" s="16">
        <v>2019</v>
      </c>
      <c r="F175" s="21" t="s">
        <v>746</v>
      </c>
      <c r="G175" s="16">
        <v>10.8</v>
      </c>
      <c r="H175" s="16">
        <v>10.8</v>
      </c>
      <c r="I175" s="16"/>
      <c r="J175" s="16"/>
      <c r="K175" s="16"/>
      <c r="L175" s="16">
        <v>10.8</v>
      </c>
      <c r="M175" s="21"/>
      <c r="N175" s="21"/>
      <c r="O175" s="21"/>
      <c r="P175" s="21"/>
      <c r="Q175" s="21"/>
      <c r="R175" s="21" t="s">
        <v>713</v>
      </c>
      <c r="S175" s="21" t="s">
        <v>714</v>
      </c>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c r="IH175" s="4"/>
      <c r="II175" s="4"/>
      <c r="IJ175" s="4"/>
      <c r="IK175" s="4"/>
      <c r="IL175" s="4"/>
      <c r="IM175" s="4"/>
      <c r="IN175" s="4"/>
      <c r="IO175" s="4"/>
      <c r="IP175" s="4"/>
      <c r="IQ175" s="4"/>
      <c r="IR175" s="4"/>
      <c r="IS175" s="4"/>
      <c r="IT175" s="4"/>
      <c r="IU175" s="4"/>
      <c r="IV175" s="4"/>
    </row>
    <row r="176" spans="1:256" s="3" customFormat="1" ht="78" customHeight="1">
      <c r="A176" s="15"/>
      <c r="B176" s="16" t="s">
        <v>747</v>
      </c>
      <c r="C176" s="16" t="s">
        <v>705</v>
      </c>
      <c r="D176" s="16" t="s">
        <v>748</v>
      </c>
      <c r="E176" s="16">
        <v>2019</v>
      </c>
      <c r="F176" s="21" t="s">
        <v>749</v>
      </c>
      <c r="G176" s="16">
        <v>1.73</v>
      </c>
      <c r="H176" s="16">
        <v>1.73</v>
      </c>
      <c r="I176" s="16"/>
      <c r="J176" s="16"/>
      <c r="K176" s="16"/>
      <c r="L176" s="16">
        <v>1.73</v>
      </c>
      <c r="M176" s="21"/>
      <c r="N176" s="21"/>
      <c r="O176" s="21"/>
      <c r="P176" s="21"/>
      <c r="Q176" s="21"/>
      <c r="R176" s="21" t="s">
        <v>713</v>
      </c>
      <c r="S176" s="21" t="s">
        <v>714</v>
      </c>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4"/>
      <c r="IF176" s="4"/>
      <c r="IG176" s="4"/>
      <c r="IH176" s="4"/>
      <c r="II176" s="4"/>
      <c r="IJ176" s="4"/>
      <c r="IK176" s="4"/>
      <c r="IL176" s="4"/>
      <c r="IM176" s="4"/>
      <c r="IN176" s="4"/>
      <c r="IO176" s="4"/>
      <c r="IP176" s="4"/>
      <c r="IQ176" s="4"/>
      <c r="IR176" s="4"/>
      <c r="IS176" s="4"/>
      <c r="IT176" s="4"/>
      <c r="IU176" s="4"/>
      <c r="IV176" s="4"/>
    </row>
    <row r="177" spans="1:256" s="3" customFormat="1" ht="78" customHeight="1">
      <c r="A177" s="15"/>
      <c r="B177" s="16" t="s">
        <v>750</v>
      </c>
      <c r="C177" s="16" t="s">
        <v>708</v>
      </c>
      <c r="D177" s="16" t="s">
        <v>717</v>
      </c>
      <c r="E177" s="16">
        <v>2019</v>
      </c>
      <c r="F177" s="21" t="s">
        <v>751</v>
      </c>
      <c r="G177" s="16">
        <v>2.16</v>
      </c>
      <c r="H177" s="16">
        <v>2.16</v>
      </c>
      <c r="I177" s="16"/>
      <c r="J177" s="16"/>
      <c r="K177" s="16"/>
      <c r="L177" s="16">
        <v>2.16</v>
      </c>
      <c r="M177" s="21"/>
      <c r="N177" s="21"/>
      <c r="O177" s="21"/>
      <c r="P177" s="21"/>
      <c r="Q177" s="21"/>
      <c r="R177" s="21" t="s">
        <v>713</v>
      </c>
      <c r="S177" s="21" t="s">
        <v>714</v>
      </c>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c r="IH177" s="4"/>
      <c r="II177" s="4"/>
      <c r="IJ177" s="4"/>
      <c r="IK177" s="4"/>
      <c r="IL177" s="4"/>
      <c r="IM177" s="4"/>
      <c r="IN177" s="4"/>
      <c r="IO177" s="4"/>
      <c r="IP177" s="4"/>
      <c r="IQ177" s="4"/>
      <c r="IR177" s="4"/>
      <c r="IS177" s="4"/>
      <c r="IT177" s="4"/>
      <c r="IU177" s="4"/>
      <c r="IV177" s="4"/>
    </row>
    <row r="178" spans="1:256" s="3" customFormat="1" ht="78" customHeight="1">
      <c r="A178" s="15"/>
      <c r="B178" s="16" t="s">
        <v>752</v>
      </c>
      <c r="C178" s="16" t="s">
        <v>753</v>
      </c>
      <c r="D178" s="16" t="s">
        <v>754</v>
      </c>
      <c r="E178" s="16">
        <v>2019</v>
      </c>
      <c r="F178" s="21" t="s">
        <v>755</v>
      </c>
      <c r="G178" s="16">
        <v>6.48</v>
      </c>
      <c r="H178" s="16">
        <v>6.48</v>
      </c>
      <c r="I178" s="16"/>
      <c r="J178" s="16"/>
      <c r="K178" s="16"/>
      <c r="L178" s="16">
        <v>6.48</v>
      </c>
      <c r="M178" s="21"/>
      <c r="N178" s="21"/>
      <c r="O178" s="21"/>
      <c r="P178" s="21"/>
      <c r="Q178" s="21"/>
      <c r="R178" s="21" t="s">
        <v>713</v>
      </c>
      <c r="S178" s="21" t="s">
        <v>714</v>
      </c>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c r="IJ178" s="4"/>
      <c r="IK178" s="4"/>
      <c r="IL178" s="4"/>
      <c r="IM178" s="4"/>
      <c r="IN178" s="4"/>
      <c r="IO178" s="4"/>
      <c r="IP178" s="4"/>
      <c r="IQ178" s="4"/>
      <c r="IR178" s="4"/>
      <c r="IS178" s="4"/>
      <c r="IT178" s="4"/>
      <c r="IU178" s="4"/>
      <c r="IV178" s="4"/>
    </row>
    <row r="179" spans="1:256" s="3" customFormat="1" ht="78" customHeight="1">
      <c r="A179" s="15" t="s">
        <v>111</v>
      </c>
      <c r="B179" s="16" t="s">
        <v>756</v>
      </c>
      <c r="C179" s="16" t="s">
        <v>757</v>
      </c>
      <c r="D179" s="16" t="s">
        <v>758</v>
      </c>
      <c r="E179" s="16">
        <v>2019</v>
      </c>
      <c r="F179" s="21" t="s">
        <v>759</v>
      </c>
      <c r="G179" s="16">
        <v>9.94</v>
      </c>
      <c r="H179" s="16">
        <v>9.94</v>
      </c>
      <c r="I179" s="16"/>
      <c r="J179" s="16"/>
      <c r="K179" s="16"/>
      <c r="L179" s="16">
        <v>9.94</v>
      </c>
      <c r="M179" s="21"/>
      <c r="N179" s="21"/>
      <c r="O179" s="21"/>
      <c r="P179" s="21"/>
      <c r="Q179" s="21"/>
      <c r="R179" s="21" t="s">
        <v>713</v>
      </c>
      <c r="S179" s="21" t="s">
        <v>714</v>
      </c>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c r="IJ179" s="4"/>
      <c r="IK179" s="4"/>
      <c r="IL179" s="4"/>
      <c r="IM179" s="4"/>
      <c r="IN179" s="4"/>
      <c r="IO179" s="4"/>
      <c r="IP179" s="4"/>
      <c r="IQ179" s="4"/>
      <c r="IR179" s="4"/>
      <c r="IS179" s="4"/>
      <c r="IT179" s="4"/>
      <c r="IU179" s="4"/>
      <c r="IV179" s="4"/>
    </row>
    <row r="180" spans="1:256" s="3" customFormat="1" ht="78" customHeight="1">
      <c r="A180" s="15"/>
      <c r="B180" s="16" t="s">
        <v>760</v>
      </c>
      <c r="C180" s="16" t="s">
        <v>761</v>
      </c>
      <c r="D180" s="16" t="s">
        <v>762</v>
      </c>
      <c r="E180" s="16">
        <v>2019</v>
      </c>
      <c r="F180" s="21" t="s">
        <v>763</v>
      </c>
      <c r="G180" s="16">
        <v>4.32</v>
      </c>
      <c r="H180" s="16">
        <v>4.32</v>
      </c>
      <c r="I180" s="16"/>
      <c r="J180" s="16"/>
      <c r="K180" s="16"/>
      <c r="L180" s="16">
        <v>4.32</v>
      </c>
      <c r="M180" s="21"/>
      <c r="N180" s="21"/>
      <c r="O180" s="21"/>
      <c r="P180" s="21"/>
      <c r="Q180" s="21"/>
      <c r="R180" s="21" t="s">
        <v>713</v>
      </c>
      <c r="S180" s="21" t="s">
        <v>714</v>
      </c>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c r="IG180" s="4"/>
      <c r="IH180" s="4"/>
      <c r="II180" s="4"/>
      <c r="IJ180" s="4"/>
      <c r="IK180" s="4"/>
      <c r="IL180" s="4"/>
      <c r="IM180" s="4"/>
      <c r="IN180" s="4"/>
      <c r="IO180" s="4"/>
      <c r="IP180" s="4"/>
      <c r="IQ180" s="4"/>
      <c r="IR180" s="4"/>
      <c r="IS180" s="4"/>
      <c r="IT180" s="4"/>
      <c r="IU180" s="4"/>
      <c r="IV180" s="4"/>
    </row>
    <row r="181" spans="1:256" s="3" customFormat="1" ht="78" customHeight="1">
      <c r="A181" s="15"/>
      <c r="B181" s="16" t="s">
        <v>764</v>
      </c>
      <c r="C181" s="16" t="s">
        <v>564</v>
      </c>
      <c r="D181" s="16" t="s">
        <v>717</v>
      </c>
      <c r="E181" s="16">
        <v>2019</v>
      </c>
      <c r="F181" s="21" t="s">
        <v>765</v>
      </c>
      <c r="G181" s="16">
        <v>2.16</v>
      </c>
      <c r="H181" s="16">
        <v>2.16</v>
      </c>
      <c r="I181" s="16"/>
      <c r="J181" s="16"/>
      <c r="K181" s="16"/>
      <c r="L181" s="16">
        <v>2.16</v>
      </c>
      <c r="M181" s="21"/>
      <c r="N181" s="21"/>
      <c r="O181" s="21"/>
      <c r="P181" s="21"/>
      <c r="Q181" s="21"/>
      <c r="R181" s="21" t="s">
        <v>713</v>
      </c>
      <c r="S181" s="21" t="s">
        <v>714</v>
      </c>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c r="IH181" s="4"/>
      <c r="II181" s="4"/>
      <c r="IJ181" s="4"/>
      <c r="IK181" s="4"/>
      <c r="IL181" s="4"/>
      <c r="IM181" s="4"/>
      <c r="IN181" s="4"/>
      <c r="IO181" s="4"/>
      <c r="IP181" s="4"/>
      <c r="IQ181" s="4"/>
      <c r="IR181" s="4"/>
      <c r="IS181" s="4"/>
      <c r="IT181" s="4"/>
      <c r="IU181" s="4"/>
      <c r="IV181" s="4"/>
    </row>
    <row r="182" spans="1:256" s="3" customFormat="1" ht="78" customHeight="1">
      <c r="A182" s="15"/>
      <c r="B182" s="16" t="s">
        <v>766</v>
      </c>
      <c r="C182" s="16" t="s">
        <v>767</v>
      </c>
      <c r="D182" s="16" t="s">
        <v>768</v>
      </c>
      <c r="E182" s="16">
        <v>2019</v>
      </c>
      <c r="F182" s="21" t="s">
        <v>769</v>
      </c>
      <c r="G182" s="16">
        <v>2.16</v>
      </c>
      <c r="H182" s="16">
        <v>2.16</v>
      </c>
      <c r="I182" s="16"/>
      <c r="J182" s="16"/>
      <c r="K182" s="16"/>
      <c r="L182" s="16">
        <v>2.16</v>
      </c>
      <c r="M182" s="21"/>
      <c r="N182" s="21"/>
      <c r="O182" s="21"/>
      <c r="P182" s="21"/>
      <c r="Q182" s="21"/>
      <c r="R182" s="21" t="s">
        <v>713</v>
      </c>
      <c r="S182" s="21" t="s">
        <v>714</v>
      </c>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c r="IH182" s="4"/>
      <c r="II182" s="4"/>
      <c r="IJ182" s="4"/>
      <c r="IK182" s="4"/>
      <c r="IL182" s="4"/>
      <c r="IM182" s="4"/>
      <c r="IN182" s="4"/>
      <c r="IO182" s="4"/>
      <c r="IP182" s="4"/>
      <c r="IQ182" s="4"/>
      <c r="IR182" s="4"/>
      <c r="IS182" s="4"/>
      <c r="IT182" s="4"/>
      <c r="IU182" s="4"/>
      <c r="IV182" s="4"/>
    </row>
    <row r="183" spans="1:256" s="3" customFormat="1" ht="78" customHeight="1">
      <c r="A183" s="15"/>
      <c r="B183" s="16" t="s">
        <v>770</v>
      </c>
      <c r="C183" s="16" t="s">
        <v>560</v>
      </c>
      <c r="D183" s="16" t="s">
        <v>741</v>
      </c>
      <c r="E183" s="16">
        <v>2019</v>
      </c>
      <c r="F183" s="21" t="s">
        <v>771</v>
      </c>
      <c r="G183" s="16">
        <v>4.32</v>
      </c>
      <c r="H183" s="16">
        <v>4.32</v>
      </c>
      <c r="I183" s="16"/>
      <c r="J183" s="16"/>
      <c r="K183" s="16"/>
      <c r="L183" s="16">
        <v>4.32</v>
      </c>
      <c r="M183" s="21"/>
      <c r="N183" s="21"/>
      <c r="O183" s="21"/>
      <c r="P183" s="21"/>
      <c r="Q183" s="21"/>
      <c r="R183" s="21" t="s">
        <v>713</v>
      </c>
      <c r="S183" s="21" t="s">
        <v>714</v>
      </c>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c r="IK183" s="4"/>
      <c r="IL183" s="4"/>
      <c r="IM183" s="4"/>
      <c r="IN183" s="4"/>
      <c r="IO183" s="4"/>
      <c r="IP183" s="4"/>
      <c r="IQ183" s="4"/>
      <c r="IR183" s="4"/>
      <c r="IS183" s="4"/>
      <c r="IT183" s="4"/>
      <c r="IU183" s="4"/>
      <c r="IV183" s="4"/>
    </row>
    <row r="184" spans="1:256" s="3" customFormat="1" ht="78" customHeight="1">
      <c r="A184" s="15" t="s">
        <v>111</v>
      </c>
      <c r="B184" s="16" t="s">
        <v>772</v>
      </c>
      <c r="C184" s="16" t="s">
        <v>773</v>
      </c>
      <c r="D184" s="16" t="s">
        <v>762</v>
      </c>
      <c r="E184" s="16">
        <v>2019</v>
      </c>
      <c r="F184" s="21" t="s">
        <v>774</v>
      </c>
      <c r="G184" s="16">
        <v>4.32</v>
      </c>
      <c r="H184" s="16">
        <v>4.32</v>
      </c>
      <c r="I184" s="16"/>
      <c r="J184" s="16"/>
      <c r="K184" s="16"/>
      <c r="L184" s="16">
        <v>4.32</v>
      </c>
      <c r="M184" s="21"/>
      <c r="N184" s="21"/>
      <c r="O184" s="21"/>
      <c r="P184" s="21"/>
      <c r="Q184" s="21"/>
      <c r="R184" s="21" t="s">
        <v>713</v>
      </c>
      <c r="S184" s="21" t="s">
        <v>714</v>
      </c>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c r="IB184" s="4"/>
      <c r="IC184" s="4"/>
      <c r="ID184" s="4"/>
      <c r="IE184" s="4"/>
      <c r="IF184" s="4"/>
      <c r="IG184" s="4"/>
      <c r="IH184" s="4"/>
      <c r="II184" s="4"/>
      <c r="IJ184" s="4"/>
      <c r="IK184" s="4"/>
      <c r="IL184" s="4"/>
      <c r="IM184" s="4"/>
      <c r="IN184" s="4"/>
      <c r="IO184" s="4"/>
      <c r="IP184" s="4"/>
      <c r="IQ184" s="4"/>
      <c r="IR184" s="4"/>
      <c r="IS184" s="4"/>
      <c r="IT184" s="4"/>
      <c r="IU184" s="4"/>
      <c r="IV184" s="4"/>
    </row>
    <row r="185" spans="1:256" s="3" customFormat="1" ht="78" customHeight="1">
      <c r="A185" s="15"/>
      <c r="B185" s="16" t="s">
        <v>775</v>
      </c>
      <c r="C185" s="16" t="s">
        <v>579</v>
      </c>
      <c r="D185" s="16" t="s">
        <v>741</v>
      </c>
      <c r="E185" s="16">
        <v>2019</v>
      </c>
      <c r="F185" s="21" t="s">
        <v>776</v>
      </c>
      <c r="G185" s="16">
        <v>4.32</v>
      </c>
      <c r="H185" s="16">
        <v>4.32</v>
      </c>
      <c r="I185" s="16"/>
      <c r="J185" s="16"/>
      <c r="K185" s="16"/>
      <c r="L185" s="16">
        <v>4.32</v>
      </c>
      <c r="M185" s="21"/>
      <c r="N185" s="21"/>
      <c r="O185" s="21"/>
      <c r="P185" s="21"/>
      <c r="Q185" s="21"/>
      <c r="R185" s="21" t="s">
        <v>713</v>
      </c>
      <c r="S185" s="21" t="s">
        <v>714</v>
      </c>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c r="IJ185" s="4"/>
      <c r="IK185" s="4"/>
      <c r="IL185" s="4"/>
      <c r="IM185" s="4"/>
      <c r="IN185" s="4"/>
      <c r="IO185" s="4"/>
      <c r="IP185" s="4"/>
      <c r="IQ185" s="4"/>
      <c r="IR185" s="4"/>
      <c r="IS185" s="4"/>
      <c r="IT185" s="4"/>
      <c r="IU185" s="4"/>
      <c r="IV185" s="4"/>
    </row>
    <row r="186" spans="1:256" s="3" customFormat="1" ht="78" customHeight="1">
      <c r="A186" s="15"/>
      <c r="B186" s="16" t="s">
        <v>777</v>
      </c>
      <c r="C186" s="16" t="s">
        <v>778</v>
      </c>
      <c r="D186" s="16" t="s">
        <v>725</v>
      </c>
      <c r="E186" s="16">
        <v>2019</v>
      </c>
      <c r="F186" s="21" t="s">
        <v>779</v>
      </c>
      <c r="G186" s="16">
        <v>1.73</v>
      </c>
      <c r="H186" s="16">
        <v>1.73</v>
      </c>
      <c r="I186" s="16"/>
      <c r="J186" s="16"/>
      <c r="K186" s="16"/>
      <c r="L186" s="16">
        <v>1.73</v>
      </c>
      <c r="M186" s="21"/>
      <c r="N186" s="21"/>
      <c r="O186" s="21"/>
      <c r="P186" s="21"/>
      <c r="Q186" s="21"/>
      <c r="R186" s="21" t="s">
        <v>713</v>
      </c>
      <c r="S186" s="21" t="s">
        <v>714</v>
      </c>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c r="IA186" s="4"/>
      <c r="IB186" s="4"/>
      <c r="IC186" s="4"/>
      <c r="ID186" s="4"/>
      <c r="IE186" s="4"/>
      <c r="IF186" s="4"/>
      <c r="IG186" s="4"/>
      <c r="IH186" s="4"/>
      <c r="II186" s="4"/>
      <c r="IJ186" s="4"/>
      <c r="IK186" s="4"/>
      <c r="IL186" s="4"/>
      <c r="IM186" s="4"/>
      <c r="IN186" s="4"/>
      <c r="IO186" s="4"/>
      <c r="IP186" s="4"/>
      <c r="IQ186" s="4"/>
      <c r="IR186" s="4"/>
      <c r="IS186" s="4"/>
      <c r="IT186" s="4"/>
      <c r="IU186" s="4"/>
      <c r="IV186" s="4"/>
    </row>
    <row r="187" spans="1:256" s="3" customFormat="1" ht="78" customHeight="1">
      <c r="A187" s="15"/>
      <c r="B187" s="16" t="s">
        <v>780</v>
      </c>
      <c r="C187" s="16" t="s">
        <v>586</v>
      </c>
      <c r="D187" s="16" t="s">
        <v>781</v>
      </c>
      <c r="E187" s="16">
        <v>2019</v>
      </c>
      <c r="F187" s="21" t="s">
        <v>782</v>
      </c>
      <c r="G187" s="16">
        <v>4.32</v>
      </c>
      <c r="H187" s="16">
        <v>4.32</v>
      </c>
      <c r="I187" s="16"/>
      <c r="J187" s="16"/>
      <c r="K187" s="16"/>
      <c r="L187" s="16">
        <v>4.32</v>
      </c>
      <c r="M187" s="21"/>
      <c r="N187" s="21"/>
      <c r="O187" s="21"/>
      <c r="P187" s="21"/>
      <c r="Q187" s="21"/>
      <c r="R187" s="21" t="s">
        <v>713</v>
      </c>
      <c r="S187" s="21" t="s">
        <v>714</v>
      </c>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c r="IA187" s="4"/>
      <c r="IB187" s="4"/>
      <c r="IC187" s="4"/>
      <c r="ID187" s="4"/>
      <c r="IE187" s="4"/>
      <c r="IF187" s="4"/>
      <c r="IG187" s="4"/>
      <c r="IH187" s="4"/>
      <c r="II187" s="4"/>
      <c r="IJ187" s="4"/>
      <c r="IK187" s="4"/>
      <c r="IL187" s="4"/>
      <c r="IM187" s="4"/>
      <c r="IN187" s="4"/>
      <c r="IO187" s="4"/>
      <c r="IP187" s="4"/>
      <c r="IQ187" s="4"/>
      <c r="IR187" s="4"/>
      <c r="IS187" s="4"/>
      <c r="IT187" s="4"/>
      <c r="IU187" s="4"/>
      <c r="IV187" s="4"/>
    </row>
    <row r="188" spans="1:256" s="3" customFormat="1" ht="78" customHeight="1">
      <c r="A188" s="25"/>
      <c r="B188" s="16" t="s">
        <v>783</v>
      </c>
      <c r="C188" s="16" t="s">
        <v>582</v>
      </c>
      <c r="D188" s="16" t="s">
        <v>754</v>
      </c>
      <c r="E188" s="16">
        <v>2019</v>
      </c>
      <c r="F188" s="21" t="s">
        <v>784</v>
      </c>
      <c r="G188" s="16">
        <v>6.48</v>
      </c>
      <c r="H188" s="16">
        <v>6.48</v>
      </c>
      <c r="I188" s="16"/>
      <c r="J188" s="16"/>
      <c r="K188" s="16"/>
      <c r="L188" s="16">
        <v>6.48</v>
      </c>
      <c r="M188" s="21"/>
      <c r="N188" s="21"/>
      <c r="O188" s="21"/>
      <c r="P188" s="21"/>
      <c r="Q188" s="21"/>
      <c r="R188" s="21" t="s">
        <v>713</v>
      </c>
      <c r="S188" s="21" t="s">
        <v>714</v>
      </c>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c r="IA188" s="4"/>
      <c r="IB188" s="4"/>
      <c r="IC188" s="4"/>
      <c r="ID188" s="4"/>
      <c r="IE188" s="4"/>
      <c r="IF188" s="4"/>
      <c r="IG188" s="4"/>
      <c r="IH188" s="4"/>
      <c r="II188" s="4"/>
      <c r="IJ188" s="4"/>
      <c r="IK188" s="4"/>
      <c r="IL188" s="4"/>
      <c r="IM188" s="4"/>
      <c r="IN188" s="4"/>
      <c r="IO188" s="4"/>
      <c r="IP188" s="4"/>
      <c r="IQ188" s="4"/>
      <c r="IR188" s="4"/>
      <c r="IS188" s="4"/>
      <c r="IT188" s="4"/>
      <c r="IU188" s="4"/>
      <c r="IV188" s="4"/>
    </row>
    <row r="189" spans="1:256" s="3" customFormat="1" ht="78" customHeight="1">
      <c r="A189" s="15" t="s">
        <v>111</v>
      </c>
      <c r="B189" s="16" t="s">
        <v>785</v>
      </c>
      <c r="C189" s="16" t="s">
        <v>786</v>
      </c>
      <c r="D189" s="16" t="s">
        <v>787</v>
      </c>
      <c r="E189" s="16">
        <v>2019</v>
      </c>
      <c r="F189" s="21" t="s">
        <v>788</v>
      </c>
      <c r="G189" s="16">
        <v>6.48</v>
      </c>
      <c r="H189" s="16">
        <v>6.48</v>
      </c>
      <c r="I189" s="16"/>
      <c r="J189" s="16"/>
      <c r="K189" s="16"/>
      <c r="L189" s="16">
        <v>6.48</v>
      </c>
      <c r="M189" s="21"/>
      <c r="N189" s="21"/>
      <c r="O189" s="21"/>
      <c r="P189" s="21"/>
      <c r="Q189" s="21"/>
      <c r="R189" s="21" t="s">
        <v>713</v>
      </c>
      <c r="S189" s="21" t="s">
        <v>714</v>
      </c>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c r="IM189" s="4"/>
      <c r="IN189" s="4"/>
      <c r="IO189" s="4"/>
      <c r="IP189" s="4"/>
      <c r="IQ189" s="4"/>
      <c r="IR189" s="4"/>
      <c r="IS189" s="4"/>
      <c r="IT189" s="4"/>
      <c r="IU189" s="4"/>
      <c r="IV189" s="4"/>
    </row>
    <row r="190" spans="1:256" s="3" customFormat="1" ht="78" customHeight="1">
      <c r="A190" s="15"/>
      <c r="B190" s="16" t="s">
        <v>789</v>
      </c>
      <c r="C190" s="16" t="s">
        <v>589</v>
      </c>
      <c r="D190" s="16" t="s">
        <v>790</v>
      </c>
      <c r="E190" s="16">
        <v>2019</v>
      </c>
      <c r="F190" s="21" t="s">
        <v>791</v>
      </c>
      <c r="G190" s="16">
        <v>4.32</v>
      </c>
      <c r="H190" s="16">
        <v>4.32</v>
      </c>
      <c r="I190" s="16"/>
      <c r="J190" s="16"/>
      <c r="K190" s="16"/>
      <c r="L190" s="16">
        <v>4.32</v>
      </c>
      <c r="M190" s="21"/>
      <c r="N190" s="21"/>
      <c r="O190" s="21"/>
      <c r="P190" s="21"/>
      <c r="Q190" s="21"/>
      <c r="R190" s="21" t="s">
        <v>713</v>
      </c>
      <c r="S190" s="21" t="s">
        <v>714</v>
      </c>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c r="IL190" s="4"/>
      <c r="IM190" s="4"/>
      <c r="IN190" s="4"/>
      <c r="IO190" s="4"/>
      <c r="IP190" s="4"/>
      <c r="IQ190" s="4"/>
      <c r="IR190" s="4"/>
      <c r="IS190" s="4"/>
      <c r="IT190" s="4"/>
      <c r="IU190" s="4"/>
      <c r="IV190" s="4"/>
    </row>
    <row r="191" spans="1:256" s="3" customFormat="1" ht="78" customHeight="1">
      <c r="A191" s="15"/>
      <c r="B191" s="16" t="s">
        <v>792</v>
      </c>
      <c r="C191" s="16" t="s">
        <v>595</v>
      </c>
      <c r="D191" s="16" t="s">
        <v>793</v>
      </c>
      <c r="E191" s="16">
        <v>2019</v>
      </c>
      <c r="F191" s="21" t="s">
        <v>794</v>
      </c>
      <c r="G191" s="16">
        <v>6.48</v>
      </c>
      <c r="H191" s="16">
        <v>6.48</v>
      </c>
      <c r="I191" s="16"/>
      <c r="J191" s="16"/>
      <c r="K191" s="16"/>
      <c r="L191" s="16">
        <v>6.48</v>
      </c>
      <c r="M191" s="21"/>
      <c r="N191" s="21"/>
      <c r="O191" s="21"/>
      <c r="P191" s="21"/>
      <c r="Q191" s="21"/>
      <c r="R191" s="21" t="s">
        <v>713</v>
      </c>
      <c r="S191" s="21" t="s">
        <v>714</v>
      </c>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c r="IL191" s="4"/>
      <c r="IM191" s="4"/>
      <c r="IN191" s="4"/>
      <c r="IO191" s="4"/>
      <c r="IP191" s="4"/>
      <c r="IQ191" s="4"/>
      <c r="IR191" s="4"/>
      <c r="IS191" s="4"/>
      <c r="IT191" s="4"/>
      <c r="IU191" s="4"/>
      <c r="IV191" s="4"/>
    </row>
    <row r="192" spans="1:256" s="3" customFormat="1" ht="78" customHeight="1">
      <c r="A192" s="15"/>
      <c r="B192" s="16" t="s">
        <v>795</v>
      </c>
      <c r="C192" s="16" t="s">
        <v>541</v>
      </c>
      <c r="D192" s="16" t="s">
        <v>796</v>
      </c>
      <c r="E192" s="16">
        <v>2019</v>
      </c>
      <c r="F192" s="21" t="s">
        <v>797</v>
      </c>
      <c r="G192" s="16">
        <v>4.75</v>
      </c>
      <c r="H192" s="16">
        <v>4.75</v>
      </c>
      <c r="I192" s="16"/>
      <c r="J192" s="16"/>
      <c r="K192" s="16"/>
      <c r="L192" s="16">
        <v>4.75</v>
      </c>
      <c r="M192" s="21"/>
      <c r="N192" s="21"/>
      <c r="O192" s="21"/>
      <c r="P192" s="21"/>
      <c r="Q192" s="21"/>
      <c r="R192" s="21" t="s">
        <v>713</v>
      </c>
      <c r="S192" s="21" t="s">
        <v>714</v>
      </c>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c r="IL192" s="4"/>
      <c r="IM192" s="4"/>
      <c r="IN192" s="4"/>
      <c r="IO192" s="4"/>
      <c r="IP192" s="4"/>
      <c r="IQ192" s="4"/>
      <c r="IR192" s="4"/>
      <c r="IS192" s="4"/>
      <c r="IT192" s="4"/>
      <c r="IU192" s="4"/>
      <c r="IV192" s="4"/>
    </row>
    <row r="193" spans="1:256" s="3" customFormat="1" ht="78" customHeight="1">
      <c r="A193" s="15"/>
      <c r="B193" s="16" t="s">
        <v>798</v>
      </c>
      <c r="C193" s="16" t="s">
        <v>545</v>
      </c>
      <c r="D193" s="16" t="s">
        <v>754</v>
      </c>
      <c r="E193" s="16">
        <v>2019</v>
      </c>
      <c r="F193" s="21" t="s">
        <v>799</v>
      </c>
      <c r="G193" s="16">
        <v>6.48</v>
      </c>
      <c r="H193" s="16">
        <v>6.48</v>
      </c>
      <c r="I193" s="16"/>
      <c r="J193" s="16"/>
      <c r="K193" s="16"/>
      <c r="L193" s="16">
        <v>6.48</v>
      </c>
      <c r="M193" s="21"/>
      <c r="N193" s="21"/>
      <c r="O193" s="21"/>
      <c r="P193" s="21"/>
      <c r="Q193" s="21"/>
      <c r="R193" s="21" t="s">
        <v>713</v>
      </c>
      <c r="S193" s="21" t="s">
        <v>714</v>
      </c>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c r="IM193" s="4"/>
      <c r="IN193" s="4"/>
      <c r="IO193" s="4"/>
      <c r="IP193" s="4"/>
      <c r="IQ193" s="4"/>
      <c r="IR193" s="4"/>
      <c r="IS193" s="4"/>
      <c r="IT193" s="4"/>
      <c r="IU193" s="4"/>
      <c r="IV193" s="4"/>
    </row>
    <row r="194" spans="1:256" s="3" customFormat="1" ht="78" customHeight="1">
      <c r="A194" s="15" t="s">
        <v>111</v>
      </c>
      <c r="B194" s="16" t="s">
        <v>800</v>
      </c>
      <c r="C194" s="16" t="s">
        <v>548</v>
      </c>
      <c r="D194" s="16" t="s">
        <v>801</v>
      </c>
      <c r="E194" s="16">
        <v>2019</v>
      </c>
      <c r="F194" s="21" t="s">
        <v>802</v>
      </c>
      <c r="G194" s="16">
        <v>6.91</v>
      </c>
      <c r="H194" s="16">
        <v>6.91</v>
      </c>
      <c r="I194" s="16"/>
      <c r="J194" s="16"/>
      <c r="K194" s="16"/>
      <c r="L194" s="16">
        <v>6.91</v>
      </c>
      <c r="M194" s="21"/>
      <c r="N194" s="21"/>
      <c r="O194" s="21"/>
      <c r="P194" s="21"/>
      <c r="Q194" s="21"/>
      <c r="R194" s="21" t="s">
        <v>713</v>
      </c>
      <c r="S194" s="21" t="s">
        <v>714</v>
      </c>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c r="IM194" s="4"/>
      <c r="IN194" s="4"/>
      <c r="IO194" s="4"/>
      <c r="IP194" s="4"/>
      <c r="IQ194" s="4"/>
      <c r="IR194" s="4"/>
      <c r="IS194" s="4"/>
      <c r="IT194" s="4"/>
      <c r="IU194" s="4"/>
      <c r="IV194" s="4"/>
    </row>
    <row r="195" spans="1:256" s="3" customFormat="1" ht="78" customHeight="1">
      <c r="A195" s="15"/>
      <c r="B195" s="16" t="s">
        <v>803</v>
      </c>
      <c r="C195" s="16" t="s">
        <v>554</v>
      </c>
      <c r="D195" s="16" t="s">
        <v>804</v>
      </c>
      <c r="E195" s="16">
        <v>2019</v>
      </c>
      <c r="F195" s="21" t="s">
        <v>805</v>
      </c>
      <c r="G195" s="16">
        <v>5.62</v>
      </c>
      <c r="H195" s="16">
        <v>5.62</v>
      </c>
      <c r="I195" s="16"/>
      <c r="J195" s="16"/>
      <c r="K195" s="16"/>
      <c r="L195" s="16">
        <v>5.62</v>
      </c>
      <c r="M195" s="21"/>
      <c r="N195" s="21"/>
      <c r="O195" s="21"/>
      <c r="P195" s="21"/>
      <c r="Q195" s="21"/>
      <c r="R195" s="21" t="s">
        <v>713</v>
      </c>
      <c r="S195" s="21" t="s">
        <v>714</v>
      </c>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c r="IM195" s="4"/>
      <c r="IN195" s="4"/>
      <c r="IO195" s="4"/>
      <c r="IP195" s="4"/>
      <c r="IQ195" s="4"/>
      <c r="IR195" s="4"/>
      <c r="IS195" s="4"/>
      <c r="IT195" s="4"/>
      <c r="IU195" s="4"/>
      <c r="IV195" s="4"/>
    </row>
    <row r="196" spans="1:256" s="3" customFormat="1" ht="78" customHeight="1">
      <c r="A196" s="15"/>
      <c r="B196" s="16" t="s">
        <v>806</v>
      </c>
      <c r="C196" s="16" t="s">
        <v>807</v>
      </c>
      <c r="D196" s="16" t="s">
        <v>808</v>
      </c>
      <c r="E196" s="16">
        <v>2019</v>
      </c>
      <c r="F196" s="21" t="s">
        <v>809</v>
      </c>
      <c r="G196" s="16">
        <v>8.64</v>
      </c>
      <c r="H196" s="16">
        <v>8.64</v>
      </c>
      <c r="I196" s="16"/>
      <c r="J196" s="16"/>
      <c r="K196" s="16"/>
      <c r="L196" s="16">
        <v>8.64</v>
      </c>
      <c r="M196" s="21"/>
      <c r="N196" s="21"/>
      <c r="O196" s="21"/>
      <c r="P196" s="21"/>
      <c r="Q196" s="21"/>
      <c r="R196" s="21" t="s">
        <v>713</v>
      </c>
      <c r="S196" s="21" t="s">
        <v>714</v>
      </c>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c r="IK196" s="4"/>
      <c r="IL196" s="4"/>
      <c r="IM196" s="4"/>
      <c r="IN196" s="4"/>
      <c r="IO196" s="4"/>
      <c r="IP196" s="4"/>
      <c r="IQ196" s="4"/>
      <c r="IR196" s="4"/>
      <c r="IS196" s="4"/>
      <c r="IT196" s="4"/>
      <c r="IU196" s="4"/>
      <c r="IV196" s="4"/>
    </row>
    <row r="197" spans="1:256" s="3" customFormat="1" ht="78" customHeight="1">
      <c r="A197" s="15"/>
      <c r="B197" s="16" t="s">
        <v>810</v>
      </c>
      <c r="C197" s="16" t="s">
        <v>551</v>
      </c>
      <c r="D197" s="16" t="s">
        <v>728</v>
      </c>
      <c r="E197" s="16">
        <v>2019</v>
      </c>
      <c r="F197" s="21" t="s">
        <v>811</v>
      </c>
      <c r="G197" s="16">
        <v>4.32</v>
      </c>
      <c r="H197" s="16">
        <v>4.32</v>
      </c>
      <c r="I197" s="16"/>
      <c r="J197" s="16"/>
      <c r="K197" s="16"/>
      <c r="L197" s="16">
        <v>4.32</v>
      </c>
      <c r="M197" s="21"/>
      <c r="N197" s="21"/>
      <c r="O197" s="21"/>
      <c r="P197" s="21"/>
      <c r="Q197" s="21"/>
      <c r="R197" s="21" t="s">
        <v>713</v>
      </c>
      <c r="S197" s="21" t="s">
        <v>714</v>
      </c>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c r="IK197" s="4"/>
      <c r="IL197" s="4"/>
      <c r="IM197" s="4"/>
      <c r="IN197" s="4"/>
      <c r="IO197" s="4"/>
      <c r="IP197" s="4"/>
      <c r="IQ197" s="4"/>
      <c r="IR197" s="4"/>
      <c r="IS197" s="4"/>
      <c r="IT197" s="4"/>
      <c r="IU197" s="4"/>
      <c r="IV197" s="4"/>
    </row>
    <row r="198" spans="1:256" s="3" customFormat="1" ht="78" customHeight="1">
      <c r="A198" s="15"/>
      <c r="B198" s="16" t="s">
        <v>812</v>
      </c>
      <c r="C198" s="16" t="s">
        <v>813</v>
      </c>
      <c r="D198" s="16" t="s">
        <v>814</v>
      </c>
      <c r="E198" s="16">
        <v>2019</v>
      </c>
      <c r="F198" s="21" t="s">
        <v>815</v>
      </c>
      <c r="G198" s="16">
        <v>2.16</v>
      </c>
      <c r="H198" s="16">
        <v>2.16</v>
      </c>
      <c r="I198" s="16"/>
      <c r="J198" s="16"/>
      <c r="K198" s="16"/>
      <c r="L198" s="16">
        <v>2.16</v>
      </c>
      <c r="M198" s="21"/>
      <c r="N198" s="21"/>
      <c r="O198" s="21"/>
      <c r="P198" s="21"/>
      <c r="Q198" s="21"/>
      <c r="R198" s="21" t="s">
        <v>713</v>
      </c>
      <c r="S198" s="21" t="s">
        <v>714</v>
      </c>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c r="IM198" s="4"/>
      <c r="IN198" s="4"/>
      <c r="IO198" s="4"/>
      <c r="IP198" s="4"/>
      <c r="IQ198" s="4"/>
      <c r="IR198" s="4"/>
      <c r="IS198" s="4"/>
      <c r="IT198" s="4"/>
      <c r="IU198" s="4"/>
      <c r="IV198" s="4"/>
    </row>
    <row r="199" spans="1:256" s="3" customFormat="1" ht="78" customHeight="1">
      <c r="A199" s="15" t="s">
        <v>111</v>
      </c>
      <c r="B199" s="16" t="s">
        <v>816</v>
      </c>
      <c r="C199" s="16" t="s">
        <v>817</v>
      </c>
      <c r="D199" s="16" t="s">
        <v>762</v>
      </c>
      <c r="E199" s="16">
        <v>2019</v>
      </c>
      <c r="F199" s="21" t="s">
        <v>818</v>
      </c>
      <c r="G199" s="16">
        <v>4.32</v>
      </c>
      <c r="H199" s="16">
        <v>4.32</v>
      </c>
      <c r="I199" s="16"/>
      <c r="J199" s="16"/>
      <c r="K199" s="16"/>
      <c r="L199" s="16">
        <v>4.32</v>
      </c>
      <c r="M199" s="21"/>
      <c r="N199" s="21"/>
      <c r="O199" s="21"/>
      <c r="P199" s="21"/>
      <c r="Q199" s="21"/>
      <c r="R199" s="21" t="s">
        <v>713</v>
      </c>
      <c r="S199" s="21" t="s">
        <v>714</v>
      </c>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c r="IL199" s="4"/>
      <c r="IM199" s="4"/>
      <c r="IN199" s="4"/>
      <c r="IO199" s="4"/>
      <c r="IP199" s="4"/>
      <c r="IQ199" s="4"/>
      <c r="IR199" s="4"/>
      <c r="IS199" s="4"/>
      <c r="IT199" s="4"/>
      <c r="IU199" s="4"/>
      <c r="IV199" s="4"/>
    </row>
    <row r="200" spans="1:256" s="3" customFormat="1" ht="78" customHeight="1">
      <c r="A200" s="15"/>
      <c r="B200" s="16" t="s">
        <v>819</v>
      </c>
      <c r="C200" s="16" t="s">
        <v>820</v>
      </c>
      <c r="D200" s="16" t="s">
        <v>781</v>
      </c>
      <c r="E200" s="16">
        <v>2019</v>
      </c>
      <c r="F200" s="21" t="s">
        <v>821</v>
      </c>
      <c r="G200" s="16">
        <v>4.32</v>
      </c>
      <c r="H200" s="16">
        <v>4.32</v>
      </c>
      <c r="I200" s="16"/>
      <c r="J200" s="16"/>
      <c r="K200" s="16"/>
      <c r="L200" s="16">
        <v>4.32</v>
      </c>
      <c r="M200" s="21"/>
      <c r="N200" s="21"/>
      <c r="O200" s="21"/>
      <c r="P200" s="21"/>
      <c r="Q200" s="21"/>
      <c r="R200" s="21" t="s">
        <v>713</v>
      </c>
      <c r="S200" s="21" t="s">
        <v>714</v>
      </c>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c r="IM200" s="4"/>
      <c r="IN200" s="4"/>
      <c r="IO200" s="4"/>
      <c r="IP200" s="4"/>
      <c r="IQ200" s="4"/>
      <c r="IR200" s="4"/>
      <c r="IS200" s="4"/>
      <c r="IT200" s="4"/>
      <c r="IU200" s="4"/>
      <c r="IV200" s="4"/>
    </row>
    <row r="201" spans="1:256" s="3" customFormat="1" ht="78" customHeight="1">
      <c r="A201" s="15"/>
      <c r="B201" s="16" t="s">
        <v>822</v>
      </c>
      <c r="C201" s="16" t="s">
        <v>823</v>
      </c>
      <c r="D201" s="16" t="s">
        <v>824</v>
      </c>
      <c r="E201" s="16">
        <v>2019</v>
      </c>
      <c r="F201" s="21" t="s">
        <v>825</v>
      </c>
      <c r="G201" s="16">
        <v>12.96</v>
      </c>
      <c r="H201" s="16">
        <v>12.96</v>
      </c>
      <c r="I201" s="16"/>
      <c r="J201" s="16"/>
      <c r="K201" s="16"/>
      <c r="L201" s="16">
        <v>12.96</v>
      </c>
      <c r="M201" s="21"/>
      <c r="N201" s="21"/>
      <c r="O201" s="21"/>
      <c r="P201" s="21"/>
      <c r="Q201" s="21"/>
      <c r="R201" s="21" t="s">
        <v>713</v>
      </c>
      <c r="S201" s="21" t="s">
        <v>714</v>
      </c>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c r="IJ201" s="4"/>
      <c r="IK201" s="4"/>
      <c r="IL201" s="4"/>
      <c r="IM201" s="4"/>
      <c r="IN201" s="4"/>
      <c r="IO201" s="4"/>
      <c r="IP201" s="4"/>
      <c r="IQ201" s="4"/>
      <c r="IR201" s="4"/>
      <c r="IS201" s="4"/>
      <c r="IT201" s="4"/>
      <c r="IU201" s="4"/>
      <c r="IV201" s="4"/>
    </row>
    <row r="202" spans="1:256" s="3" customFormat="1" ht="78" customHeight="1">
      <c r="A202" s="15"/>
      <c r="B202" s="16" t="s">
        <v>826</v>
      </c>
      <c r="C202" s="16" t="s">
        <v>508</v>
      </c>
      <c r="D202" s="16" t="s">
        <v>827</v>
      </c>
      <c r="E202" s="16">
        <v>2019</v>
      </c>
      <c r="F202" s="21" t="s">
        <v>828</v>
      </c>
      <c r="G202" s="16">
        <v>10.8</v>
      </c>
      <c r="H202" s="16">
        <v>10.8</v>
      </c>
      <c r="I202" s="16"/>
      <c r="J202" s="16"/>
      <c r="K202" s="16"/>
      <c r="L202" s="16">
        <v>10.8</v>
      </c>
      <c r="M202" s="21"/>
      <c r="N202" s="21"/>
      <c r="O202" s="21"/>
      <c r="P202" s="21"/>
      <c r="Q202" s="21"/>
      <c r="R202" s="21" t="s">
        <v>713</v>
      </c>
      <c r="S202" s="21" t="s">
        <v>714</v>
      </c>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c r="IA202" s="4"/>
      <c r="IB202" s="4"/>
      <c r="IC202" s="4"/>
      <c r="ID202" s="4"/>
      <c r="IE202" s="4"/>
      <c r="IF202" s="4"/>
      <c r="IG202" s="4"/>
      <c r="IH202" s="4"/>
      <c r="II202" s="4"/>
      <c r="IJ202" s="4"/>
      <c r="IK202" s="4"/>
      <c r="IL202" s="4"/>
      <c r="IM202" s="4"/>
      <c r="IN202" s="4"/>
      <c r="IO202" s="4"/>
      <c r="IP202" s="4"/>
      <c r="IQ202" s="4"/>
      <c r="IR202" s="4"/>
      <c r="IS202" s="4"/>
      <c r="IT202" s="4"/>
      <c r="IU202" s="4"/>
      <c r="IV202" s="4"/>
    </row>
    <row r="203" spans="1:256" s="3" customFormat="1" ht="78" customHeight="1">
      <c r="A203" s="15"/>
      <c r="B203" s="16" t="s">
        <v>829</v>
      </c>
      <c r="C203" s="16" t="s">
        <v>830</v>
      </c>
      <c r="D203" s="16" t="s">
        <v>831</v>
      </c>
      <c r="E203" s="16">
        <v>2019</v>
      </c>
      <c r="F203" s="21" t="s">
        <v>832</v>
      </c>
      <c r="G203" s="16">
        <v>34.56</v>
      </c>
      <c r="H203" s="16">
        <v>34.56</v>
      </c>
      <c r="I203" s="16"/>
      <c r="J203" s="16"/>
      <c r="K203" s="16"/>
      <c r="L203" s="16">
        <v>34.56</v>
      </c>
      <c r="M203" s="21"/>
      <c r="N203" s="21"/>
      <c r="O203" s="21"/>
      <c r="P203" s="21"/>
      <c r="Q203" s="21"/>
      <c r="R203" s="21" t="s">
        <v>713</v>
      </c>
      <c r="S203" s="21" t="s">
        <v>714</v>
      </c>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c r="IB203" s="4"/>
      <c r="IC203" s="4"/>
      <c r="ID203" s="4"/>
      <c r="IE203" s="4"/>
      <c r="IF203" s="4"/>
      <c r="IG203" s="4"/>
      <c r="IH203" s="4"/>
      <c r="II203" s="4"/>
      <c r="IJ203" s="4"/>
      <c r="IK203" s="4"/>
      <c r="IL203" s="4"/>
      <c r="IM203" s="4"/>
      <c r="IN203" s="4"/>
      <c r="IO203" s="4"/>
      <c r="IP203" s="4"/>
      <c r="IQ203" s="4"/>
      <c r="IR203" s="4"/>
      <c r="IS203" s="4"/>
      <c r="IT203" s="4"/>
      <c r="IU203" s="4"/>
      <c r="IV203" s="4"/>
    </row>
    <row r="204" spans="1:256" s="3" customFormat="1" ht="78" customHeight="1">
      <c r="A204" s="15" t="s">
        <v>111</v>
      </c>
      <c r="B204" s="16" t="s">
        <v>833</v>
      </c>
      <c r="C204" s="16" t="s">
        <v>834</v>
      </c>
      <c r="D204" s="16" t="s">
        <v>835</v>
      </c>
      <c r="E204" s="16">
        <v>2019</v>
      </c>
      <c r="F204" s="21" t="s">
        <v>836</v>
      </c>
      <c r="G204" s="16">
        <v>12.96</v>
      </c>
      <c r="H204" s="16">
        <v>12.96</v>
      </c>
      <c r="I204" s="16"/>
      <c r="J204" s="16"/>
      <c r="K204" s="16"/>
      <c r="L204" s="16">
        <v>12.96</v>
      </c>
      <c r="M204" s="21"/>
      <c r="N204" s="21"/>
      <c r="O204" s="21"/>
      <c r="P204" s="21"/>
      <c r="Q204" s="21"/>
      <c r="R204" s="21" t="s">
        <v>713</v>
      </c>
      <c r="S204" s="21" t="s">
        <v>714</v>
      </c>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c r="IA204" s="4"/>
      <c r="IB204" s="4"/>
      <c r="IC204" s="4"/>
      <c r="ID204" s="4"/>
      <c r="IE204" s="4"/>
      <c r="IF204" s="4"/>
      <c r="IG204" s="4"/>
      <c r="IH204" s="4"/>
      <c r="II204" s="4"/>
      <c r="IJ204" s="4"/>
      <c r="IK204" s="4"/>
      <c r="IL204" s="4"/>
      <c r="IM204" s="4"/>
      <c r="IN204" s="4"/>
      <c r="IO204" s="4"/>
      <c r="IP204" s="4"/>
      <c r="IQ204" s="4"/>
      <c r="IR204" s="4"/>
      <c r="IS204" s="4"/>
      <c r="IT204" s="4"/>
      <c r="IU204" s="4"/>
      <c r="IV204" s="4"/>
    </row>
    <row r="205" spans="1:256" s="3" customFormat="1" ht="78" customHeight="1">
      <c r="A205" s="15"/>
      <c r="B205" s="16" t="s">
        <v>837</v>
      </c>
      <c r="C205" s="16" t="s">
        <v>838</v>
      </c>
      <c r="D205" s="16" t="s">
        <v>824</v>
      </c>
      <c r="E205" s="16">
        <v>2019</v>
      </c>
      <c r="F205" s="21" t="s">
        <v>839</v>
      </c>
      <c r="G205" s="16">
        <v>12.96</v>
      </c>
      <c r="H205" s="16">
        <v>12.96</v>
      </c>
      <c r="I205" s="16"/>
      <c r="J205" s="16"/>
      <c r="K205" s="16"/>
      <c r="L205" s="16">
        <v>12.96</v>
      </c>
      <c r="M205" s="21"/>
      <c r="N205" s="21"/>
      <c r="O205" s="21"/>
      <c r="P205" s="21"/>
      <c r="Q205" s="21"/>
      <c r="R205" s="21" t="s">
        <v>713</v>
      </c>
      <c r="S205" s="21" t="s">
        <v>714</v>
      </c>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c r="IA205" s="4"/>
      <c r="IB205" s="4"/>
      <c r="IC205" s="4"/>
      <c r="ID205" s="4"/>
      <c r="IE205" s="4"/>
      <c r="IF205" s="4"/>
      <c r="IG205" s="4"/>
      <c r="IH205" s="4"/>
      <c r="II205" s="4"/>
      <c r="IJ205" s="4"/>
      <c r="IK205" s="4"/>
      <c r="IL205" s="4"/>
      <c r="IM205" s="4"/>
      <c r="IN205" s="4"/>
      <c r="IO205" s="4"/>
      <c r="IP205" s="4"/>
      <c r="IQ205" s="4"/>
      <c r="IR205" s="4"/>
      <c r="IS205" s="4"/>
      <c r="IT205" s="4"/>
      <c r="IU205" s="4"/>
      <c r="IV205" s="4"/>
    </row>
    <row r="206" spans="1:256" s="3" customFormat="1" ht="78" customHeight="1">
      <c r="A206" s="15"/>
      <c r="B206" s="16" t="s">
        <v>840</v>
      </c>
      <c r="C206" s="16" t="s">
        <v>484</v>
      </c>
      <c r="D206" s="16" t="s">
        <v>841</v>
      </c>
      <c r="E206" s="16">
        <v>2019</v>
      </c>
      <c r="F206" s="21" t="s">
        <v>842</v>
      </c>
      <c r="G206" s="16">
        <v>4.32</v>
      </c>
      <c r="H206" s="16">
        <v>4.32</v>
      </c>
      <c r="I206" s="16"/>
      <c r="J206" s="16"/>
      <c r="K206" s="16"/>
      <c r="L206" s="16">
        <v>4.32</v>
      </c>
      <c r="M206" s="21"/>
      <c r="N206" s="21"/>
      <c r="O206" s="21"/>
      <c r="P206" s="21"/>
      <c r="Q206" s="21"/>
      <c r="R206" s="21" t="s">
        <v>713</v>
      </c>
      <c r="S206" s="21" t="s">
        <v>714</v>
      </c>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c r="IA206" s="4"/>
      <c r="IB206" s="4"/>
      <c r="IC206" s="4"/>
      <c r="ID206" s="4"/>
      <c r="IE206" s="4"/>
      <c r="IF206" s="4"/>
      <c r="IG206" s="4"/>
      <c r="IH206" s="4"/>
      <c r="II206" s="4"/>
      <c r="IJ206" s="4"/>
      <c r="IK206" s="4"/>
      <c r="IL206" s="4"/>
      <c r="IM206" s="4"/>
      <c r="IN206" s="4"/>
      <c r="IO206" s="4"/>
      <c r="IP206" s="4"/>
      <c r="IQ206" s="4"/>
      <c r="IR206" s="4"/>
      <c r="IS206" s="4"/>
      <c r="IT206" s="4"/>
      <c r="IU206" s="4"/>
      <c r="IV206" s="4"/>
    </row>
    <row r="207" spans="1:256" s="3" customFormat="1" ht="78" customHeight="1">
      <c r="A207" s="15"/>
      <c r="B207" s="16" t="s">
        <v>843</v>
      </c>
      <c r="C207" s="16" t="s">
        <v>844</v>
      </c>
      <c r="D207" s="16" t="s">
        <v>845</v>
      </c>
      <c r="E207" s="16">
        <v>2019</v>
      </c>
      <c r="F207" s="21" t="s">
        <v>846</v>
      </c>
      <c r="G207" s="16">
        <v>4.32</v>
      </c>
      <c r="H207" s="16">
        <v>4.32</v>
      </c>
      <c r="I207" s="16"/>
      <c r="J207" s="16"/>
      <c r="K207" s="16"/>
      <c r="L207" s="16">
        <v>4.32</v>
      </c>
      <c r="M207" s="21"/>
      <c r="N207" s="21"/>
      <c r="O207" s="21"/>
      <c r="P207" s="21"/>
      <c r="Q207" s="21"/>
      <c r="R207" s="21" t="s">
        <v>713</v>
      </c>
      <c r="S207" s="21" t="s">
        <v>714</v>
      </c>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c r="IA207" s="4"/>
      <c r="IB207" s="4"/>
      <c r="IC207" s="4"/>
      <c r="ID207" s="4"/>
      <c r="IE207" s="4"/>
      <c r="IF207" s="4"/>
      <c r="IG207" s="4"/>
      <c r="IH207" s="4"/>
      <c r="II207" s="4"/>
      <c r="IJ207" s="4"/>
      <c r="IK207" s="4"/>
      <c r="IL207" s="4"/>
      <c r="IM207" s="4"/>
      <c r="IN207" s="4"/>
      <c r="IO207" s="4"/>
      <c r="IP207" s="4"/>
      <c r="IQ207" s="4"/>
      <c r="IR207" s="4"/>
      <c r="IS207" s="4"/>
      <c r="IT207" s="4"/>
      <c r="IU207" s="4"/>
      <c r="IV207" s="4"/>
    </row>
    <row r="208" spans="1:256" s="3" customFormat="1" ht="78" customHeight="1">
      <c r="A208" s="15"/>
      <c r="B208" s="16" t="s">
        <v>847</v>
      </c>
      <c r="C208" s="16" t="s">
        <v>490</v>
      </c>
      <c r="D208" s="16" t="s">
        <v>848</v>
      </c>
      <c r="E208" s="16">
        <v>2019</v>
      </c>
      <c r="F208" s="21" t="s">
        <v>849</v>
      </c>
      <c r="G208" s="16">
        <v>2.16</v>
      </c>
      <c r="H208" s="16">
        <v>2.16</v>
      </c>
      <c r="I208" s="16"/>
      <c r="J208" s="16"/>
      <c r="K208" s="16"/>
      <c r="L208" s="16">
        <v>2.16</v>
      </c>
      <c r="M208" s="21"/>
      <c r="N208" s="21"/>
      <c r="O208" s="21"/>
      <c r="P208" s="21"/>
      <c r="Q208" s="21"/>
      <c r="R208" s="21" t="s">
        <v>713</v>
      </c>
      <c r="S208" s="21" t="s">
        <v>714</v>
      </c>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c r="IA208" s="4"/>
      <c r="IB208" s="4"/>
      <c r="IC208" s="4"/>
      <c r="ID208" s="4"/>
      <c r="IE208" s="4"/>
      <c r="IF208" s="4"/>
      <c r="IG208" s="4"/>
      <c r="IH208" s="4"/>
      <c r="II208" s="4"/>
      <c r="IJ208" s="4"/>
      <c r="IK208" s="4"/>
      <c r="IL208" s="4"/>
      <c r="IM208" s="4"/>
      <c r="IN208" s="4"/>
      <c r="IO208" s="4"/>
      <c r="IP208" s="4"/>
      <c r="IQ208" s="4"/>
      <c r="IR208" s="4"/>
      <c r="IS208" s="4"/>
      <c r="IT208" s="4"/>
      <c r="IU208" s="4"/>
      <c r="IV208" s="4"/>
    </row>
    <row r="209" spans="1:256" s="3" customFormat="1" ht="78" customHeight="1">
      <c r="A209" s="15" t="s">
        <v>111</v>
      </c>
      <c r="B209" s="16" t="s">
        <v>850</v>
      </c>
      <c r="C209" s="16" t="s">
        <v>502</v>
      </c>
      <c r="D209" s="16" t="s">
        <v>851</v>
      </c>
      <c r="E209" s="16">
        <v>2019</v>
      </c>
      <c r="F209" s="21" t="s">
        <v>852</v>
      </c>
      <c r="G209" s="16">
        <v>8.64</v>
      </c>
      <c r="H209" s="16">
        <v>8.64</v>
      </c>
      <c r="I209" s="16"/>
      <c r="J209" s="16"/>
      <c r="K209" s="16"/>
      <c r="L209" s="16">
        <v>8.64</v>
      </c>
      <c r="M209" s="21"/>
      <c r="N209" s="21"/>
      <c r="O209" s="21"/>
      <c r="P209" s="21"/>
      <c r="Q209" s="21"/>
      <c r="R209" s="21" t="s">
        <v>713</v>
      </c>
      <c r="S209" s="21" t="s">
        <v>714</v>
      </c>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c r="IA209" s="4"/>
      <c r="IB209" s="4"/>
      <c r="IC209" s="4"/>
      <c r="ID209" s="4"/>
      <c r="IE209" s="4"/>
      <c r="IF209" s="4"/>
      <c r="IG209" s="4"/>
      <c r="IH209" s="4"/>
      <c r="II209" s="4"/>
      <c r="IJ209" s="4"/>
      <c r="IK209" s="4"/>
      <c r="IL209" s="4"/>
      <c r="IM209" s="4"/>
      <c r="IN209" s="4"/>
      <c r="IO209" s="4"/>
      <c r="IP209" s="4"/>
      <c r="IQ209" s="4"/>
      <c r="IR209" s="4"/>
      <c r="IS209" s="4"/>
      <c r="IT209" s="4"/>
      <c r="IU209" s="4"/>
      <c r="IV209" s="4"/>
    </row>
    <row r="210" spans="1:256" s="3" customFormat="1" ht="78" customHeight="1">
      <c r="A210" s="15"/>
      <c r="B210" s="16" t="s">
        <v>853</v>
      </c>
      <c r="C210" s="16" t="s">
        <v>487</v>
      </c>
      <c r="D210" s="16" t="s">
        <v>854</v>
      </c>
      <c r="E210" s="16">
        <v>2019</v>
      </c>
      <c r="F210" s="21" t="s">
        <v>855</v>
      </c>
      <c r="G210" s="16">
        <v>4.32</v>
      </c>
      <c r="H210" s="16">
        <v>4.32</v>
      </c>
      <c r="I210" s="16"/>
      <c r="J210" s="16"/>
      <c r="K210" s="16"/>
      <c r="L210" s="16">
        <v>4.32</v>
      </c>
      <c r="M210" s="21"/>
      <c r="N210" s="21"/>
      <c r="O210" s="21"/>
      <c r="P210" s="21"/>
      <c r="Q210" s="21"/>
      <c r="R210" s="21" t="s">
        <v>713</v>
      </c>
      <c r="S210" s="21" t="s">
        <v>714</v>
      </c>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c r="IA210" s="4"/>
      <c r="IB210" s="4"/>
      <c r="IC210" s="4"/>
      <c r="ID210" s="4"/>
      <c r="IE210" s="4"/>
      <c r="IF210" s="4"/>
      <c r="IG210" s="4"/>
      <c r="IH210" s="4"/>
      <c r="II210" s="4"/>
      <c r="IJ210" s="4"/>
      <c r="IK210" s="4"/>
      <c r="IL210" s="4"/>
      <c r="IM210" s="4"/>
      <c r="IN210" s="4"/>
      <c r="IO210" s="4"/>
      <c r="IP210" s="4"/>
      <c r="IQ210" s="4"/>
      <c r="IR210" s="4"/>
      <c r="IS210" s="4"/>
      <c r="IT210" s="4"/>
      <c r="IU210" s="4"/>
      <c r="IV210" s="4"/>
    </row>
    <row r="211" spans="1:256" s="3" customFormat="1" ht="78" customHeight="1">
      <c r="A211" s="15"/>
      <c r="B211" s="16" t="s">
        <v>856</v>
      </c>
      <c r="C211" s="16" t="s">
        <v>857</v>
      </c>
      <c r="D211" s="16" t="s">
        <v>858</v>
      </c>
      <c r="E211" s="16">
        <v>2019</v>
      </c>
      <c r="F211" s="21" t="s">
        <v>859</v>
      </c>
      <c r="G211" s="16">
        <v>4.96</v>
      </c>
      <c r="H211" s="16">
        <v>4.96</v>
      </c>
      <c r="I211" s="16"/>
      <c r="J211" s="16"/>
      <c r="K211" s="16"/>
      <c r="L211" s="16">
        <v>4.96</v>
      </c>
      <c r="M211" s="21"/>
      <c r="N211" s="21"/>
      <c r="O211" s="21"/>
      <c r="P211" s="21"/>
      <c r="Q211" s="21"/>
      <c r="R211" s="21" t="s">
        <v>713</v>
      </c>
      <c r="S211" s="21" t="s">
        <v>714</v>
      </c>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c r="IA211" s="4"/>
      <c r="IB211" s="4"/>
      <c r="IC211" s="4"/>
      <c r="ID211" s="4"/>
      <c r="IE211" s="4"/>
      <c r="IF211" s="4"/>
      <c r="IG211" s="4"/>
      <c r="IH211" s="4"/>
      <c r="II211" s="4"/>
      <c r="IJ211" s="4"/>
      <c r="IK211" s="4"/>
      <c r="IL211" s="4"/>
      <c r="IM211" s="4"/>
      <c r="IN211" s="4"/>
      <c r="IO211" s="4"/>
      <c r="IP211" s="4"/>
      <c r="IQ211" s="4"/>
      <c r="IR211" s="4"/>
      <c r="IS211" s="4"/>
      <c r="IT211" s="4"/>
      <c r="IU211" s="4"/>
      <c r="IV211" s="4"/>
    </row>
    <row r="212" spans="1:256" s="3" customFormat="1" ht="78" customHeight="1">
      <c r="A212" s="15"/>
      <c r="B212" s="16" t="s">
        <v>860</v>
      </c>
      <c r="C212" s="16" t="s">
        <v>861</v>
      </c>
      <c r="D212" s="16" t="s">
        <v>862</v>
      </c>
      <c r="E212" s="16">
        <v>2019</v>
      </c>
      <c r="F212" s="21" t="s">
        <v>863</v>
      </c>
      <c r="G212" s="16">
        <v>1.51</v>
      </c>
      <c r="H212" s="16">
        <v>1.51</v>
      </c>
      <c r="I212" s="16"/>
      <c r="J212" s="16"/>
      <c r="K212" s="16"/>
      <c r="L212" s="16">
        <v>1.51</v>
      </c>
      <c r="M212" s="21"/>
      <c r="N212" s="21"/>
      <c r="O212" s="21"/>
      <c r="P212" s="21"/>
      <c r="Q212" s="21"/>
      <c r="R212" s="21" t="s">
        <v>713</v>
      </c>
      <c r="S212" s="21" t="s">
        <v>714</v>
      </c>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HV212" s="4"/>
      <c r="HW212" s="4"/>
      <c r="HX212" s="4"/>
      <c r="HY212" s="4"/>
      <c r="HZ212" s="4"/>
      <c r="IA212" s="4"/>
      <c r="IB212" s="4"/>
      <c r="IC212" s="4"/>
      <c r="ID212" s="4"/>
      <c r="IE212" s="4"/>
      <c r="IF212" s="4"/>
      <c r="IG212" s="4"/>
      <c r="IH212" s="4"/>
      <c r="II212" s="4"/>
      <c r="IJ212" s="4"/>
      <c r="IK212" s="4"/>
      <c r="IL212" s="4"/>
      <c r="IM212" s="4"/>
      <c r="IN212" s="4"/>
      <c r="IO212" s="4"/>
      <c r="IP212" s="4"/>
      <c r="IQ212" s="4"/>
      <c r="IR212" s="4"/>
      <c r="IS212" s="4"/>
      <c r="IT212" s="4"/>
      <c r="IU212" s="4"/>
      <c r="IV212" s="4"/>
    </row>
    <row r="213" spans="1:256" s="3" customFormat="1" ht="78" customHeight="1">
      <c r="A213" s="15"/>
      <c r="B213" s="16" t="s">
        <v>864</v>
      </c>
      <c r="C213" s="16" t="s">
        <v>865</v>
      </c>
      <c r="D213" s="16" t="s">
        <v>866</v>
      </c>
      <c r="E213" s="16">
        <v>2019</v>
      </c>
      <c r="F213" s="21" t="s">
        <v>867</v>
      </c>
      <c r="G213" s="16">
        <v>0.86</v>
      </c>
      <c r="H213" s="16">
        <v>0.86</v>
      </c>
      <c r="I213" s="16"/>
      <c r="J213" s="16"/>
      <c r="K213" s="16"/>
      <c r="L213" s="16">
        <v>0.86</v>
      </c>
      <c r="M213" s="21"/>
      <c r="N213" s="21"/>
      <c r="O213" s="21"/>
      <c r="P213" s="21"/>
      <c r="Q213" s="21"/>
      <c r="R213" s="21" t="s">
        <v>713</v>
      </c>
      <c r="S213" s="21" t="s">
        <v>714</v>
      </c>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c r="IJ213" s="4"/>
      <c r="IK213" s="4"/>
      <c r="IL213" s="4"/>
      <c r="IM213" s="4"/>
      <c r="IN213" s="4"/>
      <c r="IO213" s="4"/>
      <c r="IP213" s="4"/>
      <c r="IQ213" s="4"/>
      <c r="IR213" s="4"/>
      <c r="IS213" s="4"/>
      <c r="IT213" s="4"/>
      <c r="IU213" s="4"/>
      <c r="IV213" s="4"/>
    </row>
    <row r="214" spans="1:256" s="3" customFormat="1" ht="78" customHeight="1">
      <c r="A214" s="15" t="s">
        <v>111</v>
      </c>
      <c r="B214" s="16" t="s">
        <v>868</v>
      </c>
      <c r="C214" s="16" t="s">
        <v>684</v>
      </c>
      <c r="D214" s="16" t="s">
        <v>814</v>
      </c>
      <c r="E214" s="16">
        <v>2019</v>
      </c>
      <c r="F214" s="21" t="s">
        <v>869</v>
      </c>
      <c r="G214" s="16">
        <v>2.16</v>
      </c>
      <c r="H214" s="16">
        <v>2.16</v>
      </c>
      <c r="I214" s="16"/>
      <c r="J214" s="16"/>
      <c r="K214" s="16"/>
      <c r="L214" s="16">
        <v>2.16</v>
      </c>
      <c r="M214" s="21"/>
      <c r="N214" s="21"/>
      <c r="O214" s="21"/>
      <c r="P214" s="21"/>
      <c r="Q214" s="21"/>
      <c r="R214" s="21" t="s">
        <v>713</v>
      </c>
      <c r="S214" s="21" t="s">
        <v>714</v>
      </c>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c r="HI214" s="4"/>
      <c r="HJ214" s="4"/>
      <c r="HK214" s="4"/>
      <c r="HL214" s="4"/>
      <c r="HM214" s="4"/>
      <c r="HN214" s="4"/>
      <c r="HO214" s="4"/>
      <c r="HP214" s="4"/>
      <c r="HQ214" s="4"/>
      <c r="HR214" s="4"/>
      <c r="HS214" s="4"/>
      <c r="HT214" s="4"/>
      <c r="HU214" s="4"/>
      <c r="HV214" s="4"/>
      <c r="HW214" s="4"/>
      <c r="HX214" s="4"/>
      <c r="HY214" s="4"/>
      <c r="HZ214" s="4"/>
      <c r="IA214" s="4"/>
      <c r="IB214" s="4"/>
      <c r="IC214" s="4"/>
      <c r="ID214" s="4"/>
      <c r="IE214" s="4"/>
      <c r="IF214" s="4"/>
      <c r="IG214" s="4"/>
      <c r="IH214" s="4"/>
      <c r="II214" s="4"/>
      <c r="IJ214" s="4"/>
      <c r="IK214" s="4"/>
      <c r="IL214" s="4"/>
      <c r="IM214" s="4"/>
      <c r="IN214" s="4"/>
      <c r="IO214" s="4"/>
      <c r="IP214" s="4"/>
      <c r="IQ214" s="4"/>
      <c r="IR214" s="4"/>
      <c r="IS214" s="4"/>
      <c r="IT214" s="4"/>
      <c r="IU214" s="4"/>
      <c r="IV214" s="4"/>
    </row>
    <row r="215" spans="1:256" s="3" customFormat="1" ht="78" customHeight="1">
      <c r="A215" s="15"/>
      <c r="B215" s="16" t="s">
        <v>870</v>
      </c>
      <c r="C215" s="16" t="s">
        <v>871</v>
      </c>
      <c r="D215" s="16" t="s">
        <v>848</v>
      </c>
      <c r="E215" s="16">
        <v>2019</v>
      </c>
      <c r="F215" s="21" t="s">
        <v>872</v>
      </c>
      <c r="G215" s="16">
        <v>2.16</v>
      </c>
      <c r="H215" s="16">
        <v>2.16</v>
      </c>
      <c r="I215" s="16"/>
      <c r="J215" s="16"/>
      <c r="K215" s="16"/>
      <c r="L215" s="16">
        <v>2.16</v>
      </c>
      <c r="M215" s="21"/>
      <c r="N215" s="21"/>
      <c r="O215" s="21"/>
      <c r="P215" s="21"/>
      <c r="Q215" s="21"/>
      <c r="R215" s="21" t="s">
        <v>713</v>
      </c>
      <c r="S215" s="21" t="s">
        <v>714</v>
      </c>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c r="IE215" s="4"/>
      <c r="IF215" s="4"/>
      <c r="IG215" s="4"/>
      <c r="IH215" s="4"/>
      <c r="II215" s="4"/>
      <c r="IJ215" s="4"/>
      <c r="IK215" s="4"/>
      <c r="IL215" s="4"/>
      <c r="IM215" s="4"/>
      <c r="IN215" s="4"/>
      <c r="IO215" s="4"/>
      <c r="IP215" s="4"/>
      <c r="IQ215" s="4"/>
      <c r="IR215" s="4"/>
      <c r="IS215" s="4"/>
      <c r="IT215" s="4"/>
      <c r="IU215" s="4"/>
      <c r="IV215" s="4"/>
    </row>
    <row r="216" spans="1:256" s="3" customFormat="1" ht="78" customHeight="1">
      <c r="A216" s="15"/>
      <c r="B216" s="16" t="s">
        <v>873</v>
      </c>
      <c r="C216" s="16" t="s">
        <v>874</v>
      </c>
      <c r="D216" s="16" t="s">
        <v>717</v>
      </c>
      <c r="E216" s="16">
        <v>2019</v>
      </c>
      <c r="F216" s="21" t="s">
        <v>875</v>
      </c>
      <c r="G216" s="16">
        <v>2.16</v>
      </c>
      <c r="H216" s="16">
        <v>2.16</v>
      </c>
      <c r="I216" s="16"/>
      <c r="J216" s="16"/>
      <c r="K216" s="16"/>
      <c r="L216" s="16">
        <v>2.16</v>
      </c>
      <c r="M216" s="21"/>
      <c r="N216" s="21"/>
      <c r="O216" s="21"/>
      <c r="P216" s="21"/>
      <c r="Q216" s="21"/>
      <c r="R216" s="21" t="s">
        <v>713</v>
      </c>
      <c r="S216" s="21" t="s">
        <v>714</v>
      </c>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HV216" s="4"/>
      <c r="HW216" s="4"/>
      <c r="HX216" s="4"/>
      <c r="HY216" s="4"/>
      <c r="HZ216" s="4"/>
      <c r="IA216" s="4"/>
      <c r="IB216" s="4"/>
      <c r="IC216" s="4"/>
      <c r="ID216" s="4"/>
      <c r="IE216" s="4"/>
      <c r="IF216" s="4"/>
      <c r="IG216" s="4"/>
      <c r="IH216" s="4"/>
      <c r="II216" s="4"/>
      <c r="IJ216" s="4"/>
      <c r="IK216" s="4"/>
      <c r="IL216" s="4"/>
      <c r="IM216" s="4"/>
      <c r="IN216" s="4"/>
      <c r="IO216" s="4"/>
      <c r="IP216" s="4"/>
      <c r="IQ216" s="4"/>
      <c r="IR216" s="4"/>
      <c r="IS216" s="4"/>
      <c r="IT216" s="4"/>
      <c r="IU216" s="4"/>
      <c r="IV216" s="4"/>
    </row>
    <row r="217" spans="1:256" s="3" customFormat="1" ht="78" customHeight="1">
      <c r="A217" s="15"/>
      <c r="B217" s="16" t="s">
        <v>876</v>
      </c>
      <c r="C217" s="16" t="s">
        <v>877</v>
      </c>
      <c r="D217" s="16" t="s">
        <v>762</v>
      </c>
      <c r="E217" s="16">
        <v>2019</v>
      </c>
      <c r="F217" s="21" t="s">
        <v>878</v>
      </c>
      <c r="G217" s="16">
        <v>4.32</v>
      </c>
      <c r="H217" s="16">
        <v>4.32</v>
      </c>
      <c r="I217" s="16"/>
      <c r="J217" s="16"/>
      <c r="K217" s="16"/>
      <c r="L217" s="16">
        <v>4.32</v>
      </c>
      <c r="M217" s="21"/>
      <c r="N217" s="21"/>
      <c r="O217" s="21"/>
      <c r="P217" s="21"/>
      <c r="Q217" s="21"/>
      <c r="R217" s="21" t="s">
        <v>713</v>
      </c>
      <c r="S217" s="21" t="s">
        <v>714</v>
      </c>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c r="IM217" s="4"/>
      <c r="IN217" s="4"/>
      <c r="IO217" s="4"/>
      <c r="IP217" s="4"/>
      <c r="IQ217" s="4"/>
      <c r="IR217" s="4"/>
      <c r="IS217" s="4"/>
      <c r="IT217" s="4"/>
      <c r="IU217" s="4"/>
      <c r="IV217" s="4"/>
    </row>
    <row r="218" spans="1:256" s="3" customFormat="1" ht="78" customHeight="1">
      <c r="A218" s="15"/>
      <c r="B218" s="16" t="s">
        <v>879</v>
      </c>
      <c r="C218" s="16" t="s">
        <v>880</v>
      </c>
      <c r="D218" s="16" t="s">
        <v>848</v>
      </c>
      <c r="E218" s="16">
        <v>2019</v>
      </c>
      <c r="F218" s="21" t="s">
        <v>881</v>
      </c>
      <c r="G218" s="16">
        <v>2.16</v>
      </c>
      <c r="H218" s="16">
        <v>2.16</v>
      </c>
      <c r="I218" s="16"/>
      <c r="J218" s="16"/>
      <c r="K218" s="16"/>
      <c r="L218" s="16">
        <v>2.16</v>
      </c>
      <c r="M218" s="21"/>
      <c r="N218" s="21"/>
      <c r="O218" s="21"/>
      <c r="P218" s="21"/>
      <c r="Q218" s="21"/>
      <c r="R218" s="21" t="s">
        <v>713</v>
      </c>
      <c r="S218" s="21" t="s">
        <v>714</v>
      </c>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c r="IM218" s="4"/>
      <c r="IN218" s="4"/>
      <c r="IO218" s="4"/>
      <c r="IP218" s="4"/>
      <c r="IQ218" s="4"/>
      <c r="IR218" s="4"/>
      <c r="IS218" s="4"/>
      <c r="IT218" s="4"/>
      <c r="IU218" s="4"/>
      <c r="IV218" s="4"/>
    </row>
    <row r="219" spans="1:256" s="3" customFormat="1" ht="78" customHeight="1">
      <c r="A219" s="15" t="s">
        <v>111</v>
      </c>
      <c r="B219" s="16" t="s">
        <v>882</v>
      </c>
      <c r="C219" s="16" t="s">
        <v>883</v>
      </c>
      <c r="D219" s="16" t="s">
        <v>884</v>
      </c>
      <c r="E219" s="16">
        <v>2019</v>
      </c>
      <c r="F219" s="21" t="s">
        <v>885</v>
      </c>
      <c r="G219" s="16">
        <v>6.48</v>
      </c>
      <c r="H219" s="16">
        <v>6.48</v>
      </c>
      <c r="I219" s="16"/>
      <c r="J219" s="16"/>
      <c r="K219" s="16"/>
      <c r="L219" s="16">
        <v>6.48</v>
      </c>
      <c r="M219" s="21"/>
      <c r="N219" s="21"/>
      <c r="O219" s="21"/>
      <c r="P219" s="21"/>
      <c r="Q219" s="21"/>
      <c r="R219" s="21" t="s">
        <v>713</v>
      </c>
      <c r="S219" s="21" t="s">
        <v>714</v>
      </c>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c r="IM219" s="4"/>
      <c r="IN219" s="4"/>
      <c r="IO219" s="4"/>
      <c r="IP219" s="4"/>
      <c r="IQ219" s="4"/>
      <c r="IR219" s="4"/>
      <c r="IS219" s="4"/>
      <c r="IT219" s="4"/>
      <c r="IU219" s="4"/>
      <c r="IV219" s="4"/>
    </row>
    <row r="220" spans="1:256" s="3" customFormat="1" ht="78" customHeight="1">
      <c r="A220" s="15"/>
      <c r="B220" s="16" t="s">
        <v>886</v>
      </c>
      <c r="C220" s="16" t="s">
        <v>887</v>
      </c>
      <c r="D220" s="16" t="s">
        <v>845</v>
      </c>
      <c r="E220" s="16">
        <v>2019</v>
      </c>
      <c r="F220" s="21" t="s">
        <v>888</v>
      </c>
      <c r="G220" s="16">
        <v>4.32</v>
      </c>
      <c r="H220" s="16">
        <v>4.32</v>
      </c>
      <c r="I220" s="16"/>
      <c r="J220" s="16"/>
      <c r="K220" s="16"/>
      <c r="L220" s="16">
        <v>4.32</v>
      </c>
      <c r="M220" s="21"/>
      <c r="N220" s="21"/>
      <c r="O220" s="21"/>
      <c r="P220" s="21"/>
      <c r="Q220" s="21"/>
      <c r="R220" s="21" t="s">
        <v>713</v>
      </c>
      <c r="S220" s="21" t="s">
        <v>714</v>
      </c>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c r="IM220" s="4"/>
      <c r="IN220" s="4"/>
      <c r="IO220" s="4"/>
      <c r="IP220" s="4"/>
      <c r="IQ220" s="4"/>
      <c r="IR220" s="4"/>
      <c r="IS220" s="4"/>
      <c r="IT220" s="4"/>
      <c r="IU220" s="4"/>
      <c r="IV220" s="4"/>
    </row>
    <row r="221" spans="1:256" s="3" customFormat="1" ht="78" customHeight="1">
      <c r="A221" s="15"/>
      <c r="B221" s="16" t="s">
        <v>889</v>
      </c>
      <c r="C221" s="16" t="s">
        <v>890</v>
      </c>
      <c r="D221" s="16" t="s">
        <v>728</v>
      </c>
      <c r="E221" s="16">
        <v>2019</v>
      </c>
      <c r="F221" s="21" t="s">
        <v>891</v>
      </c>
      <c r="G221" s="16">
        <v>4.32</v>
      </c>
      <c r="H221" s="16">
        <v>4.32</v>
      </c>
      <c r="I221" s="16"/>
      <c r="J221" s="16"/>
      <c r="K221" s="16"/>
      <c r="L221" s="16">
        <v>4.32</v>
      </c>
      <c r="M221" s="21"/>
      <c r="N221" s="21"/>
      <c r="O221" s="21"/>
      <c r="P221" s="21"/>
      <c r="Q221" s="21"/>
      <c r="R221" s="21" t="s">
        <v>713</v>
      </c>
      <c r="S221" s="21" t="s">
        <v>714</v>
      </c>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HT221" s="4"/>
      <c r="HU221" s="4"/>
      <c r="HV221" s="4"/>
      <c r="HW221" s="4"/>
      <c r="HX221" s="4"/>
      <c r="HY221" s="4"/>
      <c r="HZ221" s="4"/>
      <c r="IA221" s="4"/>
      <c r="IB221" s="4"/>
      <c r="IC221" s="4"/>
      <c r="ID221" s="4"/>
      <c r="IE221" s="4"/>
      <c r="IF221" s="4"/>
      <c r="IG221" s="4"/>
      <c r="IH221" s="4"/>
      <c r="II221" s="4"/>
      <c r="IJ221" s="4"/>
      <c r="IK221" s="4"/>
      <c r="IL221" s="4"/>
      <c r="IM221" s="4"/>
      <c r="IN221" s="4"/>
      <c r="IO221" s="4"/>
      <c r="IP221" s="4"/>
      <c r="IQ221" s="4"/>
      <c r="IR221" s="4"/>
      <c r="IS221" s="4"/>
      <c r="IT221" s="4"/>
      <c r="IU221" s="4"/>
      <c r="IV221" s="4"/>
    </row>
    <row r="222" spans="1:256" s="3" customFormat="1" ht="78" customHeight="1">
      <c r="A222" s="15"/>
      <c r="B222" s="16" t="s">
        <v>892</v>
      </c>
      <c r="C222" s="16" t="s">
        <v>893</v>
      </c>
      <c r="D222" s="16" t="s">
        <v>814</v>
      </c>
      <c r="E222" s="16">
        <v>2019</v>
      </c>
      <c r="F222" s="21" t="s">
        <v>894</v>
      </c>
      <c r="G222" s="16">
        <v>2.16</v>
      </c>
      <c r="H222" s="16">
        <v>2.16</v>
      </c>
      <c r="I222" s="16"/>
      <c r="J222" s="16"/>
      <c r="K222" s="16"/>
      <c r="L222" s="16">
        <v>2.16</v>
      </c>
      <c r="M222" s="21"/>
      <c r="N222" s="21"/>
      <c r="O222" s="21"/>
      <c r="P222" s="21"/>
      <c r="Q222" s="21"/>
      <c r="R222" s="21" t="s">
        <v>713</v>
      </c>
      <c r="S222" s="21" t="s">
        <v>714</v>
      </c>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c r="HI222" s="4"/>
      <c r="HJ222" s="4"/>
      <c r="HK222" s="4"/>
      <c r="HL222" s="4"/>
      <c r="HM222" s="4"/>
      <c r="HN222" s="4"/>
      <c r="HO222" s="4"/>
      <c r="HP222" s="4"/>
      <c r="HQ222" s="4"/>
      <c r="HR222" s="4"/>
      <c r="HS222" s="4"/>
      <c r="HT222" s="4"/>
      <c r="HU222" s="4"/>
      <c r="HV222" s="4"/>
      <c r="HW222" s="4"/>
      <c r="HX222" s="4"/>
      <c r="HY222" s="4"/>
      <c r="HZ222" s="4"/>
      <c r="IA222" s="4"/>
      <c r="IB222" s="4"/>
      <c r="IC222" s="4"/>
      <c r="ID222" s="4"/>
      <c r="IE222" s="4"/>
      <c r="IF222" s="4"/>
      <c r="IG222" s="4"/>
      <c r="IH222" s="4"/>
      <c r="II222" s="4"/>
      <c r="IJ222" s="4"/>
      <c r="IK222" s="4"/>
      <c r="IL222" s="4"/>
      <c r="IM222" s="4"/>
      <c r="IN222" s="4"/>
      <c r="IO222" s="4"/>
      <c r="IP222" s="4"/>
      <c r="IQ222" s="4"/>
      <c r="IR222" s="4"/>
      <c r="IS222" s="4"/>
      <c r="IT222" s="4"/>
      <c r="IU222" s="4"/>
      <c r="IV222" s="4"/>
    </row>
    <row r="223" spans="1:256" s="3" customFormat="1" ht="78" customHeight="1">
      <c r="A223" s="15"/>
      <c r="B223" s="16" t="s">
        <v>895</v>
      </c>
      <c r="C223" s="16" t="s">
        <v>896</v>
      </c>
      <c r="D223" s="16" t="s">
        <v>897</v>
      </c>
      <c r="E223" s="16">
        <v>2019</v>
      </c>
      <c r="F223" s="21" t="s">
        <v>898</v>
      </c>
      <c r="G223" s="16">
        <v>1.3</v>
      </c>
      <c r="H223" s="16">
        <v>1.3</v>
      </c>
      <c r="I223" s="16"/>
      <c r="J223" s="16"/>
      <c r="K223" s="16"/>
      <c r="L223" s="16">
        <v>1.3</v>
      </c>
      <c r="M223" s="21"/>
      <c r="N223" s="21"/>
      <c r="O223" s="21"/>
      <c r="P223" s="21"/>
      <c r="Q223" s="21"/>
      <c r="R223" s="21" t="s">
        <v>713</v>
      </c>
      <c r="S223" s="21" t="s">
        <v>714</v>
      </c>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s="4"/>
      <c r="HH223" s="4"/>
      <c r="HI223" s="4"/>
      <c r="HJ223" s="4"/>
      <c r="HK223" s="4"/>
      <c r="HL223" s="4"/>
      <c r="HM223" s="4"/>
      <c r="HN223" s="4"/>
      <c r="HO223" s="4"/>
      <c r="HP223" s="4"/>
      <c r="HQ223" s="4"/>
      <c r="HR223" s="4"/>
      <c r="HS223" s="4"/>
      <c r="HT223" s="4"/>
      <c r="HU223" s="4"/>
      <c r="HV223" s="4"/>
      <c r="HW223" s="4"/>
      <c r="HX223" s="4"/>
      <c r="HY223" s="4"/>
      <c r="HZ223" s="4"/>
      <c r="IA223" s="4"/>
      <c r="IB223" s="4"/>
      <c r="IC223" s="4"/>
      <c r="ID223" s="4"/>
      <c r="IE223" s="4"/>
      <c r="IF223" s="4"/>
      <c r="IG223" s="4"/>
      <c r="IH223" s="4"/>
      <c r="II223" s="4"/>
      <c r="IJ223" s="4"/>
      <c r="IK223" s="4"/>
      <c r="IL223" s="4"/>
      <c r="IM223" s="4"/>
      <c r="IN223" s="4"/>
      <c r="IO223" s="4"/>
      <c r="IP223" s="4"/>
      <c r="IQ223" s="4"/>
      <c r="IR223" s="4"/>
      <c r="IS223" s="4"/>
      <c r="IT223" s="4"/>
      <c r="IU223" s="4"/>
      <c r="IV223" s="4"/>
    </row>
    <row r="224" spans="1:256" s="3" customFormat="1" ht="78" customHeight="1">
      <c r="A224" s="15" t="s">
        <v>111</v>
      </c>
      <c r="B224" s="16" t="s">
        <v>899</v>
      </c>
      <c r="C224" s="16" t="s">
        <v>900</v>
      </c>
      <c r="D224" s="16" t="s">
        <v>748</v>
      </c>
      <c r="E224" s="16">
        <v>2019</v>
      </c>
      <c r="F224" s="21" t="s">
        <v>901</v>
      </c>
      <c r="G224" s="16">
        <v>1.73</v>
      </c>
      <c r="H224" s="16">
        <v>1.73</v>
      </c>
      <c r="I224" s="16"/>
      <c r="J224" s="16"/>
      <c r="K224" s="16"/>
      <c r="L224" s="16">
        <v>1.73</v>
      </c>
      <c r="M224" s="21"/>
      <c r="N224" s="21"/>
      <c r="O224" s="21"/>
      <c r="P224" s="21"/>
      <c r="Q224" s="21"/>
      <c r="R224" s="21" t="s">
        <v>713</v>
      </c>
      <c r="S224" s="21" t="s">
        <v>714</v>
      </c>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HT224" s="4"/>
      <c r="HU224" s="4"/>
      <c r="HV224" s="4"/>
      <c r="HW224" s="4"/>
      <c r="HX224" s="4"/>
      <c r="HY224" s="4"/>
      <c r="HZ224" s="4"/>
      <c r="IA224" s="4"/>
      <c r="IB224" s="4"/>
      <c r="IC224" s="4"/>
      <c r="ID224" s="4"/>
      <c r="IE224" s="4"/>
      <c r="IF224" s="4"/>
      <c r="IG224" s="4"/>
      <c r="IH224" s="4"/>
      <c r="II224" s="4"/>
      <c r="IJ224" s="4"/>
      <c r="IK224" s="4"/>
      <c r="IL224" s="4"/>
      <c r="IM224" s="4"/>
      <c r="IN224" s="4"/>
      <c r="IO224" s="4"/>
      <c r="IP224" s="4"/>
      <c r="IQ224" s="4"/>
      <c r="IR224" s="4"/>
      <c r="IS224" s="4"/>
      <c r="IT224" s="4"/>
      <c r="IU224" s="4"/>
      <c r="IV224" s="4"/>
    </row>
    <row r="225" spans="1:256" s="3" customFormat="1" ht="78" customHeight="1">
      <c r="A225" s="15"/>
      <c r="B225" s="16" t="s">
        <v>902</v>
      </c>
      <c r="C225" s="16" t="s">
        <v>903</v>
      </c>
      <c r="D225" s="16" t="s">
        <v>711</v>
      </c>
      <c r="E225" s="16">
        <v>2019</v>
      </c>
      <c r="F225" s="21" t="s">
        <v>904</v>
      </c>
      <c r="G225" s="16">
        <v>0.86</v>
      </c>
      <c r="H225" s="16">
        <v>0.86</v>
      </c>
      <c r="I225" s="16"/>
      <c r="J225" s="16"/>
      <c r="K225" s="16"/>
      <c r="L225" s="16">
        <v>0.86</v>
      </c>
      <c r="M225" s="21"/>
      <c r="N225" s="21"/>
      <c r="O225" s="21"/>
      <c r="P225" s="21"/>
      <c r="Q225" s="21"/>
      <c r="R225" s="21" t="s">
        <v>713</v>
      </c>
      <c r="S225" s="21" t="s">
        <v>714</v>
      </c>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c r="HC225" s="4"/>
      <c r="HD225" s="4"/>
      <c r="HE225" s="4"/>
      <c r="HF225" s="4"/>
      <c r="HG225" s="4"/>
      <c r="HH225" s="4"/>
      <c r="HI225" s="4"/>
      <c r="HJ225" s="4"/>
      <c r="HK225" s="4"/>
      <c r="HL225" s="4"/>
      <c r="HM225" s="4"/>
      <c r="HN225" s="4"/>
      <c r="HO225" s="4"/>
      <c r="HP225" s="4"/>
      <c r="HQ225" s="4"/>
      <c r="HR225" s="4"/>
      <c r="HS225" s="4"/>
      <c r="HT225" s="4"/>
      <c r="HU225" s="4"/>
      <c r="HV225" s="4"/>
      <c r="HW225" s="4"/>
      <c r="HX225" s="4"/>
      <c r="HY225" s="4"/>
      <c r="HZ225" s="4"/>
      <c r="IA225" s="4"/>
      <c r="IB225" s="4"/>
      <c r="IC225" s="4"/>
      <c r="ID225" s="4"/>
      <c r="IE225" s="4"/>
      <c r="IF225" s="4"/>
      <c r="IG225" s="4"/>
      <c r="IH225" s="4"/>
      <c r="II225" s="4"/>
      <c r="IJ225" s="4"/>
      <c r="IK225" s="4"/>
      <c r="IL225" s="4"/>
      <c r="IM225" s="4"/>
      <c r="IN225" s="4"/>
      <c r="IO225" s="4"/>
      <c r="IP225" s="4"/>
      <c r="IQ225" s="4"/>
      <c r="IR225" s="4"/>
      <c r="IS225" s="4"/>
      <c r="IT225" s="4"/>
      <c r="IU225" s="4"/>
      <c r="IV225" s="4"/>
    </row>
    <row r="226" spans="1:256" s="3" customFormat="1" ht="78" customHeight="1">
      <c r="A226" s="15"/>
      <c r="B226" s="16" t="s">
        <v>905</v>
      </c>
      <c r="C226" s="16" t="s">
        <v>680</v>
      </c>
      <c r="D226" s="16" t="s">
        <v>848</v>
      </c>
      <c r="E226" s="16">
        <v>2019</v>
      </c>
      <c r="F226" s="21" t="s">
        <v>906</v>
      </c>
      <c r="G226" s="16">
        <v>2.16</v>
      </c>
      <c r="H226" s="16">
        <v>2.16</v>
      </c>
      <c r="I226" s="16"/>
      <c r="J226" s="16"/>
      <c r="K226" s="16"/>
      <c r="L226" s="16">
        <v>2.16</v>
      </c>
      <c r="M226" s="21"/>
      <c r="N226" s="21"/>
      <c r="O226" s="21"/>
      <c r="P226" s="21"/>
      <c r="Q226" s="21"/>
      <c r="R226" s="21" t="s">
        <v>713</v>
      </c>
      <c r="S226" s="21" t="s">
        <v>714</v>
      </c>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c r="HC226" s="4"/>
      <c r="HD226" s="4"/>
      <c r="HE226" s="4"/>
      <c r="HF226" s="4"/>
      <c r="HG226" s="4"/>
      <c r="HH226" s="4"/>
      <c r="HI226" s="4"/>
      <c r="HJ226" s="4"/>
      <c r="HK226" s="4"/>
      <c r="HL226" s="4"/>
      <c r="HM226" s="4"/>
      <c r="HN226" s="4"/>
      <c r="HO226" s="4"/>
      <c r="HP226" s="4"/>
      <c r="HQ226" s="4"/>
      <c r="HR226" s="4"/>
      <c r="HS226" s="4"/>
      <c r="HT226" s="4"/>
      <c r="HU226" s="4"/>
      <c r="HV226" s="4"/>
      <c r="HW226" s="4"/>
      <c r="HX226" s="4"/>
      <c r="HY226" s="4"/>
      <c r="HZ226" s="4"/>
      <c r="IA226" s="4"/>
      <c r="IB226" s="4"/>
      <c r="IC226" s="4"/>
      <c r="ID226" s="4"/>
      <c r="IE226" s="4"/>
      <c r="IF226" s="4"/>
      <c r="IG226" s="4"/>
      <c r="IH226" s="4"/>
      <c r="II226" s="4"/>
      <c r="IJ226" s="4"/>
      <c r="IK226" s="4"/>
      <c r="IL226" s="4"/>
      <c r="IM226" s="4"/>
      <c r="IN226" s="4"/>
      <c r="IO226" s="4"/>
      <c r="IP226" s="4"/>
      <c r="IQ226" s="4"/>
      <c r="IR226" s="4"/>
      <c r="IS226" s="4"/>
      <c r="IT226" s="4"/>
      <c r="IU226" s="4"/>
      <c r="IV226" s="4"/>
    </row>
    <row r="227" spans="1:256" s="3" customFormat="1" ht="78" customHeight="1">
      <c r="A227" s="15"/>
      <c r="B227" s="16" t="s">
        <v>907</v>
      </c>
      <c r="C227" s="16" t="s">
        <v>908</v>
      </c>
      <c r="D227" s="16" t="s">
        <v>909</v>
      </c>
      <c r="E227" s="16">
        <v>2019</v>
      </c>
      <c r="F227" s="21" t="s">
        <v>910</v>
      </c>
      <c r="G227" s="16">
        <v>4.32</v>
      </c>
      <c r="H227" s="16">
        <v>4.32</v>
      </c>
      <c r="I227" s="16"/>
      <c r="J227" s="16"/>
      <c r="K227" s="16"/>
      <c r="L227" s="16">
        <v>4.32</v>
      </c>
      <c r="M227" s="21"/>
      <c r="N227" s="21"/>
      <c r="O227" s="21"/>
      <c r="P227" s="21"/>
      <c r="Q227" s="21"/>
      <c r="R227" s="21" t="s">
        <v>713</v>
      </c>
      <c r="S227" s="21" t="s">
        <v>714</v>
      </c>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c r="HI227" s="4"/>
      <c r="HJ227" s="4"/>
      <c r="HK227" s="4"/>
      <c r="HL227" s="4"/>
      <c r="HM227" s="4"/>
      <c r="HN227" s="4"/>
      <c r="HO227" s="4"/>
      <c r="HP227" s="4"/>
      <c r="HQ227" s="4"/>
      <c r="HR227" s="4"/>
      <c r="HS227" s="4"/>
      <c r="HT227" s="4"/>
      <c r="HU227" s="4"/>
      <c r="HV227" s="4"/>
      <c r="HW227" s="4"/>
      <c r="HX227" s="4"/>
      <c r="HY227" s="4"/>
      <c r="HZ227" s="4"/>
      <c r="IA227" s="4"/>
      <c r="IB227" s="4"/>
      <c r="IC227" s="4"/>
      <c r="ID227" s="4"/>
      <c r="IE227" s="4"/>
      <c r="IF227" s="4"/>
      <c r="IG227" s="4"/>
      <c r="IH227" s="4"/>
      <c r="II227" s="4"/>
      <c r="IJ227" s="4"/>
      <c r="IK227" s="4"/>
      <c r="IL227" s="4"/>
      <c r="IM227" s="4"/>
      <c r="IN227" s="4"/>
      <c r="IO227" s="4"/>
      <c r="IP227" s="4"/>
      <c r="IQ227" s="4"/>
      <c r="IR227" s="4"/>
      <c r="IS227" s="4"/>
      <c r="IT227" s="4"/>
      <c r="IU227" s="4"/>
      <c r="IV227" s="4"/>
    </row>
    <row r="228" spans="1:256" s="3" customFormat="1" ht="78" customHeight="1">
      <c r="A228" s="15"/>
      <c r="B228" s="16" t="s">
        <v>911</v>
      </c>
      <c r="C228" s="16" t="s">
        <v>912</v>
      </c>
      <c r="D228" s="16" t="s">
        <v>717</v>
      </c>
      <c r="E228" s="16">
        <v>2019</v>
      </c>
      <c r="F228" s="21" t="s">
        <v>913</v>
      </c>
      <c r="G228" s="16">
        <v>2.16</v>
      </c>
      <c r="H228" s="16">
        <v>2.16</v>
      </c>
      <c r="I228" s="16"/>
      <c r="J228" s="16"/>
      <c r="K228" s="16"/>
      <c r="L228" s="16">
        <v>2.16</v>
      </c>
      <c r="M228" s="21"/>
      <c r="N228" s="21"/>
      <c r="O228" s="21"/>
      <c r="P228" s="21"/>
      <c r="Q228" s="21"/>
      <c r="R228" s="21" t="s">
        <v>713</v>
      </c>
      <c r="S228" s="21" t="s">
        <v>714</v>
      </c>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s="4"/>
      <c r="HH228" s="4"/>
      <c r="HI228" s="4"/>
      <c r="HJ228" s="4"/>
      <c r="HK228" s="4"/>
      <c r="HL228" s="4"/>
      <c r="HM228" s="4"/>
      <c r="HN228" s="4"/>
      <c r="HO228" s="4"/>
      <c r="HP228" s="4"/>
      <c r="HQ228" s="4"/>
      <c r="HR228" s="4"/>
      <c r="HS228" s="4"/>
      <c r="HT228" s="4"/>
      <c r="HU228" s="4"/>
      <c r="HV228" s="4"/>
      <c r="HW228" s="4"/>
      <c r="HX228" s="4"/>
      <c r="HY228" s="4"/>
      <c r="HZ228" s="4"/>
      <c r="IA228" s="4"/>
      <c r="IB228" s="4"/>
      <c r="IC228" s="4"/>
      <c r="ID228" s="4"/>
      <c r="IE228" s="4"/>
      <c r="IF228" s="4"/>
      <c r="IG228" s="4"/>
      <c r="IH228" s="4"/>
      <c r="II228" s="4"/>
      <c r="IJ228" s="4"/>
      <c r="IK228" s="4"/>
      <c r="IL228" s="4"/>
      <c r="IM228" s="4"/>
      <c r="IN228" s="4"/>
      <c r="IO228" s="4"/>
      <c r="IP228" s="4"/>
      <c r="IQ228" s="4"/>
      <c r="IR228" s="4"/>
      <c r="IS228" s="4"/>
      <c r="IT228" s="4"/>
      <c r="IU228" s="4"/>
      <c r="IV228" s="4"/>
    </row>
    <row r="229" spans="1:256" s="3" customFormat="1" ht="78" customHeight="1">
      <c r="A229" s="15" t="s">
        <v>111</v>
      </c>
      <c r="B229" s="16" t="s">
        <v>914</v>
      </c>
      <c r="C229" s="16" t="s">
        <v>677</v>
      </c>
      <c r="D229" s="16" t="s">
        <v>790</v>
      </c>
      <c r="E229" s="16">
        <v>2019</v>
      </c>
      <c r="F229" s="21" t="s">
        <v>915</v>
      </c>
      <c r="G229" s="16">
        <v>4.32</v>
      </c>
      <c r="H229" s="16">
        <v>4.32</v>
      </c>
      <c r="I229" s="16"/>
      <c r="J229" s="16"/>
      <c r="K229" s="16"/>
      <c r="L229" s="16">
        <v>4.32</v>
      </c>
      <c r="M229" s="21"/>
      <c r="N229" s="21"/>
      <c r="O229" s="21"/>
      <c r="P229" s="21"/>
      <c r="Q229" s="21"/>
      <c r="R229" s="21" t="s">
        <v>713</v>
      </c>
      <c r="S229" s="21" t="s">
        <v>714</v>
      </c>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c r="HI229" s="4"/>
      <c r="HJ229" s="4"/>
      <c r="HK229" s="4"/>
      <c r="HL229" s="4"/>
      <c r="HM229" s="4"/>
      <c r="HN229" s="4"/>
      <c r="HO229" s="4"/>
      <c r="HP229" s="4"/>
      <c r="HQ229" s="4"/>
      <c r="HR229" s="4"/>
      <c r="HS229" s="4"/>
      <c r="HT229" s="4"/>
      <c r="HU229" s="4"/>
      <c r="HV229" s="4"/>
      <c r="HW229" s="4"/>
      <c r="HX229" s="4"/>
      <c r="HY229" s="4"/>
      <c r="HZ229" s="4"/>
      <c r="IA229" s="4"/>
      <c r="IB229" s="4"/>
      <c r="IC229" s="4"/>
      <c r="ID229" s="4"/>
      <c r="IE229" s="4"/>
      <c r="IF229" s="4"/>
      <c r="IG229" s="4"/>
      <c r="IH229" s="4"/>
      <c r="II229" s="4"/>
      <c r="IJ229" s="4"/>
      <c r="IK229" s="4"/>
      <c r="IL229" s="4"/>
      <c r="IM229" s="4"/>
      <c r="IN229" s="4"/>
      <c r="IO229" s="4"/>
      <c r="IP229" s="4"/>
      <c r="IQ229" s="4"/>
      <c r="IR229" s="4"/>
      <c r="IS229" s="4"/>
      <c r="IT229" s="4"/>
      <c r="IU229" s="4"/>
      <c r="IV229" s="4"/>
    </row>
    <row r="230" spans="1:256" s="3" customFormat="1" ht="78" customHeight="1">
      <c r="A230" s="15"/>
      <c r="B230" s="16" t="s">
        <v>916</v>
      </c>
      <c r="C230" s="16" t="s">
        <v>670</v>
      </c>
      <c r="D230" s="16" t="s">
        <v>787</v>
      </c>
      <c r="E230" s="16">
        <v>2019</v>
      </c>
      <c r="F230" s="21" t="s">
        <v>917</v>
      </c>
      <c r="G230" s="16">
        <v>6.48</v>
      </c>
      <c r="H230" s="16">
        <v>6.48</v>
      </c>
      <c r="I230" s="16"/>
      <c r="J230" s="16"/>
      <c r="K230" s="16"/>
      <c r="L230" s="16">
        <v>6.48</v>
      </c>
      <c r="M230" s="21"/>
      <c r="N230" s="21"/>
      <c r="O230" s="21"/>
      <c r="P230" s="21"/>
      <c r="Q230" s="21"/>
      <c r="R230" s="21" t="s">
        <v>713</v>
      </c>
      <c r="S230" s="21" t="s">
        <v>714</v>
      </c>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c r="HC230" s="4"/>
      <c r="HD230" s="4"/>
      <c r="HE230" s="4"/>
      <c r="HF230" s="4"/>
      <c r="HG230" s="4"/>
      <c r="HH230" s="4"/>
      <c r="HI230" s="4"/>
      <c r="HJ230" s="4"/>
      <c r="HK230" s="4"/>
      <c r="HL230" s="4"/>
      <c r="HM230" s="4"/>
      <c r="HN230" s="4"/>
      <c r="HO230" s="4"/>
      <c r="HP230" s="4"/>
      <c r="HQ230" s="4"/>
      <c r="HR230" s="4"/>
      <c r="HS230" s="4"/>
      <c r="HT230" s="4"/>
      <c r="HU230" s="4"/>
      <c r="HV230" s="4"/>
      <c r="HW230" s="4"/>
      <c r="HX230" s="4"/>
      <c r="HY230" s="4"/>
      <c r="HZ230" s="4"/>
      <c r="IA230" s="4"/>
      <c r="IB230" s="4"/>
      <c r="IC230" s="4"/>
      <c r="ID230" s="4"/>
      <c r="IE230" s="4"/>
      <c r="IF230" s="4"/>
      <c r="IG230" s="4"/>
      <c r="IH230" s="4"/>
      <c r="II230" s="4"/>
      <c r="IJ230" s="4"/>
      <c r="IK230" s="4"/>
      <c r="IL230" s="4"/>
      <c r="IM230" s="4"/>
      <c r="IN230" s="4"/>
      <c r="IO230" s="4"/>
      <c r="IP230" s="4"/>
      <c r="IQ230" s="4"/>
      <c r="IR230" s="4"/>
      <c r="IS230" s="4"/>
      <c r="IT230" s="4"/>
      <c r="IU230" s="4"/>
      <c r="IV230" s="4"/>
    </row>
    <row r="231" spans="1:256" s="3" customFormat="1" ht="78" customHeight="1">
      <c r="A231" s="15"/>
      <c r="B231" s="16" t="s">
        <v>918</v>
      </c>
      <c r="C231" s="16" t="s">
        <v>919</v>
      </c>
      <c r="D231" s="16" t="s">
        <v>920</v>
      </c>
      <c r="E231" s="16">
        <v>2019</v>
      </c>
      <c r="F231" s="21" t="s">
        <v>921</v>
      </c>
      <c r="G231" s="16">
        <v>6.48</v>
      </c>
      <c r="H231" s="16">
        <v>6.48</v>
      </c>
      <c r="I231" s="16"/>
      <c r="J231" s="16"/>
      <c r="K231" s="16"/>
      <c r="L231" s="16">
        <v>6.48</v>
      </c>
      <c r="M231" s="21"/>
      <c r="N231" s="21"/>
      <c r="O231" s="21"/>
      <c r="P231" s="21"/>
      <c r="Q231" s="21"/>
      <c r="R231" s="21" t="s">
        <v>713</v>
      </c>
      <c r="S231" s="21" t="s">
        <v>714</v>
      </c>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c r="HI231" s="4"/>
      <c r="HJ231" s="4"/>
      <c r="HK231" s="4"/>
      <c r="HL231" s="4"/>
      <c r="HM231" s="4"/>
      <c r="HN231" s="4"/>
      <c r="HO231" s="4"/>
      <c r="HP231" s="4"/>
      <c r="HQ231" s="4"/>
      <c r="HR231" s="4"/>
      <c r="HS231" s="4"/>
      <c r="HT231" s="4"/>
      <c r="HU231" s="4"/>
      <c r="HV231" s="4"/>
      <c r="HW231" s="4"/>
      <c r="HX231" s="4"/>
      <c r="HY231" s="4"/>
      <c r="HZ231" s="4"/>
      <c r="IA231" s="4"/>
      <c r="IB231" s="4"/>
      <c r="IC231" s="4"/>
      <c r="ID231" s="4"/>
      <c r="IE231" s="4"/>
      <c r="IF231" s="4"/>
      <c r="IG231" s="4"/>
      <c r="IH231" s="4"/>
      <c r="II231" s="4"/>
      <c r="IJ231" s="4"/>
      <c r="IK231" s="4"/>
      <c r="IL231" s="4"/>
      <c r="IM231" s="4"/>
      <c r="IN231" s="4"/>
      <c r="IO231" s="4"/>
      <c r="IP231" s="4"/>
      <c r="IQ231" s="4"/>
      <c r="IR231" s="4"/>
      <c r="IS231" s="4"/>
      <c r="IT231" s="4"/>
      <c r="IU231" s="4"/>
      <c r="IV231" s="4"/>
    </row>
    <row r="232" spans="1:256" s="3" customFormat="1" ht="78" customHeight="1">
      <c r="A232" s="15"/>
      <c r="B232" s="16" t="s">
        <v>922</v>
      </c>
      <c r="C232" s="16" t="s">
        <v>923</v>
      </c>
      <c r="D232" s="16" t="s">
        <v>884</v>
      </c>
      <c r="E232" s="16">
        <v>2019</v>
      </c>
      <c r="F232" s="21" t="s">
        <v>924</v>
      </c>
      <c r="G232" s="16">
        <v>6.48</v>
      </c>
      <c r="H232" s="16">
        <v>6.48</v>
      </c>
      <c r="I232" s="16"/>
      <c r="J232" s="16"/>
      <c r="K232" s="16"/>
      <c r="L232" s="16">
        <v>6.48</v>
      </c>
      <c r="M232" s="21"/>
      <c r="N232" s="21"/>
      <c r="O232" s="21"/>
      <c r="P232" s="21"/>
      <c r="Q232" s="21"/>
      <c r="R232" s="21" t="s">
        <v>713</v>
      </c>
      <c r="S232" s="21" t="s">
        <v>714</v>
      </c>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c r="HI232" s="4"/>
      <c r="HJ232" s="4"/>
      <c r="HK232" s="4"/>
      <c r="HL232" s="4"/>
      <c r="HM232" s="4"/>
      <c r="HN232" s="4"/>
      <c r="HO232" s="4"/>
      <c r="HP232" s="4"/>
      <c r="HQ232" s="4"/>
      <c r="HR232" s="4"/>
      <c r="HS232" s="4"/>
      <c r="HT232" s="4"/>
      <c r="HU232" s="4"/>
      <c r="HV232" s="4"/>
      <c r="HW232" s="4"/>
      <c r="HX232" s="4"/>
      <c r="HY232" s="4"/>
      <c r="HZ232" s="4"/>
      <c r="IA232" s="4"/>
      <c r="IB232" s="4"/>
      <c r="IC232" s="4"/>
      <c r="ID232" s="4"/>
      <c r="IE232" s="4"/>
      <c r="IF232" s="4"/>
      <c r="IG232" s="4"/>
      <c r="IH232" s="4"/>
      <c r="II232" s="4"/>
      <c r="IJ232" s="4"/>
      <c r="IK232" s="4"/>
      <c r="IL232" s="4"/>
      <c r="IM232" s="4"/>
      <c r="IN232" s="4"/>
      <c r="IO232" s="4"/>
      <c r="IP232" s="4"/>
      <c r="IQ232" s="4"/>
      <c r="IR232" s="4"/>
      <c r="IS232" s="4"/>
      <c r="IT232" s="4"/>
      <c r="IU232" s="4"/>
      <c r="IV232" s="4"/>
    </row>
    <row r="233" spans="1:256" s="3" customFormat="1" ht="78" customHeight="1">
      <c r="A233" s="15"/>
      <c r="B233" s="16" t="s">
        <v>925</v>
      </c>
      <c r="C233" s="16" t="s">
        <v>926</v>
      </c>
      <c r="D233" s="16" t="s">
        <v>927</v>
      </c>
      <c r="E233" s="16">
        <v>2019</v>
      </c>
      <c r="F233" s="21" t="s">
        <v>928</v>
      </c>
      <c r="G233" s="16">
        <v>6.48</v>
      </c>
      <c r="H233" s="16">
        <v>6.48</v>
      </c>
      <c r="I233" s="16"/>
      <c r="J233" s="16"/>
      <c r="K233" s="16"/>
      <c r="L233" s="16">
        <v>6.48</v>
      </c>
      <c r="M233" s="21"/>
      <c r="N233" s="21"/>
      <c r="O233" s="21"/>
      <c r="P233" s="21"/>
      <c r="Q233" s="21"/>
      <c r="R233" s="21" t="s">
        <v>713</v>
      </c>
      <c r="S233" s="21" t="s">
        <v>714</v>
      </c>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HT233" s="4"/>
      <c r="HU233" s="4"/>
      <c r="HV233" s="4"/>
      <c r="HW233" s="4"/>
      <c r="HX233" s="4"/>
      <c r="HY233" s="4"/>
      <c r="HZ233" s="4"/>
      <c r="IA233" s="4"/>
      <c r="IB233" s="4"/>
      <c r="IC233" s="4"/>
      <c r="ID233" s="4"/>
      <c r="IE233" s="4"/>
      <c r="IF233" s="4"/>
      <c r="IG233" s="4"/>
      <c r="IH233" s="4"/>
      <c r="II233" s="4"/>
      <c r="IJ233" s="4"/>
      <c r="IK233" s="4"/>
      <c r="IL233" s="4"/>
      <c r="IM233" s="4"/>
      <c r="IN233" s="4"/>
      <c r="IO233" s="4"/>
      <c r="IP233" s="4"/>
      <c r="IQ233" s="4"/>
      <c r="IR233" s="4"/>
      <c r="IS233" s="4"/>
      <c r="IT233" s="4"/>
      <c r="IU233" s="4"/>
      <c r="IV233" s="4"/>
    </row>
    <row r="234" spans="1:256" s="3" customFormat="1" ht="78" customHeight="1">
      <c r="A234" s="15" t="s">
        <v>111</v>
      </c>
      <c r="B234" s="16" t="s">
        <v>929</v>
      </c>
      <c r="C234" s="16" t="s">
        <v>623</v>
      </c>
      <c r="D234" s="16" t="s">
        <v>930</v>
      </c>
      <c r="E234" s="16">
        <v>2019</v>
      </c>
      <c r="F234" s="21" t="s">
        <v>931</v>
      </c>
      <c r="G234" s="16">
        <v>10.8</v>
      </c>
      <c r="H234" s="16">
        <v>10.8</v>
      </c>
      <c r="I234" s="16"/>
      <c r="J234" s="16"/>
      <c r="K234" s="16"/>
      <c r="L234" s="16">
        <v>10.8</v>
      </c>
      <c r="M234" s="21"/>
      <c r="N234" s="21"/>
      <c r="O234" s="21"/>
      <c r="P234" s="21"/>
      <c r="Q234" s="21"/>
      <c r="R234" s="21" t="s">
        <v>713</v>
      </c>
      <c r="S234" s="21" t="s">
        <v>714</v>
      </c>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c r="IH234" s="4"/>
      <c r="II234" s="4"/>
      <c r="IJ234" s="4"/>
      <c r="IK234" s="4"/>
      <c r="IL234" s="4"/>
      <c r="IM234" s="4"/>
      <c r="IN234" s="4"/>
      <c r="IO234" s="4"/>
      <c r="IP234" s="4"/>
      <c r="IQ234" s="4"/>
      <c r="IR234" s="4"/>
      <c r="IS234" s="4"/>
      <c r="IT234" s="4"/>
      <c r="IU234" s="4"/>
      <c r="IV234" s="4"/>
    </row>
    <row r="235" spans="1:256" s="3" customFormat="1" ht="78" customHeight="1">
      <c r="A235" s="15"/>
      <c r="B235" s="16" t="s">
        <v>932</v>
      </c>
      <c r="C235" s="16" t="s">
        <v>933</v>
      </c>
      <c r="D235" s="16" t="s">
        <v>934</v>
      </c>
      <c r="E235" s="16">
        <v>2019</v>
      </c>
      <c r="F235" s="21" t="s">
        <v>935</v>
      </c>
      <c r="G235" s="16">
        <v>8.64</v>
      </c>
      <c r="H235" s="16">
        <v>8.64</v>
      </c>
      <c r="I235" s="16"/>
      <c r="J235" s="16"/>
      <c r="K235" s="16"/>
      <c r="L235" s="16">
        <v>8.64</v>
      </c>
      <c r="M235" s="21"/>
      <c r="N235" s="21"/>
      <c r="O235" s="21"/>
      <c r="P235" s="21"/>
      <c r="Q235" s="21"/>
      <c r="R235" s="21" t="s">
        <v>713</v>
      </c>
      <c r="S235" s="21" t="s">
        <v>714</v>
      </c>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4"/>
      <c r="HW235" s="4"/>
      <c r="HX235" s="4"/>
      <c r="HY235" s="4"/>
      <c r="HZ235" s="4"/>
      <c r="IA235" s="4"/>
      <c r="IB235" s="4"/>
      <c r="IC235" s="4"/>
      <c r="ID235" s="4"/>
      <c r="IE235" s="4"/>
      <c r="IF235" s="4"/>
      <c r="IG235" s="4"/>
      <c r="IH235" s="4"/>
      <c r="II235" s="4"/>
      <c r="IJ235" s="4"/>
      <c r="IK235" s="4"/>
      <c r="IL235" s="4"/>
      <c r="IM235" s="4"/>
      <c r="IN235" s="4"/>
      <c r="IO235" s="4"/>
      <c r="IP235" s="4"/>
      <c r="IQ235" s="4"/>
      <c r="IR235" s="4"/>
      <c r="IS235" s="4"/>
      <c r="IT235" s="4"/>
      <c r="IU235" s="4"/>
      <c r="IV235" s="4"/>
    </row>
    <row r="236" spans="1:256" s="3" customFormat="1" ht="78" customHeight="1">
      <c r="A236" s="15"/>
      <c r="B236" s="16" t="s">
        <v>936</v>
      </c>
      <c r="C236" s="16" t="s">
        <v>937</v>
      </c>
      <c r="D236" s="16" t="s">
        <v>741</v>
      </c>
      <c r="E236" s="16">
        <v>2019</v>
      </c>
      <c r="F236" s="21" t="s">
        <v>938</v>
      </c>
      <c r="G236" s="16">
        <v>4.32</v>
      </c>
      <c r="H236" s="16">
        <v>4.32</v>
      </c>
      <c r="I236" s="16"/>
      <c r="J236" s="16"/>
      <c r="K236" s="16"/>
      <c r="L236" s="16">
        <v>4.32</v>
      </c>
      <c r="M236" s="21"/>
      <c r="N236" s="21"/>
      <c r="O236" s="21"/>
      <c r="P236" s="21"/>
      <c r="Q236" s="21"/>
      <c r="R236" s="21" t="s">
        <v>713</v>
      </c>
      <c r="S236" s="21" t="s">
        <v>714</v>
      </c>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4"/>
      <c r="HW236" s="4"/>
      <c r="HX236" s="4"/>
      <c r="HY236" s="4"/>
      <c r="HZ236" s="4"/>
      <c r="IA236" s="4"/>
      <c r="IB236" s="4"/>
      <c r="IC236" s="4"/>
      <c r="ID236" s="4"/>
      <c r="IE236" s="4"/>
      <c r="IF236" s="4"/>
      <c r="IG236" s="4"/>
      <c r="IH236" s="4"/>
      <c r="II236" s="4"/>
      <c r="IJ236" s="4"/>
      <c r="IK236" s="4"/>
      <c r="IL236" s="4"/>
      <c r="IM236" s="4"/>
      <c r="IN236" s="4"/>
      <c r="IO236" s="4"/>
      <c r="IP236" s="4"/>
      <c r="IQ236" s="4"/>
      <c r="IR236" s="4"/>
      <c r="IS236" s="4"/>
      <c r="IT236" s="4"/>
      <c r="IU236" s="4"/>
      <c r="IV236" s="4"/>
    </row>
    <row r="237" spans="1:256" s="3" customFormat="1" ht="78" customHeight="1">
      <c r="A237" s="15"/>
      <c r="B237" s="16" t="s">
        <v>939</v>
      </c>
      <c r="C237" s="16" t="s">
        <v>940</v>
      </c>
      <c r="D237" s="16" t="s">
        <v>848</v>
      </c>
      <c r="E237" s="16">
        <v>2019</v>
      </c>
      <c r="F237" s="21" t="s">
        <v>941</v>
      </c>
      <c r="G237" s="16">
        <v>2.16</v>
      </c>
      <c r="H237" s="16">
        <v>2.16</v>
      </c>
      <c r="I237" s="16"/>
      <c r="J237" s="16"/>
      <c r="K237" s="16"/>
      <c r="L237" s="16">
        <v>2.16</v>
      </c>
      <c r="M237" s="21"/>
      <c r="N237" s="21"/>
      <c r="O237" s="21"/>
      <c r="P237" s="21"/>
      <c r="Q237" s="21"/>
      <c r="R237" s="21" t="s">
        <v>713</v>
      </c>
      <c r="S237" s="21" t="s">
        <v>714</v>
      </c>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c r="IJ237" s="4"/>
      <c r="IK237" s="4"/>
      <c r="IL237" s="4"/>
      <c r="IM237" s="4"/>
      <c r="IN237" s="4"/>
      <c r="IO237" s="4"/>
      <c r="IP237" s="4"/>
      <c r="IQ237" s="4"/>
      <c r="IR237" s="4"/>
      <c r="IS237" s="4"/>
      <c r="IT237" s="4"/>
      <c r="IU237" s="4"/>
      <c r="IV237" s="4"/>
    </row>
    <row r="238" spans="1:256" s="3" customFormat="1" ht="78" customHeight="1">
      <c r="A238" s="15"/>
      <c r="B238" s="16" t="s">
        <v>942</v>
      </c>
      <c r="C238" s="16" t="s">
        <v>943</v>
      </c>
      <c r="D238" s="16" t="s">
        <v>851</v>
      </c>
      <c r="E238" s="16">
        <v>2019</v>
      </c>
      <c r="F238" s="21" t="s">
        <v>944</v>
      </c>
      <c r="G238" s="16">
        <v>8.64</v>
      </c>
      <c r="H238" s="16">
        <v>8.64</v>
      </c>
      <c r="I238" s="16"/>
      <c r="J238" s="16"/>
      <c r="K238" s="16"/>
      <c r="L238" s="16">
        <v>8.64</v>
      </c>
      <c r="M238" s="21"/>
      <c r="N238" s="21"/>
      <c r="O238" s="21"/>
      <c r="P238" s="21"/>
      <c r="Q238" s="21"/>
      <c r="R238" s="21" t="s">
        <v>713</v>
      </c>
      <c r="S238" s="21" t="s">
        <v>714</v>
      </c>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4"/>
      <c r="HW238" s="4"/>
      <c r="HX238" s="4"/>
      <c r="HY238" s="4"/>
      <c r="HZ238" s="4"/>
      <c r="IA238" s="4"/>
      <c r="IB238" s="4"/>
      <c r="IC238" s="4"/>
      <c r="ID238" s="4"/>
      <c r="IE238" s="4"/>
      <c r="IF238" s="4"/>
      <c r="IG238" s="4"/>
      <c r="IH238" s="4"/>
      <c r="II238" s="4"/>
      <c r="IJ238" s="4"/>
      <c r="IK238" s="4"/>
      <c r="IL238" s="4"/>
      <c r="IM238" s="4"/>
      <c r="IN238" s="4"/>
      <c r="IO238" s="4"/>
      <c r="IP238" s="4"/>
      <c r="IQ238" s="4"/>
      <c r="IR238" s="4"/>
      <c r="IS238" s="4"/>
      <c r="IT238" s="4"/>
      <c r="IU238" s="4"/>
      <c r="IV238" s="4"/>
    </row>
    <row r="239" spans="1:256" s="3" customFormat="1" ht="78" customHeight="1">
      <c r="A239" s="15" t="s">
        <v>111</v>
      </c>
      <c r="B239" s="16" t="s">
        <v>945</v>
      </c>
      <c r="C239" s="16" t="s">
        <v>946</v>
      </c>
      <c r="D239" s="16" t="s">
        <v>728</v>
      </c>
      <c r="E239" s="16">
        <v>2019</v>
      </c>
      <c r="F239" s="21" t="s">
        <v>947</v>
      </c>
      <c r="G239" s="16">
        <v>4.32</v>
      </c>
      <c r="H239" s="16">
        <v>4.32</v>
      </c>
      <c r="I239" s="16"/>
      <c r="J239" s="16"/>
      <c r="K239" s="16"/>
      <c r="L239" s="16">
        <v>4.32</v>
      </c>
      <c r="M239" s="21"/>
      <c r="N239" s="21"/>
      <c r="O239" s="21"/>
      <c r="P239" s="21"/>
      <c r="Q239" s="21"/>
      <c r="R239" s="21" t="s">
        <v>713</v>
      </c>
      <c r="S239" s="21" t="s">
        <v>714</v>
      </c>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c r="IH239" s="4"/>
      <c r="II239" s="4"/>
      <c r="IJ239" s="4"/>
      <c r="IK239" s="4"/>
      <c r="IL239" s="4"/>
      <c r="IM239" s="4"/>
      <c r="IN239" s="4"/>
      <c r="IO239" s="4"/>
      <c r="IP239" s="4"/>
      <c r="IQ239" s="4"/>
      <c r="IR239" s="4"/>
      <c r="IS239" s="4"/>
      <c r="IT239" s="4"/>
      <c r="IU239" s="4"/>
      <c r="IV239" s="4"/>
    </row>
    <row r="240" spans="1:256" s="3" customFormat="1" ht="78" customHeight="1">
      <c r="A240" s="15"/>
      <c r="B240" s="16" t="s">
        <v>948</v>
      </c>
      <c r="C240" s="16" t="s">
        <v>949</v>
      </c>
      <c r="D240" s="16" t="s">
        <v>790</v>
      </c>
      <c r="E240" s="16">
        <v>2019</v>
      </c>
      <c r="F240" s="21" t="s">
        <v>950</v>
      </c>
      <c r="G240" s="16">
        <v>4.32</v>
      </c>
      <c r="H240" s="16">
        <v>4.32</v>
      </c>
      <c r="I240" s="16"/>
      <c r="J240" s="16"/>
      <c r="K240" s="16"/>
      <c r="L240" s="16">
        <v>4.32</v>
      </c>
      <c r="M240" s="21"/>
      <c r="N240" s="21"/>
      <c r="O240" s="21"/>
      <c r="P240" s="21"/>
      <c r="Q240" s="21"/>
      <c r="R240" s="21" t="s">
        <v>713</v>
      </c>
      <c r="S240" s="21" t="s">
        <v>714</v>
      </c>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c r="IB240" s="4"/>
      <c r="IC240" s="4"/>
      <c r="ID240" s="4"/>
      <c r="IE240" s="4"/>
      <c r="IF240" s="4"/>
      <c r="IG240" s="4"/>
      <c r="IH240" s="4"/>
      <c r="II240" s="4"/>
      <c r="IJ240" s="4"/>
      <c r="IK240" s="4"/>
      <c r="IL240" s="4"/>
      <c r="IM240" s="4"/>
      <c r="IN240" s="4"/>
      <c r="IO240" s="4"/>
      <c r="IP240" s="4"/>
      <c r="IQ240" s="4"/>
      <c r="IR240" s="4"/>
      <c r="IS240" s="4"/>
      <c r="IT240" s="4"/>
      <c r="IU240" s="4"/>
      <c r="IV240" s="4"/>
    </row>
    <row r="241" spans="1:256" s="3" customFormat="1" ht="78" customHeight="1">
      <c r="A241" s="15"/>
      <c r="B241" s="16" t="s">
        <v>951</v>
      </c>
      <c r="C241" s="16" t="s">
        <v>654</v>
      </c>
      <c r="D241" s="16" t="s">
        <v>741</v>
      </c>
      <c r="E241" s="16">
        <v>2019</v>
      </c>
      <c r="F241" s="21" t="s">
        <v>952</v>
      </c>
      <c r="G241" s="16">
        <v>4.32</v>
      </c>
      <c r="H241" s="16">
        <v>4.32</v>
      </c>
      <c r="I241" s="16"/>
      <c r="J241" s="16"/>
      <c r="K241" s="16"/>
      <c r="L241" s="16">
        <v>4.32</v>
      </c>
      <c r="M241" s="21"/>
      <c r="N241" s="21"/>
      <c r="O241" s="21"/>
      <c r="P241" s="21"/>
      <c r="Q241" s="21"/>
      <c r="R241" s="21" t="s">
        <v>713</v>
      </c>
      <c r="S241" s="21" t="s">
        <v>714</v>
      </c>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c r="HU241" s="4"/>
      <c r="HV241" s="4"/>
      <c r="HW241" s="4"/>
      <c r="HX241" s="4"/>
      <c r="HY241" s="4"/>
      <c r="HZ241" s="4"/>
      <c r="IA241" s="4"/>
      <c r="IB241" s="4"/>
      <c r="IC241" s="4"/>
      <c r="ID241" s="4"/>
      <c r="IE241" s="4"/>
      <c r="IF241" s="4"/>
      <c r="IG241" s="4"/>
      <c r="IH241" s="4"/>
      <c r="II241" s="4"/>
      <c r="IJ241" s="4"/>
      <c r="IK241" s="4"/>
      <c r="IL241" s="4"/>
      <c r="IM241" s="4"/>
      <c r="IN241" s="4"/>
      <c r="IO241" s="4"/>
      <c r="IP241" s="4"/>
      <c r="IQ241" s="4"/>
      <c r="IR241" s="4"/>
      <c r="IS241" s="4"/>
      <c r="IT241" s="4"/>
      <c r="IU241" s="4"/>
      <c r="IV241" s="4"/>
    </row>
    <row r="242" spans="1:256" s="3" customFormat="1" ht="78" customHeight="1">
      <c r="A242" s="15"/>
      <c r="B242" s="16" t="s">
        <v>953</v>
      </c>
      <c r="C242" s="16" t="s">
        <v>664</v>
      </c>
      <c r="D242" s="16" t="s">
        <v>934</v>
      </c>
      <c r="E242" s="16">
        <v>2019</v>
      </c>
      <c r="F242" s="21" t="s">
        <v>954</v>
      </c>
      <c r="G242" s="16">
        <v>8.64</v>
      </c>
      <c r="H242" s="16">
        <v>8.64</v>
      </c>
      <c r="I242" s="16"/>
      <c r="J242" s="16"/>
      <c r="K242" s="16"/>
      <c r="L242" s="16">
        <v>8.64</v>
      </c>
      <c r="M242" s="21"/>
      <c r="N242" s="21"/>
      <c r="O242" s="21"/>
      <c r="P242" s="21"/>
      <c r="Q242" s="21"/>
      <c r="R242" s="21" t="s">
        <v>713</v>
      </c>
      <c r="S242" s="21" t="s">
        <v>714</v>
      </c>
      <c r="FV242" s="4"/>
      <c r="FW242" s="4"/>
      <c r="FX242" s="4"/>
      <c r="FY242" s="4"/>
      <c r="FZ242" s="4"/>
      <c r="GA242" s="4"/>
      <c r="GB242" s="4"/>
      <c r="GC242" s="4"/>
      <c r="GD242" s="4"/>
      <c r="GE242" s="4"/>
      <c r="GF242" s="4"/>
      <c r="GG242" s="4"/>
      <c r="GH242" s="4"/>
      <c r="GI242" s="4"/>
      <c r="GJ242" s="4"/>
      <c r="GK242" s="4"/>
      <c r="GL242" s="4"/>
      <c r="GM242" s="4"/>
      <c r="GN242" s="4"/>
      <c r="GO242" s="4"/>
      <c r="GP242" s="4"/>
      <c r="GQ242" s="4"/>
      <c r="GR242" s="4"/>
      <c r="GS242" s="4"/>
      <c r="GT242" s="4"/>
      <c r="GU242" s="4"/>
      <c r="GV242" s="4"/>
      <c r="GW242" s="4"/>
      <c r="GX242" s="4"/>
      <c r="GY242" s="4"/>
      <c r="GZ242" s="4"/>
      <c r="HA242" s="4"/>
      <c r="HB242" s="4"/>
      <c r="HC242" s="4"/>
      <c r="HD242" s="4"/>
      <c r="HE242" s="4"/>
      <c r="HF242" s="4"/>
      <c r="HG242" s="4"/>
      <c r="HH242" s="4"/>
      <c r="HI242" s="4"/>
      <c r="HJ242" s="4"/>
      <c r="HK242" s="4"/>
      <c r="HL242" s="4"/>
      <c r="HM242" s="4"/>
      <c r="HN242" s="4"/>
      <c r="HO242" s="4"/>
      <c r="HP242" s="4"/>
      <c r="HQ242" s="4"/>
      <c r="HR242" s="4"/>
      <c r="HS242" s="4"/>
      <c r="HT242" s="4"/>
      <c r="HU242" s="4"/>
      <c r="HV242" s="4"/>
      <c r="HW242" s="4"/>
      <c r="HX242" s="4"/>
      <c r="HY242" s="4"/>
      <c r="HZ242" s="4"/>
      <c r="IA242" s="4"/>
      <c r="IB242" s="4"/>
      <c r="IC242" s="4"/>
      <c r="ID242" s="4"/>
      <c r="IE242" s="4"/>
      <c r="IF242" s="4"/>
      <c r="IG242" s="4"/>
      <c r="IH242" s="4"/>
      <c r="II242" s="4"/>
      <c r="IJ242" s="4"/>
      <c r="IK242" s="4"/>
      <c r="IL242" s="4"/>
      <c r="IM242" s="4"/>
      <c r="IN242" s="4"/>
      <c r="IO242" s="4"/>
      <c r="IP242" s="4"/>
      <c r="IQ242" s="4"/>
      <c r="IR242" s="4"/>
      <c r="IS242" s="4"/>
      <c r="IT242" s="4"/>
      <c r="IU242" s="4"/>
      <c r="IV242" s="4"/>
    </row>
    <row r="243" spans="1:256" s="3" customFormat="1" ht="78" customHeight="1">
      <c r="A243" s="15"/>
      <c r="B243" s="16" t="s">
        <v>955</v>
      </c>
      <c r="C243" s="16" t="s">
        <v>667</v>
      </c>
      <c r="D243" s="16" t="s">
        <v>790</v>
      </c>
      <c r="E243" s="16">
        <v>2019</v>
      </c>
      <c r="F243" s="21" t="s">
        <v>956</v>
      </c>
      <c r="G243" s="16">
        <v>4.32</v>
      </c>
      <c r="H243" s="16">
        <v>4.32</v>
      </c>
      <c r="I243" s="16"/>
      <c r="J243" s="16"/>
      <c r="K243" s="16"/>
      <c r="L243" s="16">
        <v>4.32</v>
      </c>
      <c r="M243" s="21"/>
      <c r="N243" s="21"/>
      <c r="O243" s="21"/>
      <c r="P243" s="21"/>
      <c r="Q243" s="21"/>
      <c r="R243" s="21" t="s">
        <v>713</v>
      </c>
      <c r="S243" s="21" t="s">
        <v>714</v>
      </c>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HT243" s="4"/>
      <c r="HU243" s="4"/>
      <c r="HV243" s="4"/>
      <c r="HW243" s="4"/>
      <c r="HX243" s="4"/>
      <c r="HY243" s="4"/>
      <c r="HZ243" s="4"/>
      <c r="IA243" s="4"/>
      <c r="IB243" s="4"/>
      <c r="IC243" s="4"/>
      <c r="ID243" s="4"/>
      <c r="IE243" s="4"/>
      <c r="IF243" s="4"/>
      <c r="IG243" s="4"/>
      <c r="IH243" s="4"/>
      <c r="II243" s="4"/>
      <c r="IJ243" s="4"/>
      <c r="IK243" s="4"/>
      <c r="IL243" s="4"/>
      <c r="IM243" s="4"/>
      <c r="IN243" s="4"/>
      <c r="IO243" s="4"/>
      <c r="IP243" s="4"/>
      <c r="IQ243" s="4"/>
      <c r="IR243" s="4"/>
      <c r="IS243" s="4"/>
      <c r="IT243" s="4"/>
      <c r="IU243" s="4"/>
      <c r="IV243" s="4"/>
    </row>
    <row r="244" spans="1:256" s="3" customFormat="1" ht="78" customHeight="1">
      <c r="A244" s="15" t="s">
        <v>111</v>
      </c>
      <c r="B244" s="16" t="s">
        <v>957</v>
      </c>
      <c r="C244" s="16" t="s">
        <v>661</v>
      </c>
      <c r="D244" s="16" t="s">
        <v>741</v>
      </c>
      <c r="E244" s="16">
        <v>2019</v>
      </c>
      <c r="F244" s="21" t="s">
        <v>958</v>
      </c>
      <c r="G244" s="16">
        <v>4.32</v>
      </c>
      <c r="H244" s="16">
        <v>4.32</v>
      </c>
      <c r="I244" s="16"/>
      <c r="J244" s="16"/>
      <c r="K244" s="16"/>
      <c r="L244" s="16">
        <v>4.32</v>
      </c>
      <c r="M244" s="21"/>
      <c r="N244" s="21"/>
      <c r="O244" s="21"/>
      <c r="P244" s="21"/>
      <c r="Q244" s="21"/>
      <c r="R244" s="21" t="s">
        <v>713</v>
      </c>
      <c r="S244" s="21" t="s">
        <v>714</v>
      </c>
      <c r="FV244" s="4"/>
      <c r="FW244" s="4"/>
      <c r="FX244" s="4"/>
      <c r="FY244" s="4"/>
      <c r="FZ244" s="4"/>
      <c r="GA244" s="4"/>
      <c r="GB244" s="4"/>
      <c r="GC244" s="4"/>
      <c r="GD244" s="4"/>
      <c r="GE244" s="4"/>
      <c r="GF244" s="4"/>
      <c r="GG244" s="4"/>
      <c r="GH244" s="4"/>
      <c r="GI244" s="4"/>
      <c r="GJ244" s="4"/>
      <c r="GK244" s="4"/>
      <c r="GL244" s="4"/>
      <c r="GM244" s="4"/>
      <c r="GN244" s="4"/>
      <c r="GO244" s="4"/>
      <c r="GP244" s="4"/>
      <c r="GQ244" s="4"/>
      <c r="GR244" s="4"/>
      <c r="GS244" s="4"/>
      <c r="GT244" s="4"/>
      <c r="GU244" s="4"/>
      <c r="GV244" s="4"/>
      <c r="GW244" s="4"/>
      <c r="GX244" s="4"/>
      <c r="GY244" s="4"/>
      <c r="GZ244" s="4"/>
      <c r="HA244" s="4"/>
      <c r="HB244" s="4"/>
      <c r="HC244" s="4"/>
      <c r="HD244" s="4"/>
      <c r="HE244" s="4"/>
      <c r="HF244" s="4"/>
      <c r="HG244" s="4"/>
      <c r="HH244" s="4"/>
      <c r="HI244" s="4"/>
      <c r="HJ244" s="4"/>
      <c r="HK244" s="4"/>
      <c r="HL244" s="4"/>
      <c r="HM244" s="4"/>
      <c r="HN244" s="4"/>
      <c r="HO244" s="4"/>
      <c r="HP244" s="4"/>
      <c r="HQ244" s="4"/>
      <c r="HR244" s="4"/>
      <c r="HS244" s="4"/>
      <c r="HT244" s="4"/>
      <c r="HU244" s="4"/>
      <c r="HV244" s="4"/>
      <c r="HW244" s="4"/>
      <c r="HX244" s="4"/>
      <c r="HY244" s="4"/>
      <c r="HZ244" s="4"/>
      <c r="IA244" s="4"/>
      <c r="IB244" s="4"/>
      <c r="IC244" s="4"/>
      <c r="ID244" s="4"/>
      <c r="IE244" s="4"/>
      <c r="IF244" s="4"/>
      <c r="IG244" s="4"/>
      <c r="IH244" s="4"/>
      <c r="II244" s="4"/>
      <c r="IJ244" s="4"/>
      <c r="IK244" s="4"/>
      <c r="IL244" s="4"/>
      <c r="IM244" s="4"/>
      <c r="IN244" s="4"/>
      <c r="IO244" s="4"/>
      <c r="IP244" s="4"/>
      <c r="IQ244" s="4"/>
      <c r="IR244" s="4"/>
      <c r="IS244" s="4"/>
      <c r="IT244" s="4"/>
      <c r="IU244" s="4"/>
      <c r="IV244" s="4"/>
    </row>
    <row r="245" spans="1:256" s="3" customFormat="1" ht="78" customHeight="1">
      <c r="A245" s="15"/>
      <c r="B245" s="16" t="s">
        <v>959</v>
      </c>
      <c r="C245" s="16" t="s">
        <v>658</v>
      </c>
      <c r="D245" s="16" t="s">
        <v>960</v>
      </c>
      <c r="E245" s="16">
        <v>2019</v>
      </c>
      <c r="F245" s="21" t="s">
        <v>961</v>
      </c>
      <c r="G245" s="16">
        <v>17.28</v>
      </c>
      <c r="H245" s="16">
        <v>17.28</v>
      </c>
      <c r="I245" s="16"/>
      <c r="J245" s="16"/>
      <c r="K245" s="16"/>
      <c r="L245" s="16">
        <v>17.28</v>
      </c>
      <c r="M245" s="21"/>
      <c r="N245" s="21"/>
      <c r="O245" s="21"/>
      <c r="P245" s="21"/>
      <c r="Q245" s="21"/>
      <c r="R245" s="21" t="s">
        <v>713</v>
      </c>
      <c r="S245" s="21" t="s">
        <v>714</v>
      </c>
      <c r="FV245" s="4"/>
      <c r="FW245" s="4"/>
      <c r="FX245" s="4"/>
      <c r="FY245" s="4"/>
      <c r="FZ245" s="4"/>
      <c r="GA245" s="4"/>
      <c r="GB245" s="4"/>
      <c r="GC245" s="4"/>
      <c r="GD245" s="4"/>
      <c r="GE245" s="4"/>
      <c r="GF245" s="4"/>
      <c r="GG245" s="4"/>
      <c r="GH245" s="4"/>
      <c r="GI245" s="4"/>
      <c r="GJ245" s="4"/>
      <c r="GK245" s="4"/>
      <c r="GL245" s="4"/>
      <c r="GM245" s="4"/>
      <c r="GN245" s="4"/>
      <c r="GO245" s="4"/>
      <c r="GP245" s="4"/>
      <c r="GQ245" s="4"/>
      <c r="GR245" s="4"/>
      <c r="GS245" s="4"/>
      <c r="GT245" s="4"/>
      <c r="GU245" s="4"/>
      <c r="GV245" s="4"/>
      <c r="GW245" s="4"/>
      <c r="GX245" s="4"/>
      <c r="GY245" s="4"/>
      <c r="GZ245" s="4"/>
      <c r="HA245" s="4"/>
      <c r="HB245" s="4"/>
      <c r="HC245" s="4"/>
      <c r="HD245" s="4"/>
      <c r="HE245" s="4"/>
      <c r="HF245" s="4"/>
      <c r="HG245" s="4"/>
      <c r="HH245" s="4"/>
      <c r="HI245" s="4"/>
      <c r="HJ245" s="4"/>
      <c r="HK245" s="4"/>
      <c r="HL245" s="4"/>
      <c r="HM245" s="4"/>
      <c r="HN245" s="4"/>
      <c r="HO245" s="4"/>
      <c r="HP245" s="4"/>
      <c r="HQ245" s="4"/>
      <c r="HR245" s="4"/>
      <c r="HS245" s="4"/>
      <c r="HT245" s="4"/>
      <c r="HU245" s="4"/>
      <c r="HV245" s="4"/>
      <c r="HW245" s="4"/>
      <c r="HX245" s="4"/>
      <c r="HY245" s="4"/>
      <c r="HZ245" s="4"/>
      <c r="IA245" s="4"/>
      <c r="IB245" s="4"/>
      <c r="IC245" s="4"/>
      <c r="ID245" s="4"/>
      <c r="IE245" s="4"/>
      <c r="IF245" s="4"/>
      <c r="IG245" s="4"/>
      <c r="IH245" s="4"/>
      <c r="II245" s="4"/>
      <c r="IJ245" s="4"/>
      <c r="IK245" s="4"/>
      <c r="IL245" s="4"/>
      <c r="IM245" s="4"/>
      <c r="IN245" s="4"/>
      <c r="IO245" s="4"/>
      <c r="IP245" s="4"/>
      <c r="IQ245" s="4"/>
      <c r="IR245" s="4"/>
      <c r="IS245" s="4"/>
      <c r="IT245" s="4"/>
      <c r="IU245" s="4"/>
      <c r="IV245" s="4"/>
    </row>
    <row r="246" spans="1:256" s="3" customFormat="1" ht="78" customHeight="1">
      <c r="A246" s="15"/>
      <c r="B246" s="16" t="s">
        <v>962</v>
      </c>
      <c r="C246" s="16" t="s">
        <v>963</v>
      </c>
      <c r="D246" s="16" t="s">
        <v>754</v>
      </c>
      <c r="E246" s="16">
        <v>2019</v>
      </c>
      <c r="F246" s="21" t="s">
        <v>964</v>
      </c>
      <c r="G246" s="16">
        <v>6.48</v>
      </c>
      <c r="H246" s="16">
        <v>6.48</v>
      </c>
      <c r="I246" s="16"/>
      <c r="J246" s="16"/>
      <c r="K246" s="16"/>
      <c r="L246" s="16">
        <v>6.48</v>
      </c>
      <c r="M246" s="21"/>
      <c r="N246" s="21"/>
      <c r="O246" s="21"/>
      <c r="P246" s="21"/>
      <c r="Q246" s="21"/>
      <c r="R246" s="21" t="s">
        <v>713</v>
      </c>
      <c r="S246" s="21" t="s">
        <v>714</v>
      </c>
      <c r="FV246" s="4"/>
      <c r="FW246" s="4"/>
      <c r="FX246" s="4"/>
      <c r="FY246" s="4"/>
      <c r="FZ246" s="4"/>
      <c r="GA246" s="4"/>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c r="HC246" s="4"/>
      <c r="HD246" s="4"/>
      <c r="HE246" s="4"/>
      <c r="HF246" s="4"/>
      <c r="HG246" s="4"/>
      <c r="HH246" s="4"/>
      <c r="HI246" s="4"/>
      <c r="HJ246" s="4"/>
      <c r="HK246" s="4"/>
      <c r="HL246" s="4"/>
      <c r="HM246" s="4"/>
      <c r="HN246" s="4"/>
      <c r="HO246" s="4"/>
      <c r="HP246" s="4"/>
      <c r="HQ246" s="4"/>
      <c r="HR246" s="4"/>
      <c r="HS246" s="4"/>
      <c r="HT246" s="4"/>
      <c r="HU246" s="4"/>
      <c r="HV246" s="4"/>
      <c r="HW246" s="4"/>
      <c r="HX246" s="4"/>
      <c r="HY246" s="4"/>
      <c r="HZ246" s="4"/>
      <c r="IA246" s="4"/>
      <c r="IB246" s="4"/>
      <c r="IC246" s="4"/>
      <c r="ID246" s="4"/>
      <c r="IE246" s="4"/>
      <c r="IF246" s="4"/>
      <c r="IG246" s="4"/>
      <c r="IH246" s="4"/>
      <c r="II246" s="4"/>
      <c r="IJ246" s="4"/>
      <c r="IK246" s="4"/>
      <c r="IL246" s="4"/>
      <c r="IM246" s="4"/>
      <c r="IN246" s="4"/>
      <c r="IO246" s="4"/>
      <c r="IP246" s="4"/>
      <c r="IQ246" s="4"/>
      <c r="IR246" s="4"/>
      <c r="IS246" s="4"/>
      <c r="IT246" s="4"/>
      <c r="IU246" s="4"/>
      <c r="IV246" s="4"/>
    </row>
    <row r="247" spans="1:177" s="4" customFormat="1" ht="46.5" customHeight="1">
      <c r="A247" s="15"/>
      <c r="B247" s="24" t="s">
        <v>110</v>
      </c>
      <c r="C247" s="24"/>
      <c r="D247" s="24"/>
      <c r="E247" s="24"/>
      <c r="F247" s="15"/>
      <c r="G247" s="24">
        <f>SUM(G76:G246)</f>
        <v>8469.129999999977</v>
      </c>
      <c r="H247" s="24">
        <f>SUM(H76:H246)</f>
        <v>8459.129999999977</v>
      </c>
      <c r="I247" s="24"/>
      <c r="J247" s="24"/>
      <c r="K247" s="24">
        <f>SUM(K76:K246)</f>
        <v>10</v>
      </c>
      <c r="L247" s="24">
        <f>SUM(L76:L246)</f>
        <v>8469.129999999977</v>
      </c>
      <c r="M247" s="21"/>
      <c r="N247" s="21"/>
      <c r="O247" s="21"/>
      <c r="P247" s="21"/>
      <c r="Q247" s="21"/>
      <c r="R247" s="21"/>
      <c r="S247" s="21"/>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3"/>
      <c r="FL247" s="3"/>
      <c r="FM247" s="3"/>
      <c r="FN247" s="3"/>
      <c r="FO247" s="3"/>
      <c r="FP247" s="3"/>
      <c r="FQ247" s="3"/>
      <c r="FR247" s="3"/>
      <c r="FS247" s="3"/>
      <c r="FT247" s="3"/>
      <c r="FU247" s="3"/>
    </row>
    <row r="248" spans="1:177" s="4" customFormat="1" ht="46.5" customHeight="1">
      <c r="A248" s="26" t="s">
        <v>965</v>
      </c>
      <c r="B248" s="26"/>
      <c r="C248" s="26"/>
      <c r="D248" s="26"/>
      <c r="E248" s="26"/>
      <c r="F248" s="26"/>
      <c r="G248" s="15">
        <f>SUM(G75,G247)</f>
        <v>13323.379999999977</v>
      </c>
      <c r="H248" s="15">
        <f aca="true" t="shared" si="1" ref="G248:L248">SUM(H75,H247)</f>
        <v>12769.999999999976</v>
      </c>
      <c r="I248" s="15">
        <f t="shared" si="1"/>
        <v>429.50000000000006</v>
      </c>
      <c r="J248" s="15">
        <f t="shared" si="1"/>
        <v>80</v>
      </c>
      <c r="K248" s="15">
        <f t="shared" si="1"/>
        <v>43.88</v>
      </c>
      <c r="L248" s="15">
        <f t="shared" si="1"/>
        <v>13323.379999999977</v>
      </c>
      <c r="M248" s="21"/>
      <c r="N248" s="21"/>
      <c r="O248" s="21"/>
      <c r="P248" s="21"/>
      <c r="Q248" s="21"/>
      <c r="R248" s="21"/>
      <c r="S248" s="21"/>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3"/>
      <c r="FL248" s="3"/>
      <c r="FM248" s="3"/>
      <c r="FN248" s="3"/>
      <c r="FO248" s="3"/>
      <c r="FP248" s="3"/>
      <c r="FQ248" s="3"/>
      <c r="FR248" s="3"/>
      <c r="FS248" s="3"/>
      <c r="FT248" s="3"/>
      <c r="FU248" s="3"/>
    </row>
    <row r="249" spans="1:19" ht="15">
      <c r="A249" s="27"/>
      <c r="B249" s="28"/>
      <c r="C249" s="28"/>
      <c r="D249" s="28"/>
      <c r="E249" s="28"/>
      <c r="F249" s="28"/>
      <c r="G249" s="28"/>
      <c r="H249" s="28"/>
      <c r="I249" s="28"/>
      <c r="J249" s="28"/>
      <c r="K249" s="28"/>
      <c r="L249" s="28"/>
      <c r="M249" s="28"/>
      <c r="N249" s="28"/>
      <c r="O249" s="28"/>
      <c r="P249" s="28"/>
      <c r="Q249" s="28"/>
      <c r="R249" s="28"/>
      <c r="S249" s="28"/>
    </row>
  </sheetData>
  <sheetProtection/>
  <mergeCells count="87">
    <mergeCell ref="A1:B1"/>
    <mergeCell ref="A2:S2"/>
    <mergeCell ref="G3:Q3"/>
    <mergeCell ref="H4:L4"/>
    <mergeCell ref="M4:P4"/>
    <mergeCell ref="A248:F248"/>
    <mergeCell ref="A3:A5"/>
    <mergeCell ref="A6:A9"/>
    <mergeCell ref="A10:A14"/>
    <mergeCell ref="A15:A19"/>
    <mergeCell ref="A20:A24"/>
    <mergeCell ref="A25:A28"/>
    <mergeCell ref="A29:A33"/>
    <mergeCell ref="A34:A38"/>
    <mergeCell ref="A39:A43"/>
    <mergeCell ref="A44:A46"/>
    <mergeCell ref="A47:A50"/>
    <mergeCell ref="A51:A55"/>
    <mergeCell ref="A56:A60"/>
    <mergeCell ref="A61:A65"/>
    <mergeCell ref="A66:A70"/>
    <mergeCell ref="A71:A75"/>
    <mergeCell ref="A76:A82"/>
    <mergeCell ref="A83:A88"/>
    <mergeCell ref="A89: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3:A124"/>
    <mergeCell ref="A125:A126"/>
    <mergeCell ref="A127:A128"/>
    <mergeCell ref="A129:A130"/>
    <mergeCell ref="A131:A132"/>
    <mergeCell ref="A133:A134"/>
    <mergeCell ref="A135:A136"/>
    <mergeCell ref="A137:A138"/>
    <mergeCell ref="A139:A140"/>
    <mergeCell ref="A141:A142"/>
    <mergeCell ref="A143:A144"/>
    <mergeCell ref="A145:A146"/>
    <mergeCell ref="A147:A148"/>
    <mergeCell ref="A149:A150"/>
    <mergeCell ref="A151:A152"/>
    <mergeCell ref="A153:A154"/>
    <mergeCell ref="A155:A156"/>
    <mergeCell ref="A157:A158"/>
    <mergeCell ref="A159:A160"/>
    <mergeCell ref="A161:A162"/>
    <mergeCell ref="A163:A164"/>
    <mergeCell ref="A165:A168"/>
    <mergeCell ref="A169:A173"/>
    <mergeCell ref="A174:A178"/>
    <mergeCell ref="A179:A183"/>
    <mergeCell ref="A184:A188"/>
    <mergeCell ref="A189:A193"/>
    <mergeCell ref="A194:A198"/>
    <mergeCell ref="A199:A203"/>
    <mergeCell ref="A204:A208"/>
    <mergeCell ref="A209:A213"/>
    <mergeCell ref="A214:A218"/>
    <mergeCell ref="A219:A223"/>
    <mergeCell ref="A224:A228"/>
    <mergeCell ref="A229:A233"/>
    <mergeCell ref="A234:A238"/>
    <mergeCell ref="A239:A243"/>
    <mergeCell ref="A244:A247"/>
    <mergeCell ref="B3:B5"/>
    <mergeCell ref="C3:C5"/>
    <mergeCell ref="D3:D5"/>
    <mergeCell ref="E3:E5"/>
    <mergeCell ref="F3:F5"/>
    <mergeCell ref="G4:G5"/>
    <mergeCell ref="Q4:Q5"/>
    <mergeCell ref="R3:R5"/>
    <mergeCell ref="S3:S5"/>
  </mergeCells>
  <printOptions horizontalCentered="1" verticalCentered="1"/>
  <pageMargins left="0.2" right="0.2" top="0.79" bottom="0.79" header="0.11" footer="0.3"/>
  <pageSetup horizontalDpi="600" verticalDpi="600" orientation="landscape" paperSize="9"/>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dc:creator>
  <cp:keywords/>
  <dc:description/>
  <cp:lastModifiedBy>Administrator</cp:lastModifiedBy>
  <cp:lastPrinted>2017-03-08T06:13:40Z</cp:lastPrinted>
  <dcterms:created xsi:type="dcterms:W3CDTF">2016-11-25T07:43:38Z</dcterms:created>
  <dcterms:modified xsi:type="dcterms:W3CDTF">2019-12-16T08:11:58Z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