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1"/>
  </bookViews>
  <sheets>
    <sheet name="学前段" sheetId="1" r:id="rId1"/>
    <sheet name="义教段" sheetId="2" r:id="rId2"/>
    <sheet name="普高" sheetId="3" r:id="rId3"/>
    <sheet name="中职" sheetId="4" r:id="rId4"/>
  </sheets>
  <definedNames/>
  <calcPr fullCalcOnLoad="1"/>
</workbook>
</file>

<file path=xl/sharedStrings.xml><?xml version="1.0" encoding="utf-8"?>
<sst xmlns="http://schemas.openxmlformats.org/spreadsheetml/2006/main" count="77" uniqueCount="61">
  <si>
    <t>紫阳县2019年春季学前家庭贫困幼儿资助资金表</t>
  </si>
  <si>
    <t>单位：人、元</t>
  </si>
  <si>
    <t>序号</t>
  </si>
  <si>
    <t>学校名称</t>
  </si>
  <si>
    <t>补助
人数</t>
  </si>
  <si>
    <t>补助标准</t>
  </si>
  <si>
    <t>补助资金</t>
  </si>
  <si>
    <t>紫阳县幼儿园</t>
  </si>
  <si>
    <t>城关镇中心学校</t>
  </si>
  <si>
    <t>蒿坪镇中心学校</t>
  </si>
  <si>
    <t>汉王镇中心学校</t>
  </si>
  <si>
    <t>焕古镇中心学校</t>
  </si>
  <si>
    <t>向阳镇中心学校</t>
  </si>
  <si>
    <t>洄水镇中心学校</t>
  </si>
  <si>
    <t>双桥镇中心学校</t>
  </si>
  <si>
    <t>高桥镇中心学校</t>
  </si>
  <si>
    <t>高滩镇中心学校</t>
  </si>
  <si>
    <t>毛坝镇中心学校</t>
  </si>
  <si>
    <t>瓦庙镇中心学校</t>
  </si>
  <si>
    <t>麻柳镇中心学校</t>
  </si>
  <si>
    <t>双安镇中心学校</t>
  </si>
  <si>
    <t>东木镇中心学校</t>
  </si>
  <si>
    <t>界岭镇中心学校</t>
  </si>
  <si>
    <t>洞河镇中心学校</t>
  </si>
  <si>
    <t>红椿镇中心学校</t>
  </si>
  <si>
    <t>总    计</t>
  </si>
  <si>
    <t>紫阳县2019年春季学期义务教育家庭经济困难寄宿生生活费补助资金表</t>
  </si>
  <si>
    <t>单位：元</t>
  </si>
  <si>
    <t>小学</t>
  </si>
  <si>
    <t>初中</t>
  </si>
  <si>
    <t>补助资金合计
（元）</t>
  </si>
  <si>
    <t>补助资金（元）</t>
  </si>
  <si>
    <t>紫阳中学初中部</t>
  </si>
  <si>
    <t>紫阳县毛坝中学</t>
  </si>
  <si>
    <t>紫阳县蒿坪镇中心学校</t>
  </si>
  <si>
    <t>紫阳县汉王镇中心学校</t>
  </si>
  <si>
    <t>紫阳县双安镇中心学校</t>
  </si>
  <si>
    <t>紫阳县焕古镇中心学校</t>
  </si>
  <si>
    <t>紫阳县向阳镇中心学校</t>
  </si>
  <si>
    <t>紫阳县洞河镇中心学校</t>
  </si>
  <si>
    <t>紫阳县洄水镇中心学校</t>
  </si>
  <si>
    <t>紫阳县界岭镇中心学校</t>
  </si>
  <si>
    <t>紫阳县高桥镇中心学校</t>
  </si>
  <si>
    <t>紫阳县高滩镇中心学校</t>
  </si>
  <si>
    <t>紫阳县双桥镇中心学校</t>
  </si>
  <si>
    <t>紫阳县红椿镇中心学校</t>
  </si>
  <si>
    <t>紫阳县东木镇中心学校</t>
  </si>
  <si>
    <t>紫阳县毛坝镇中心学校</t>
  </si>
  <si>
    <t>紫阳县麻柳镇中心学校</t>
  </si>
  <si>
    <t>紫阳县瓦庙镇中心学校</t>
  </si>
  <si>
    <t>紫阳县2019年春季学期普通高中国家助学金补助资金表</t>
  </si>
  <si>
    <t>贫困学生人数</t>
  </si>
  <si>
    <t>资助人数</t>
  </si>
  <si>
    <t>标准(元）</t>
  </si>
  <si>
    <t>备注</t>
  </si>
  <si>
    <t>一般
贫困</t>
  </si>
  <si>
    <t>特困</t>
  </si>
  <si>
    <t>紫阳中学</t>
  </si>
  <si>
    <t>合计</t>
  </si>
  <si>
    <t>紫阳县2019年春季学期国家中职助学金资金表</t>
  </si>
  <si>
    <t>紫阳县职业教育中心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</si>
</sst>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b/>
      <sz val="18"/>
      <name val="方正小标宋简体"/>
      <family val="4"/>
    </font>
    <font>
      <b/>
      <sz val="12"/>
      <name val="宋体"/>
      <family val="0"/>
    </font>
    <font>
      <b/>
      <sz val="18"/>
      <color indexed="8"/>
      <name val="方正小标宋简体"/>
      <family val="4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8"/>
      <name val="方正小标宋简体"/>
      <family val="4"/>
    </font>
    <font>
      <sz val="12"/>
      <name val="仿宋_GB2312"/>
      <family val="3"/>
    </font>
    <font>
      <sz val="11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8"/>
      <color theme="1"/>
      <name val="方正小标宋简体"/>
      <family val="4"/>
    </font>
    <font>
      <sz val="12"/>
      <color theme="1"/>
      <name val="Calibri"/>
      <family val="0"/>
    </font>
    <font>
      <b/>
      <sz val="14"/>
      <color theme="1"/>
      <name val="Calibri Light"/>
      <family val="0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H7" sqref="H7"/>
    </sheetView>
  </sheetViews>
  <sheetFormatPr defaultColWidth="9.00390625" defaultRowHeight="14.25"/>
  <cols>
    <col min="2" max="2" width="23.625" style="0" customWidth="1"/>
    <col min="3" max="3" width="13.375" style="0" customWidth="1"/>
    <col min="4" max="4" width="12.625" style="0" customWidth="1"/>
    <col min="5" max="5" width="19.00390625" style="0" customWidth="1"/>
  </cols>
  <sheetData>
    <row r="1" spans="1:5" ht="43.5" customHeight="1">
      <c r="A1" s="24" t="s">
        <v>0</v>
      </c>
      <c r="B1" s="24"/>
      <c r="C1" s="24"/>
      <c r="D1" s="24"/>
      <c r="E1" s="24"/>
    </row>
    <row r="2" spans="1:5" ht="33" customHeight="1">
      <c r="A2" s="25" t="s">
        <v>1</v>
      </c>
      <c r="B2" s="25"/>
      <c r="C2" s="25"/>
      <c r="D2" s="25"/>
      <c r="E2" s="25"/>
    </row>
    <row r="3" spans="1:5" ht="25.5" customHeight="1">
      <c r="A3" s="26" t="s">
        <v>2</v>
      </c>
      <c r="B3" s="26" t="s">
        <v>3</v>
      </c>
      <c r="C3" s="27" t="s">
        <v>4</v>
      </c>
      <c r="D3" s="26" t="s">
        <v>5</v>
      </c>
      <c r="E3" s="17" t="s">
        <v>6</v>
      </c>
    </row>
    <row r="4" spans="1:5" ht="30" customHeight="1">
      <c r="A4" s="6">
        <v>1</v>
      </c>
      <c r="B4" s="6" t="s">
        <v>7</v>
      </c>
      <c r="C4" s="6">
        <v>97</v>
      </c>
      <c r="D4" s="6">
        <v>375</v>
      </c>
      <c r="E4" s="6">
        <v>36375</v>
      </c>
    </row>
    <row r="5" spans="1:5" ht="30" customHeight="1">
      <c r="A5" s="6">
        <v>2</v>
      </c>
      <c r="B5" s="28" t="s">
        <v>8</v>
      </c>
      <c r="C5" s="6">
        <v>317</v>
      </c>
      <c r="D5" s="6">
        <v>375</v>
      </c>
      <c r="E5" s="6">
        <v>118875</v>
      </c>
    </row>
    <row r="6" spans="1:5" ht="30" customHeight="1">
      <c r="A6" s="6">
        <v>3</v>
      </c>
      <c r="B6" s="28" t="s">
        <v>9</v>
      </c>
      <c r="C6" s="6">
        <v>350</v>
      </c>
      <c r="D6" s="6">
        <v>375</v>
      </c>
      <c r="E6" s="6">
        <v>131250</v>
      </c>
    </row>
    <row r="7" spans="1:5" ht="30" customHeight="1">
      <c r="A7" s="6">
        <v>4</v>
      </c>
      <c r="B7" s="28" t="s">
        <v>10</v>
      </c>
      <c r="C7" s="6">
        <v>189</v>
      </c>
      <c r="D7" s="6">
        <v>375</v>
      </c>
      <c r="E7" s="6">
        <v>70875</v>
      </c>
    </row>
    <row r="8" spans="1:5" ht="30" customHeight="1">
      <c r="A8" s="6">
        <v>5</v>
      </c>
      <c r="B8" s="6" t="s">
        <v>11</v>
      </c>
      <c r="C8" s="6">
        <v>94</v>
      </c>
      <c r="D8" s="6">
        <v>375</v>
      </c>
      <c r="E8" s="6">
        <v>35250</v>
      </c>
    </row>
    <row r="9" spans="1:5" ht="30" customHeight="1">
      <c r="A9" s="6">
        <v>6</v>
      </c>
      <c r="B9" s="28" t="s">
        <v>12</v>
      </c>
      <c r="C9" s="6">
        <v>138</v>
      </c>
      <c r="D9" s="6">
        <v>375</v>
      </c>
      <c r="E9" s="6">
        <v>51750</v>
      </c>
    </row>
    <row r="10" spans="1:5" ht="30" customHeight="1">
      <c r="A10" s="6">
        <v>7</v>
      </c>
      <c r="B10" s="28" t="s">
        <v>13</v>
      </c>
      <c r="C10" s="6">
        <v>106</v>
      </c>
      <c r="D10" s="6">
        <v>375</v>
      </c>
      <c r="E10" s="6">
        <v>39750</v>
      </c>
    </row>
    <row r="11" spans="1:5" ht="30" customHeight="1">
      <c r="A11" s="6">
        <v>8</v>
      </c>
      <c r="B11" s="28" t="s">
        <v>14</v>
      </c>
      <c r="C11" s="6">
        <v>136</v>
      </c>
      <c r="D11" s="6">
        <v>375</v>
      </c>
      <c r="E11" s="6">
        <v>51000</v>
      </c>
    </row>
    <row r="12" spans="1:5" ht="30" customHeight="1">
      <c r="A12" s="6">
        <v>9</v>
      </c>
      <c r="B12" s="28" t="s">
        <v>15</v>
      </c>
      <c r="C12" s="6">
        <v>217</v>
      </c>
      <c r="D12" s="6">
        <v>375</v>
      </c>
      <c r="E12" s="6">
        <v>81375</v>
      </c>
    </row>
    <row r="13" spans="1:5" ht="30" customHeight="1">
      <c r="A13" s="6">
        <v>10</v>
      </c>
      <c r="B13" s="28" t="s">
        <v>16</v>
      </c>
      <c r="C13" s="6">
        <v>269</v>
      </c>
      <c r="D13" s="6">
        <v>375</v>
      </c>
      <c r="E13" s="6">
        <v>100875</v>
      </c>
    </row>
    <row r="14" spans="1:5" ht="30" customHeight="1">
      <c r="A14" s="6">
        <v>11</v>
      </c>
      <c r="B14" s="28" t="s">
        <v>17</v>
      </c>
      <c r="C14" s="6">
        <v>185</v>
      </c>
      <c r="D14" s="6">
        <v>375</v>
      </c>
      <c r="E14" s="6">
        <v>69375</v>
      </c>
    </row>
    <row r="15" spans="1:5" ht="30" customHeight="1">
      <c r="A15" s="6">
        <v>12</v>
      </c>
      <c r="B15" s="28" t="s">
        <v>18</v>
      </c>
      <c r="C15" s="6">
        <v>180</v>
      </c>
      <c r="D15" s="6">
        <v>375</v>
      </c>
      <c r="E15" s="6">
        <v>67500</v>
      </c>
    </row>
    <row r="16" spans="1:5" ht="30" customHeight="1">
      <c r="A16" s="6">
        <v>13</v>
      </c>
      <c r="B16" s="28" t="s">
        <v>19</v>
      </c>
      <c r="C16" s="6">
        <v>192</v>
      </c>
      <c r="D16" s="6">
        <v>375</v>
      </c>
      <c r="E16" s="6">
        <v>72000</v>
      </c>
    </row>
    <row r="17" spans="1:5" ht="30" customHeight="1">
      <c r="A17" s="6">
        <v>14</v>
      </c>
      <c r="B17" s="28" t="s">
        <v>20</v>
      </c>
      <c r="C17" s="6">
        <v>126</v>
      </c>
      <c r="D17" s="6">
        <v>375</v>
      </c>
      <c r="E17" s="6">
        <v>47250</v>
      </c>
    </row>
    <row r="18" spans="1:5" ht="30" customHeight="1">
      <c r="A18" s="6">
        <v>15</v>
      </c>
      <c r="B18" s="28" t="s">
        <v>21</v>
      </c>
      <c r="C18" s="6">
        <v>97</v>
      </c>
      <c r="D18" s="6">
        <v>375</v>
      </c>
      <c r="E18" s="6">
        <v>36375</v>
      </c>
    </row>
    <row r="19" spans="1:5" ht="30" customHeight="1">
      <c r="A19" s="6">
        <v>16</v>
      </c>
      <c r="B19" s="28" t="s">
        <v>22</v>
      </c>
      <c r="C19" s="6">
        <v>175</v>
      </c>
      <c r="D19" s="6">
        <v>375</v>
      </c>
      <c r="E19" s="6">
        <v>65625</v>
      </c>
    </row>
    <row r="20" spans="1:5" ht="30" customHeight="1">
      <c r="A20" s="6">
        <v>17</v>
      </c>
      <c r="B20" s="28" t="s">
        <v>23</v>
      </c>
      <c r="C20" s="6">
        <v>66</v>
      </c>
      <c r="D20" s="6">
        <v>375</v>
      </c>
      <c r="E20" s="6">
        <v>24750</v>
      </c>
    </row>
    <row r="21" spans="1:5" ht="30" customHeight="1">
      <c r="A21" s="6">
        <v>18</v>
      </c>
      <c r="B21" s="28" t="s">
        <v>24</v>
      </c>
      <c r="C21" s="6">
        <v>255</v>
      </c>
      <c r="D21" s="6">
        <v>375</v>
      </c>
      <c r="E21" s="6">
        <v>95625</v>
      </c>
    </row>
    <row r="22" spans="1:5" ht="30" customHeight="1">
      <c r="A22" s="3" t="s">
        <v>25</v>
      </c>
      <c r="B22" s="3"/>
      <c r="C22" s="3">
        <f>SUM(C4:C21)</f>
        <v>3189</v>
      </c>
      <c r="D22" s="6"/>
      <c r="E22" s="3">
        <f>SUM(E4:E21)</f>
        <v>1195875</v>
      </c>
    </row>
  </sheetData>
  <sheetProtection/>
  <mergeCells count="3">
    <mergeCell ref="A1:E1"/>
    <mergeCell ref="A2:E2"/>
    <mergeCell ref="A22:B2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2" max="2" width="22.875" style="0" customWidth="1"/>
    <col min="3" max="3" width="16.625" style="0" customWidth="1"/>
    <col min="4" max="4" width="18.25390625" style="0" customWidth="1"/>
    <col min="5" max="5" width="13.625" style="0" customWidth="1"/>
  </cols>
  <sheetData>
    <row r="1" spans="1:5" ht="51" customHeight="1">
      <c r="A1" s="15" t="s">
        <v>26</v>
      </c>
      <c r="B1" s="15"/>
      <c r="C1" s="15"/>
      <c r="D1" s="15"/>
      <c r="E1" s="15"/>
    </row>
    <row r="2" spans="1:5" ht="15" customHeight="1">
      <c r="A2" s="16" t="s">
        <v>27</v>
      </c>
      <c r="B2" s="16"/>
      <c r="C2" s="16"/>
      <c r="D2" s="16"/>
      <c r="E2" s="16"/>
    </row>
    <row r="3" spans="1:5" ht="22.5" customHeight="1">
      <c r="A3" s="17" t="s">
        <v>2</v>
      </c>
      <c r="B3" s="17" t="s">
        <v>3</v>
      </c>
      <c r="C3" s="17" t="s">
        <v>28</v>
      </c>
      <c r="D3" s="17" t="s">
        <v>29</v>
      </c>
      <c r="E3" s="17" t="s">
        <v>30</v>
      </c>
    </row>
    <row r="4" spans="1:5" ht="21" customHeight="1">
      <c r="A4" s="17"/>
      <c r="B4" s="17"/>
      <c r="C4" s="18" t="s">
        <v>31</v>
      </c>
      <c r="D4" s="18" t="s">
        <v>31</v>
      </c>
      <c r="E4" s="17"/>
    </row>
    <row r="5" spans="1:5" ht="30" customHeight="1">
      <c r="A5" s="19">
        <v>1</v>
      </c>
      <c r="B5" s="20" t="s">
        <v>32</v>
      </c>
      <c r="C5" s="19"/>
      <c r="D5" s="19">
        <v>58125</v>
      </c>
      <c r="E5" s="19">
        <f aca="true" t="shared" si="0" ref="E5:E7">C5+D5</f>
        <v>58125</v>
      </c>
    </row>
    <row r="6" spans="1:5" ht="30" customHeight="1">
      <c r="A6" s="19">
        <v>2</v>
      </c>
      <c r="B6" s="20" t="s">
        <v>33</v>
      </c>
      <c r="C6" s="19"/>
      <c r="D6" s="19">
        <v>112500</v>
      </c>
      <c r="E6" s="19">
        <f t="shared" si="0"/>
        <v>112500</v>
      </c>
    </row>
    <row r="7" spans="1:5" ht="30" customHeight="1">
      <c r="A7" s="19">
        <v>3</v>
      </c>
      <c r="B7" s="20" t="s">
        <v>34</v>
      </c>
      <c r="C7" s="19">
        <v>32500</v>
      </c>
      <c r="D7" s="19">
        <v>44375</v>
      </c>
      <c r="E7" s="19">
        <f t="shared" si="0"/>
        <v>76875</v>
      </c>
    </row>
    <row r="8" spans="1:5" ht="30" customHeight="1">
      <c r="A8" s="19">
        <v>4</v>
      </c>
      <c r="B8" s="20" t="s">
        <v>35</v>
      </c>
      <c r="C8" s="19">
        <v>32000</v>
      </c>
      <c r="D8" s="19">
        <v>144375</v>
      </c>
      <c r="E8" s="19">
        <f aca="true" t="shared" si="1" ref="E8:E23">SUM(C8:D8)</f>
        <v>176375</v>
      </c>
    </row>
    <row r="9" spans="1:5" ht="30" customHeight="1">
      <c r="A9" s="19">
        <v>5</v>
      </c>
      <c r="B9" s="20" t="s">
        <v>36</v>
      </c>
      <c r="C9" s="19">
        <v>70000</v>
      </c>
      <c r="D9" s="19">
        <v>100000</v>
      </c>
      <c r="E9" s="19">
        <f t="shared" si="1"/>
        <v>170000</v>
      </c>
    </row>
    <row r="10" spans="1:5" ht="30" customHeight="1">
      <c r="A10" s="19">
        <v>6</v>
      </c>
      <c r="B10" s="20" t="s">
        <v>37</v>
      </c>
      <c r="C10" s="19">
        <v>40500</v>
      </c>
      <c r="D10" s="19">
        <v>96875</v>
      </c>
      <c r="E10" s="19">
        <f t="shared" si="1"/>
        <v>137375</v>
      </c>
    </row>
    <row r="11" spans="1:5" ht="30" customHeight="1">
      <c r="A11" s="19">
        <v>7</v>
      </c>
      <c r="B11" s="20" t="s">
        <v>38</v>
      </c>
      <c r="C11" s="19">
        <v>18000</v>
      </c>
      <c r="D11" s="19">
        <v>96250</v>
      </c>
      <c r="E11" s="19">
        <f t="shared" si="1"/>
        <v>114250</v>
      </c>
    </row>
    <row r="12" spans="1:5" ht="30" customHeight="1">
      <c r="A12" s="19">
        <v>8</v>
      </c>
      <c r="B12" s="20" t="s">
        <v>39</v>
      </c>
      <c r="C12" s="19">
        <v>24500</v>
      </c>
      <c r="D12" s="19">
        <v>63750</v>
      </c>
      <c r="E12" s="19">
        <f t="shared" si="1"/>
        <v>88250</v>
      </c>
    </row>
    <row r="13" spans="1:5" ht="30" customHeight="1">
      <c r="A13" s="19">
        <v>9</v>
      </c>
      <c r="B13" s="20" t="s">
        <v>40</v>
      </c>
      <c r="C13" s="19">
        <v>22000</v>
      </c>
      <c r="D13" s="19">
        <v>52500</v>
      </c>
      <c r="E13" s="19">
        <f t="shared" si="1"/>
        <v>74500</v>
      </c>
    </row>
    <row r="14" spans="1:5" ht="30" customHeight="1">
      <c r="A14" s="19">
        <v>10</v>
      </c>
      <c r="B14" s="20" t="s">
        <v>41</v>
      </c>
      <c r="C14" s="19">
        <v>88000</v>
      </c>
      <c r="D14" s="19">
        <v>150625</v>
      </c>
      <c r="E14" s="19">
        <f t="shared" si="1"/>
        <v>238625</v>
      </c>
    </row>
    <row r="15" spans="1:5" ht="30" customHeight="1">
      <c r="A15" s="19">
        <v>11</v>
      </c>
      <c r="B15" s="20" t="s">
        <v>42</v>
      </c>
      <c r="C15" s="19"/>
      <c r="D15" s="19">
        <v>90000</v>
      </c>
      <c r="E15" s="19">
        <f t="shared" si="1"/>
        <v>90000</v>
      </c>
    </row>
    <row r="16" spans="1:5" ht="30" customHeight="1">
      <c r="A16" s="19">
        <v>12</v>
      </c>
      <c r="B16" s="20" t="s">
        <v>43</v>
      </c>
      <c r="C16" s="19">
        <v>39000</v>
      </c>
      <c r="D16" s="19">
        <v>333125</v>
      </c>
      <c r="E16" s="19">
        <f t="shared" si="1"/>
        <v>372125</v>
      </c>
    </row>
    <row r="17" spans="1:5" ht="30" customHeight="1">
      <c r="A17" s="19">
        <v>13</v>
      </c>
      <c r="B17" s="20" t="s">
        <v>44</v>
      </c>
      <c r="C17" s="19">
        <v>57500</v>
      </c>
      <c r="D17" s="19">
        <v>88750</v>
      </c>
      <c r="E17" s="19">
        <f t="shared" si="1"/>
        <v>146250</v>
      </c>
    </row>
    <row r="18" spans="1:5" ht="30" customHeight="1">
      <c r="A18" s="19">
        <v>14</v>
      </c>
      <c r="B18" s="20" t="s">
        <v>45</v>
      </c>
      <c r="C18" s="19">
        <v>54500</v>
      </c>
      <c r="D18" s="19">
        <v>138750</v>
      </c>
      <c r="E18" s="19">
        <f t="shared" si="1"/>
        <v>193250</v>
      </c>
    </row>
    <row r="19" spans="1:5" ht="30" customHeight="1">
      <c r="A19" s="19">
        <v>15</v>
      </c>
      <c r="B19" s="20" t="s">
        <v>46</v>
      </c>
      <c r="C19" s="19">
        <v>46000</v>
      </c>
      <c r="D19" s="19">
        <v>110000</v>
      </c>
      <c r="E19" s="19">
        <f t="shared" si="1"/>
        <v>156000</v>
      </c>
    </row>
    <row r="20" spans="1:5" ht="30" customHeight="1">
      <c r="A20" s="19">
        <v>16</v>
      </c>
      <c r="B20" s="20" t="s">
        <v>47</v>
      </c>
      <c r="C20" s="19">
        <v>28500</v>
      </c>
      <c r="D20" s="19"/>
      <c r="E20" s="19">
        <f t="shared" si="1"/>
        <v>28500</v>
      </c>
    </row>
    <row r="21" spans="1:5" ht="30" customHeight="1">
      <c r="A21" s="19">
        <v>17</v>
      </c>
      <c r="B21" s="20" t="s">
        <v>48</v>
      </c>
      <c r="C21" s="19">
        <v>22000</v>
      </c>
      <c r="D21" s="19">
        <v>102500</v>
      </c>
      <c r="E21" s="19">
        <f t="shared" si="1"/>
        <v>124500</v>
      </c>
    </row>
    <row r="22" spans="1:5" ht="30" customHeight="1">
      <c r="A22" s="19">
        <v>18</v>
      </c>
      <c r="B22" s="20" t="s">
        <v>49</v>
      </c>
      <c r="C22" s="19">
        <v>21000</v>
      </c>
      <c r="D22" s="19">
        <v>83750</v>
      </c>
      <c r="E22" s="19">
        <f t="shared" si="1"/>
        <v>104750</v>
      </c>
    </row>
    <row r="23" spans="1:5" ht="15.75">
      <c r="A23" s="21" t="s">
        <v>25</v>
      </c>
      <c r="B23" s="22"/>
      <c r="C23" s="23">
        <f>SUM(C5:C22)</f>
        <v>596000</v>
      </c>
      <c r="D23" s="23">
        <f>SUM(D5:D22)</f>
        <v>1866250</v>
      </c>
      <c r="E23" s="23">
        <f t="shared" si="1"/>
        <v>2462250</v>
      </c>
    </row>
  </sheetData>
  <sheetProtection/>
  <mergeCells count="6">
    <mergeCell ref="A1:E1"/>
    <mergeCell ref="A2:E2"/>
    <mergeCell ref="A23:B23"/>
    <mergeCell ref="A3:A4"/>
    <mergeCell ref="B3:B4"/>
    <mergeCell ref="E3:E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K6" sqref="K6"/>
    </sheetView>
  </sheetViews>
  <sheetFormatPr defaultColWidth="9.00390625" defaultRowHeight="14.25"/>
  <cols>
    <col min="1" max="1" width="14.25390625" style="0" customWidth="1"/>
    <col min="2" max="2" width="10.75390625" style="0" customWidth="1"/>
    <col min="3" max="3" width="8.75390625" style="0" customWidth="1"/>
    <col min="4" max="4" width="8.50390625" style="0" customWidth="1"/>
    <col min="5" max="5" width="10.00390625" style="0" customWidth="1"/>
    <col min="6" max="6" width="8.875" style="0" customWidth="1"/>
    <col min="7" max="7" width="12.00390625" style="0" customWidth="1"/>
    <col min="8" max="8" width="7.50390625" style="0" customWidth="1"/>
  </cols>
  <sheetData>
    <row r="1" spans="1:8" ht="36" customHeight="1">
      <c r="A1" s="8" t="s">
        <v>50</v>
      </c>
      <c r="B1" s="8"/>
      <c r="C1" s="8"/>
      <c r="D1" s="8"/>
      <c r="E1" s="8"/>
      <c r="F1" s="8"/>
      <c r="G1" s="8"/>
      <c r="H1" s="8"/>
    </row>
    <row r="2" spans="1:8" ht="14.25">
      <c r="A2" s="9" t="s">
        <v>27</v>
      </c>
      <c r="B2" s="9"/>
      <c r="C2" s="9"/>
      <c r="D2" s="9"/>
      <c r="E2" s="9"/>
      <c r="F2" s="9"/>
      <c r="G2" s="9"/>
      <c r="H2" s="9"/>
    </row>
    <row r="3" spans="1:8" ht="24" customHeight="1">
      <c r="A3" s="10" t="s">
        <v>3</v>
      </c>
      <c r="B3" s="11" t="s">
        <v>51</v>
      </c>
      <c r="C3" s="10" t="s">
        <v>52</v>
      </c>
      <c r="D3" s="10"/>
      <c r="E3" s="10" t="s">
        <v>53</v>
      </c>
      <c r="F3" s="10"/>
      <c r="G3" s="11" t="s">
        <v>6</v>
      </c>
      <c r="H3" s="11" t="s">
        <v>54</v>
      </c>
    </row>
    <row r="4" spans="1:8" ht="36" customHeight="1">
      <c r="A4" s="10"/>
      <c r="B4" s="12"/>
      <c r="C4" s="10" t="s">
        <v>55</v>
      </c>
      <c r="D4" s="10" t="s">
        <v>56</v>
      </c>
      <c r="E4" s="10" t="s">
        <v>55</v>
      </c>
      <c r="F4" s="10" t="s">
        <v>56</v>
      </c>
      <c r="G4" s="12"/>
      <c r="H4" s="12"/>
    </row>
    <row r="5" spans="1:8" ht="45.75" customHeight="1">
      <c r="A5" s="13" t="s">
        <v>57</v>
      </c>
      <c r="B5" s="13">
        <v>1789</v>
      </c>
      <c r="C5" s="13">
        <v>121</v>
      </c>
      <c r="D5" s="13">
        <v>1668</v>
      </c>
      <c r="E5" s="13">
        <v>750</v>
      </c>
      <c r="F5" s="13">
        <v>1250</v>
      </c>
      <c r="G5" s="13">
        <f>C5*E5+D5*F5</f>
        <v>2175750</v>
      </c>
      <c r="H5" s="13"/>
    </row>
    <row r="6" spans="1:8" ht="45.75" customHeight="1">
      <c r="A6" s="13" t="s">
        <v>33</v>
      </c>
      <c r="B6" s="13">
        <f>C6+D6</f>
        <v>595</v>
      </c>
      <c r="C6" s="13">
        <v>72</v>
      </c>
      <c r="D6" s="13">
        <v>523</v>
      </c>
      <c r="E6" s="13">
        <v>750</v>
      </c>
      <c r="F6" s="13">
        <v>1250</v>
      </c>
      <c r="G6" s="13">
        <f>C6*E6+D6*F6</f>
        <v>707750</v>
      </c>
      <c r="H6" s="13"/>
    </row>
    <row r="7" spans="1:8" ht="45.75" customHeight="1">
      <c r="A7" s="14" t="s">
        <v>58</v>
      </c>
      <c r="B7" s="14">
        <f>B5+B6</f>
        <v>2384</v>
      </c>
      <c r="C7" s="14">
        <f>C5+C6</f>
        <v>193</v>
      </c>
      <c r="D7" s="14">
        <f>D5+D6</f>
        <v>2191</v>
      </c>
      <c r="E7" s="14"/>
      <c r="F7" s="14"/>
      <c r="G7" s="14">
        <f>G5+G6</f>
        <v>2883500</v>
      </c>
      <c r="H7" s="14"/>
    </row>
  </sheetData>
  <sheetProtection/>
  <mergeCells count="8">
    <mergeCell ref="A1:H1"/>
    <mergeCell ref="A2:H2"/>
    <mergeCell ref="C3:D3"/>
    <mergeCell ref="E3:F3"/>
    <mergeCell ref="A3:A4"/>
    <mergeCell ref="B3:B4"/>
    <mergeCell ref="G3:G4"/>
    <mergeCell ref="H3:H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SheetLayoutView="100" workbookViewId="0" topLeftCell="A1">
      <selection activeCell="H10" sqref="H10"/>
    </sheetView>
  </sheetViews>
  <sheetFormatPr defaultColWidth="9.00390625" defaultRowHeight="14.25"/>
  <cols>
    <col min="1" max="1" width="24.75390625" style="0" customWidth="1"/>
    <col min="2" max="2" width="16.375" style="0" customWidth="1"/>
    <col min="3" max="3" width="15.125" style="0" customWidth="1"/>
    <col min="4" max="4" width="15.00390625" style="0" customWidth="1"/>
    <col min="5" max="5" width="7.25390625" style="0" customWidth="1"/>
  </cols>
  <sheetData>
    <row r="1" spans="1:5" ht="42" customHeight="1">
      <c r="A1" s="1" t="s">
        <v>59</v>
      </c>
      <c r="B1" s="1"/>
      <c r="C1" s="1"/>
      <c r="D1" s="1"/>
      <c r="E1" s="1"/>
    </row>
    <row r="2" spans="1:5" ht="28.5" customHeight="1">
      <c r="A2" s="2" t="s">
        <v>27</v>
      </c>
      <c r="B2" s="2"/>
      <c r="C2" s="2"/>
      <c r="D2" s="2"/>
      <c r="E2" s="2"/>
    </row>
    <row r="3" spans="1:5" ht="27" customHeight="1">
      <c r="A3" s="3" t="s">
        <v>3</v>
      </c>
      <c r="B3" s="3" t="s">
        <v>52</v>
      </c>
      <c r="C3" s="4" t="s">
        <v>5</v>
      </c>
      <c r="D3" s="5" t="s">
        <v>6</v>
      </c>
      <c r="E3" s="3" t="s">
        <v>54</v>
      </c>
    </row>
    <row r="4" spans="1:5" ht="48" customHeight="1">
      <c r="A4" s="6" t="s">
        <v>60</v>
      </c>
      <c r="B4" s="6">
        <v>385</v>
      </c>
      <c r="C4" s="6">
        <v>1000</v>
      </c>
      <c r="D4" s="6">
        <v>385000</v>
      </c>
      <c r="E4" s="7"/>
    </row>
  </sheetData>
  <sheetProtection/>
  <mergeCells count="2">
    <mergeCell ref="A1:E1"/>
    <mergeCell ref="A2:E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2019-05-10T02:11:20Z</dcterms:created>
  <dcterms:modified xsi:type="dcterms:W3CDTF">2019-05-10T02:28:12Z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