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43" activeTab="1"/>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'表6－一般公共预算基本支出明细表'!$A$1:$F$26</definedName>
    <definedName name="_xlnm.Print_Area" localSheetId="9">'表8－政府性基金收支表'!$A$1:$H$21</definedName>
  </definedNames>
  <calcPr fullCalcOnLoad="1"/>
</workbook>
</file>

<file path=xl/sharedStrings.xml><?xml version="1.0" encoding="utf-8"?>
<sst xmlns="http://schemas.openxmlformats.org/spreadsheetml/2006/main" count="291" uniqueCount="186">
  <si>
    <t>附件2</t>
  </si>
  <si>
    <t>2018年部门决算公开报表</t>
  </si>
  <si>
    <t xml:space="preserve">                    部门名称：紫阳县公共资产管理局</t>
  </si>
  <si>
    <t xml:space="preserve">                    保密审查情况：</t>
  </si>
  <si>
    <t xml:space="preserve">                    部门主要负责人审签情况：</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</si>
  <si>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</si>
  <si>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</si>
  <si>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</si>
  <si>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</si>
  <si>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</si>
  <si>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</si>
  <si>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</si>
  <si>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</si>
  <si>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</si>
  <si>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</si>
  <si>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</si>
  <si>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</si>
  <si>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</si>
  <si>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</si>
  <si>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</si>
  <si>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</si>
  <si>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</si>
  <si>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</si>
  <si>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</si>
  <si>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</si>
  <si>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</si>
  <si>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</si>
  <si>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</si>
  <si>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无基金支出</t>
  </si>
  <si>
    <t>01表</t>
  </si>
  <si>
    <t>编制部门：紫阳县公共资产经办中心</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</si>
  <si>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</si>
  <si>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</si>
  <si>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</si>
  <si>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</si>
  <si>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</si>
  <si>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</si>
  <si>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</si>
  <si>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</si>
  <si>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</si>
  <si>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</si>
  <si>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</si>
  <si>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</si>
  <si>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</si>
  <si>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</si>
  <si>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</si>
  <si>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</si>
  <si>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</si>
  <si>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</si>
  <si>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</si>
  <si>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</si>
  <si>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</si>
  <si>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</si>
  <si>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</si>
  <si>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</si>
  <si>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</si>
  <si>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</si>
  <si>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</si>
  <si>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</si>
  <si>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</si>
  <si>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</si>
  <si>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</si>
  <si>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</si>
  <si>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</si>
  <si>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</si>
  <si>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</si>
  <si>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</si>
  <si>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</si>
  <si>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</si>
  <si>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</si>
  <si>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</si>
  <si>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</si>
  <si>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</si>
  <si>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</si>
  <si>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</si>
  <si>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</si>
  <si>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</si>
  <si>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</si>
  <si>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</si>
  <si>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</si>
  <si>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</si>
  <si>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</si>
  <si>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</si>
  <si>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</si>
  <si>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</si>
  <si>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</si>
  <si>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</si>
  <si>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</si>
  <si>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</si>
  <si>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215</t>
  </si>
  <si>
    <t>资源勘探信息等支出</t>
  </si>
  <si>
    <t>21507</t>
  </si>
  <si>
    <t>国有资产监管</t>
  </si>
  <si>
    <t>2150701</t>
  </si>
  <si>
    <t xml:space="preserve">  行政运行</t>
  </si>
  <si>
    <t>2150799</t>
  </si>
  <si>
    <t xml:space="preserve">  其他国有资产监管支出</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</si>
  <si>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</si>
  <si>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</si>
  <si>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</si>
  <si>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</si>
  <si>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</si>
  <si>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</si>
  <si>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</si>
  <si>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</si>
  <si>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</si>
  <si>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</si>
  <si>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</si>
  <si>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</si>
  <si>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</si>
  <si>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</si>
  <si>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</si>
  <si>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</si>
  <si>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</si>
  <si>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</si>
  <si>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</si>
  <si>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</si>
  <si>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</si>
  <si>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</si>
  <si>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</si>
  <si>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</si>
  <si>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</si>
  <si>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</si>
  <si>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注：本表反映部门本年度一般公共预算财政拨款实际支出情况。</t>
  </si>
  <si>
    <t>06表</t>
  </si>
  <si>
    <t>编制部门：</t>
  </si>
  <si>
    <t>紫阳县公共资产经办中心</t>
  </si>
  <si>
    <t>经济分类科目编码</t>
  </si>
  <si>
    <t>301</t>
  </si>
  <si>
    <t xml:space="preserve">工资福利支出 </t>
  </si>
  <si>
    <t xml:space="preserve">  30101</t>
  </si>
  <si>
    <t>基本工资</t>
  </si>
  <si>
    <t xml:space="preserve">  30102</t>
  </si>
  <si>
    <t>津贴补贴</t>
  </si>
  <si>
    <t xml:space="preserve">  30103</t>
  </si>
  <si>
    <t>奖金</t>
  </si>
  <si>
    <t xml:space="preserve">  30104</t>
  </si>
  <si>
    <t>其他工资福利支出</t>
  </si>
  <si>
    <t>302</t>
  </si>
  <si>
    <t>商品和服务支出</t>
  </si>
  <si>
    <t xml:space="preserve">  30201</t>
  </si>
  <si>
    <t>办公费</t>
  </si>
  <si>
    <t xml:space="preserve">  30202</t>
  </si>
  <si>
    <t>电费</t>
  </si>
  <si>
    <t xml:space="preserve">  30203</t>
  </si>
  <si>
    <t>邮电费</t>
  </si>
  <si>
    <t xml:space="preserve">  30204</t>
  </si>
  <si>
    <t>差旅费</t>
  </si>
  <si>
    <t xml:space="preserve">  30205</t>
  </si>
  <si>
    <t>培训费</t>
  </si>
  <si>
    <t xml:space="preserve">  30206</t>
  </si>
  <si>
    <t>劳务费</t>
  </si>
  <si>
    <t xml:space="preserve">  30207</t>
  </si>
  <si>
    <t>工会经费</t>
  </si>
  <si>
    <t xml:space="preserve">  30208</t>
  </si>
  <si>
    <t>其他交通费用</t>
  </si>
  <si>
    <t xml:space="preserve">  30209</t>
  </si>
  <si>
    <t>其他商品和服务支出</t>
  </si>
  <si>
    <t>310</t>
  </si>
  <si>
    <t>其他资本性支出</t>
  </si>
  <si>
    <t xml:space="preserve">  31002</t>
  </si>
  <si>
    <t>房屋建筑物购建</t>
  </si>
  <si>
    <t xml:space="preserve">  31003</t>
  </si>
  <si>
    <t>办公设备购置</t>
  </si>
  <si>
    <t>……</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</si>
  <si>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</si>
  <si>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</si>
  <si>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</si>
  <si>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</si>
  <si>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</si>
  <si>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因公出国（境）费用</t>
  </si>
  <si>
    <t>公务接待费</t>
  </si>
  <si>
    <t>公务用车购置及运行维护费</t>
  </si>
  <si>
    <t>公务用车购置费</t>
  </si>
  <si>
    <t>公务用车运行维护费</t>
  </si>
  <si>
    <t>本年数</t>
  </si>
  <si>
    <t>上年数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</si>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</sst>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48">
    <font>
      <sz val="9"/>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2"/>
      <name val="黑体"/>
      <family val="3"/>
    </font>
    <font>
      <sz val="18"/>
      <name val="宋体"/>
      <family val="0"/>
    </font>
    <font>
      <sz val="14"/>
      <name val="仿宋_GB2312"/>
      <family val="3"/>
    </font>
    <font>
      <sz val="48"/>
      <name val="宋体"/>
      <family val="0"/>
    </font>
    <font>
      <sz val="11"/>
      <color indexed="8"/>
      <name val="宋体"/>
      <family val="0"/>
    </font>
    <font>
      <b/>
      <sz val="11"/>
      <color indexed="53"/>
      <name val="宋体"/>
      <family val="0"/>
    </font>
    <font>
      <b/>
      <sz val="13"/>
      <color indexed="62"/>
      <name val="宋体"/>
      <family val="0"/>
    </font>
    <font>
      <sz val="11"/>
      <color indexed="10"/>
      <name val="宋体"/>
      <family val="0"/>
    </font>
    <font>
      <u val="single"/>
      <sz val="9"/>
      <color indexed="12"/>
      <name val="宋体"/>
      <family val="0"/>
    </font>
    <font>
      <sz val="11"/>
      <color indexed="16"/>
      <name val="宋体"/>
      <family val="0"/>
    </font>
    <font>
      <sz val="11"/>
      <color indexed="9"/>
      <name val="宋体"/>
      <family val="0"/>
    </font>
    <font>
      <b/>
      <sz val="11"/>
      <color indexed="8"/>
      <name val="宋体"/>
      <family val="0"/>
    </font>
    <font>
      <sz val="11"/>
      <color indexed="62"/>
      <name val="宋体"/>
      <family val="0"/>
    </font>
    <font>
      <b/>
      <sz val="11"/>
      <color indexed="9"/>
      <name val="宋体"/>
      <family val="0"/>
    </font>
    <font>
      <b/>
      <sz val="11"/>
      <color indexed="62"/>
      <name val="宋体"/>
      <family val="0"/>
    </font>
    <font>
      <b/>
      <sz val="18"/>
      <color indexed="62"/>
      <name val="宋体"/>
      <family val="0"/>
    </font>
    <font>
      <sz val="11"/>
      <color indexed="17"/>
      <name val="宋体"/>
      <family val="0"/>
    </font>
    <font>
      <b/>
      <sz val="11"/>
      <color indexed="63"/>
      <name val="宋体"/>
      <family val="0"/>
    </font>
    <font>
      <b/>
      <sz val="15"/>
      <color indexed="62"/>
      <name val="宋体"/>
      <family val="0"/>
    </font>
    <font>
      <sz val="11"/>
      <color indexed="19"/>
      <name val="宋体"/>
      <family val="0"/>
    </font>
    <font>
      <u val="single"/>
      <sz val="9"/>
      <color indexed="20"/>
      <name val="宋体"/>
      <family val="0"/>
    </font>
    <font>
      <sz val="11"/>
      <color indexed="53"/>
      <name val="宋体"/>
      <family val="0"/>
    </font>
    <font>
      <i/>
      <sz val="11"/>
      <color indexed="2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6"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17">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3" fillId="0" borderId="11" xfId="0" applyFont="1" applyBorder="1" applyAlignment="1" applyProtection="1">
      <alignment horizontal="left" vertical="center"/>
      <protection/>
    </xf>
    <xf numFmtId="0" fontId="2" fillId="0" borderId="11" xfId="0" applyFont="1" applyFill="1" applyBorder="1" applyAlignment="1">
      <alignment vertical="center"/>
    </xf>
    <xf numFmtId="9" fontId="3" fillId="0" borderId="11" xfId="25" applyFont="1" applyFill="1" applyBorder="1" applyAlignment="1" applyProtection="1">
      <alignment horizontal="right" vertical="center" wrapText="1"/>
      <protection/>
    </xf>
    <xf numFmtId="0" fontId="3" fillId="0" borderId="0" xfId="0" applyFont="1" applyAlignment="1">
      <alignment horizontal="left"/>
    </xf>
    <xf numFmtId="0" fontId="2" fillId="0" borderId="0" xfId="0" applyFont="1" applyAlignment="1">
      <alignment horizontal="right" vertical="center"/>
    </xf>
    <xf numFmtId="0" fontId="4" fillId="0" borderId="0" xfId="0" applyFont="1" applyAlignment="1">
      <alignment horizontal="righ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0" xfId="0" applyNumberFormat="1" applyFont="1" applyFill="1" applyBorder="1" applyAlignment="1" applyProtection="1">
      <alignment vertical="center"/>
      <protection/>
    </xf>
    <xf numFmtId="0" fontId="4" fillId="0" borderId="0" xfId="0" applyFont="1" applyAlignment="1">
      <alignmen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4" fontId="2" fillId="0" borderId="16" xfId="0" applyNumberFormat="1" applyFont="1" applyBorder="1" applyAlignment="1">
      <alignment horizontal="center" vertical="center" wrapText="1"/>
    </xf>
    <xf numFmtId="49" fontId="3" fillId="0" borderId="11"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right" vertical="center"/>
      <protection/>
    </xf>
    <xf numFmtId="4" fontId="3" fillId="0" borderId="11"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0"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180" fontId="0" fillId="0" borderId="11"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4" fontId="3" fillId="0" borderId="11" xfId="0" applyNumberFormat="1" applyFont="1" applyFill="1" applyBorder="1" applyAlignment="1">
      <alignment horizontal="lef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4"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4" fillId="0" borderId="18" xfId="0" applyFont="1" applyFill="1" applyBorder="1" applyAlignment="1">
      <alignment vertical="center"/>
    </xf>
    <xf numFmtId="4" fontId="3" fillId="0" borderId="18" xfId="0" applyNumberFormat="1" applyFont="1" applyBorder="1" applyAlignment="1">
      <alignment vertical="center"/>
    </xf>
    <xf numFmtId="0" fontId="4" fillId="0" borderId="18" xfId="0" applyFont="1" applyBorder="1" applyAlignment="1">
      <alignment vertical="center"/>
    </xf>
    <xf numFmtId="0" fontId="0" fillId="0" borderId="11" xfId="0" applyBorder="1" applyAlignment="1">
      <alignment/>
    </xf>
    <xf numFmtId="0" fontId="3" fillId="0" borderId="18" xfId="0" applyFont="1" applyFill="1" applyBorder="1" applyAlignment="1">
      <alignment vertical="center"/>
    </xf>
    <xf numFmtId="0" fontId="4" fillId="0" borderId="11" xfId="0" applyFont="1" applyFill="1" applyBorder="1" applyAlignment="1">
      <alignment vertical="center"/>
    </xf>
    <xf numFmtId="0" fontId="4" fillId="0" borderId="11" xfId="0" applyNumberFormat="1" applyFont="1" applyFill="1" applyBorder="1" applyAlignment="1" applyProtection="1">
      <alignment horizontal="center" vertical="center"/>
      <protection/>
    </xf>
    <xf numFmtId="4" fontId="4" fillId="0" borderId="11" xfId="0" applyNumberFormat="1" applyFont="1" applyFill="1" applyBorder="1" applyAlignment="1">
      <alignment vertical="center"/>
    </xf>
    <xf numFmtId="0" fontId="3" fillId="0" borderId="14" xfId="0" applyFont="1" applyFill="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49" fontId="2"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0" fillId="0" borderId="14"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1" xfId="0" applyFont="1" applyFill="1" applyBorder="1" applyAlignment="1">
      <alignment/>
    </xf>
    <xf numFmtId="0" fontId="4"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4" fontId="4" fillId="0" borderId="12" xfId="0" applyNumberFormat="1" applyFont="1" applyFill="1" applyBorder="1" applyAlignment="1">
      <alignment vertical="center"/>
    </xf>
    <xf numFmtId="0" fontId="4" fillId="0" borderId="11" xfId="0" applyFont="1" applyBorder="1" applyAlignment="1">
      <alignment/>
    </xf>
    <xf numFmtId="0" fontId="3" fillId="0" borderId="0" xfId="0" applyFont="1" applyBorder="1" applyAlignment="1">
      <alignment horizontal="left"/>
    </xf>
    <xf numFmtId="0" fontId="5" fillId="0" borderId="0" xfId="0" applyFont="1" applyAlignment="1">
      <alignment/>
    </xf>
    <xf numFmtId="0" fontId="6" fillId="0" borderId="0" xfId="0" applyNumberFormat="1" applyFont="1" applyAlignment="1">
      <alignment horizontal="center" vertical="center"/>
    </xf>
    <xf numFmtId="0" fontId="5" fillId="0" borderId="0" xfId="0" applyNumberFormat="1" applyFont="1" applyAlignment="1">
      <alignment horizontal="center" vertical="center"/>
    </xf>
    <xf numFmtId="0" fontId="7" fillId="0" borderId="0" xfId="0" applyFont="1" applyAlignment="1">
      <alignment horizontal="center"/>
    </xf>
    <xf numFmtId="0" fontId="6" fillId="0" borderId="11"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6" fillId="0" borderId="2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11" xfId="0" applyNumberFormat="1" applyFont="1" applyBorder="1" applyAlignment="1">
      <alignment horizontal="left" vertical="center"/>
    </xf>
    <xf numFmtId="0" fontId="5" fillId="0" borderId="12" xfId="0" applyNumberFormat="1" applyFont="1" applyBorder="1" applyAlignment="1">
      <alignment horizontal="center" vertical="center"/>
    </xf>
    <xf numFmtId="0" fontId="5" fillId="0" borderId="12" xfId="0" applyNumberFormat="1" applyFont="1" applyBorder="1" applyAlignment="1">
      <alignment horizontal="left" vertical="center"/>
    </xf>
    <xf numFmtId="0" fontId="6" fillId="0" borderId="18" xfId="0" applyNumberFormat="1" applyFont="1" applyBorder="1" applyAlignment="1">
      <alignment horizontal="center" vertical="center"/>
    </xf>
    <xf numFmtId="0" fontId="8" fillId="0" borderId="0" xfId="0" applyFont="1" applyAlignment="1">
      <alignment/>
    </xf>
    <xf numFmtId="0" fontId="9"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6" sqref="A6"/>
    </sheetView>
  </sheetViews>
  <sheetFormatPr defaultColWidth="9.16015625" defaultRowHeight="11.25"/>
  <cols>
    <col min="1" max="1" width="163" style="0" customWidth="1"/>
    <col min="2" max="2" width="62.83203125" style="0" customWidth="1"/>
  </cols>
  <sheetData>
    <row r="1" ht="16.5" customHeight="1">
      <c r="A1" s="112" t="s">
        <v>0</v>
      </c>
    </row>
    <row r="2" ht="93" customHeight="1">
      <c r="A2" s="113" t="s">
        <v>1</v>
      </c>
    </row>
    <row r="3" spans="1:14" ht="93.75" customHeight="1">
      <c r="A3" s="114"/>
      <c r="N3" s="28"/>
    </row>
    <row r="4" ht="81.75" customHeight="1">
      <c r="A4" s="115" t="s">
        <v>2</v>
      </c>
    </row>
    <row r="5" ht="40.5" customHeight="1">
      <c r="A5" s="115" t="s">
        <v>3</v>
      </c>
    </row>
    <row r="6" ht="36.75" customHeight="1">
      <c r="A6" s="115" t="s">
        <v>4</v>
      </c>
    </row>
    <row r="7" ht="12.75" customHeight="1">
      <c r="A7" s="116"/>
    </row>
    <row r="8" ht="12.75" customHeight="1">
      <c r="A8" s="116"/>
    </row>
    <row r="9" ht="12.75" customHeight="1">
      <c r="A9" s="116"/>
    </row>
    <row r="10" ht="12.75" customHeight="1">
      <c r="A10" s="116"/>
    </row>
    <row r="11" ht="12.75" customHeight="1">
      <c r="A11" s="116"/>
    </row>
    <row r="12" ht="12.75" customHeight="1">
      <c r="A12" s="116"/>
    </row>
    <row r="13" ht="12.75" customHeight="1">
      <c r="A13" s="116"/>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H23" sqref="H2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180</v>
      </c>
    </row>
    <row r="3" spans="1:8" ht="16.5" customHeight="1">
      <c r="A3" s="3" t="s">
        <v>30</v>
      </c>
      <c r="B3" s="3"/>
      <c r="C3" s="4"/>
      <c r="D3" s="5"/>
      <c r="E3" s="5"/>
      <c r="F3" s="5"/>
      <c r="G3" s="6"/>
      <c r="H3" s="2" t="s">
        <v>31</v>
      </c>
    </row>
    <row r="4" spans="1:8" ht="19.5" customHeight="1">
      <c r="A4" s="7" t="s">
        <v>34</v>
      </c>
      <c r="B4" s="7"/>
      <c r="C4" s="8" t="s">
        <v>181</v>
      </c>
      <c r="D4" s="8" t="s">
        <v>182</v>
      </c>
      <c r="E4" s="9" t="s">
        <v>183</v>
      </c>
      <c r="F4" s="10"/>
      <c r="G4" s="11"/>
      <c r="H4" s="8" t="s">
        <v>184</v>
      </c>
    </row>
    <row r="5" spans="1:8" ht="30.75" customHeight="1">
      <c r="A5" s="7" t="s">
        <v>86</v>
      </c>
      <c r="B5" s="7" t="s">
        <v>87</v>
      </c>
      <c r="C5" s="12"/>
      <c r="D5" s="12"/>
      <c r="E5" s="7" t="s">
        <v>120</v>
      </c>
      <c r="F5" s="7" t="s">
        <v>99</v>
      </c>
      <c r="G5" s="7" t="s">
        <v>100</v>
      </c>
      <c r="H5" s="12"/>
    </row>
    <row r="6" spans="1:8" ht="16.5" customHeight="1">
      <c r="A6" s="13" t="s">
        <v>88</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185</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tabSelected="1" zoomScaleSheetLayoutView="100" workbookViewId="0" topLeftCell="A1">
      <selection activeCell="L20" sqref="L20"/>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103" t="s">
        <v>5</v>
      </c>
      <c r="B1" s="103"/>
      <c r="C1" s="103"/>
      <c r="D1" s="103"/>
      <c r="E1" s="103"/>
      <c r="F1" s="103"/>
      <c r="G1" s="103"/>
      <c r="H1" s="103"/>
      <c r="I1" s="103"/>
      <c r="J1" s="103"/>
      <c r="K1" s="103"/>
      <c r="L1" s="103"/>
    </row>
    <row r="2" s="100" customFormat="1" ht="9" customHeight="1"/>
    <row r="5" spans="1:12" s="101" customFormat="1" ht="24.75" customHeight="1">
      <c r="A5" s="104" t="s">
        <v>6</v>
      </c>
      <c r="B5" s="105" t="s">
        <v>7</v>
      </c>
      <c r="C5" s="106"/>
      <c r="D5" s="106"/>
      <c r="E5" s="106"/>
      <c r="F5" s="106"/>
      <c r="G5" s="106"/>
      <c r="H5" s="106"/>
      <c r="I5" s="106"/>
      <c r="J5" s="111"/>
      <c r="K5" s="104" t="s">
        <v>8</v>
      </c>
      <c r="L5" s="104" t="s">
        <v>9</v>
      </c>
    </row>
    <row r="6" spans="1:12" s="102" customFormat="1" ht="24.75" customHeight="1">
      <c r="A6" s="107" t="s">
        <v>10</v>
      </c>
      <c r="B6" s="108" t="s">
        <v>11</v>
      </c>
      <c r="C6" s="108"/>
      <c r="D6" s="108"/>
      <c r="E6" s="108"/>
      <c r="F6" s="108"/>
      <c r="G6" s="108"/>
      <c r="H6" s="108"/>
      <c r="I6" s="108"/>
      <c r="J6" s="108"/>
      <c r="K6" s="109" t="s">
        <v>12</v>
      </c>
      <c r="L6" s="107"/>
    </row>
    <row r="7" spans="1:12" s="102" customFormat="1" ht="24.75" customHeight="1">
      <c r="A7" s="107" t="s">
        <v>13</v>
      </c>
      <c r="B7" s="108" t="s">
        <v>14</v>
      </c>
      <c r="C7" s="108"/>
      <c r="D7" s="108"/>
      <c r="E7" s="108"/>
      <c r="F7" s="108"/>
      <c r="G7" s="108"/>
      <c r="H7" s="108"/>
      <c r="I7" s="108"/>
      <c r="J7" s="108"/>
      <c r="K7" s="109" t="s">
        <v>12</v>
      </c>
      <c r="L7" s="107"/>
    </row>
    <row r="8" spans="1:12" s="102" customFormat="1" ht="24.75" customHeight="1">
      <c r="A8" s="107" t="s">
        <v>15</v>
      </c>
      <c r="B8" s="108" t="s">
        <v>16</v>
      </c>
      <c r="C8" s="108"/>
      <c r="D8" s="108"/>
      <c r="E8" s="108"/>
      <c r="F8" s="108"/>
      <c r="G8" s="108"/>
      <c r="H8" s="108"/>
      <c r="I8" s="108"/>
      <c r="J8" s="108"/>
      <c r="K8" s="109" t="s">
        <v>12</v>
      </c>
      <c r="L8" s="107"/>
    </row>
    <row r="9" spans="1:12" s="102" customFormat="1" ht="24.75" customHeight="1">
      <c r="A9" s="107" t="s">
        <v>17</v>
      </c>
      <c r="B9" s="108" t="s">
        <v>18</v>
      </c>
      <c r="C9" s="108"/>
      <c r="D9" s="108"/>
      <c r="E9" s="108"/>
      <c r="F9" s="108"/>
      <c r="G9" s="108"/>
      <c r="H9" s="108"/>
      <c r="I9" s="108"/>
      <c r="J9" s="108"/>
      <c r="K9" s="109" t="s">
        <v>12</v>
      </c>
      <c r="L9" s="107"/>
    </row>
    <row r="10" spans="1:12" s="102" customFormat="1" ht="24.75" customHeight="1">
      <c r="A10" s="107" t="s">
        <v>19</v>
      </c>
      <c r="B10" s="108" t="s">
        <v>20</v>
      </c>
      <c r="C10" s="108"/>
      <c r="D10" s="108"/>
      <c r="E10" s="108"/>
      <c r="F10" s="108"/>
      <c r="G10" s="108"/>
      <c r="H10" s="108"/>
      <c r="I10" s="108"/>
      <c r="J10" s="108"/>
      <c r="K10" s="109" t="s">
        <v>12</v>
      </c>
      <c r="L10" s="107"/>
    </row>
    <row r="11" spans="1:12" s="102" customFormat="1" ht="24.75" customHeight="1">
      <c r="A11" s="107" t="s">
        <v>21</v>
      </c>
      <c r="B11" s="108" t="s">
        <v>22</v>
      </c>
      <c r="C11" s="108"/>
      <c r="D11" s="108"/>
      <c r="E11" s="108"/>
      <c r="F11" s="108"/>
      <c r="G11" s="108"/>
      <c r="H11" s="108"/>
      <c r="I11" s="108"/>
      <c r="J11" s="108"/>
      <c r="K11" s="109" t="s">
        <v>12</v>
      </c>
      <c r="L11" s="107"/>
    </row>
    <row r="12" spans="1:12" s="102" customFormat="1" ht="24.75" customHeight="1">
      <c r="A12" s="109" t="s">
        <v>23</v>
      </c>
      <c r="B12" s="110" t="s">
        <v>24</v>
      </c>
      <c r="C12" s="110"/>
      <c r="D12" s="110"/>
      <c r="E12" s="110"/>
      <c r="F12" s="110"/>
      <c r="G12" s="110"/>
      <c r="H12" s="110"/>
      <c r="I12" s="110"/>
      <c r="J12" s="110"/>
      <c r="K12" s="109" t="s">
        <v>12</v>
      </c>
      <c r="L12" s="109"/>
    </row>
    <row r="13" spans="1:12" s="102" customFormat="1" ht="24.75" customHeight="1">
      <c r="A13" s="107" t="s">
        <v>25</v>
      </c>
      <c r="B13" s="108" t="s">
        <v>26</v>
      </c>
      <c r="C13" s="108"/>
      <c r="D13" s="108"/>
      <c r="E13" s="108"/>
      <c r="F13" s="108"/>
      <c r="G13" s="108"/>
      <c r="H13" s="108"/>
      <c r="I13" s="108"/>
      <c r="J13" s="108"/>
      <c r="K13" s="107" t="s">
        <v>27</v>
      </c>
      <c r="L13" s="107" t="s">
        <v>28</v>
      </c>
    </row>
    <row r="14" spans="1:12" s="102" customFormat="1" ht="24.75" customHeight="1">
      <c r="A14"/>
      <c r="B14"/>
      <c r="C14"/>
      <c r="D14"/>
      <c r="E14"/>
      <c r="F14"/>
      <c r="G14"/>
      <c r="H14"/>
      <c r="I14"/>
      <c r="J14"/>
      <c r="K14"/>
      <c r="L14"/>
    </row>
    <row r="15" spans="1:12" s="102" customFormat="1" ht="24.75" customHeight="1">
      <c r="A15"/>
      <c r="B15"/>
      <c r="C15"/>
      <c r="D15"/>
      <c r="E15"/>
      <c r="F15"/>
      <c r="G15"/>
      <c r="H15"/>
      <c r="I15"/>
      <c r="J15"/>
      <c r="K15"/>
      <c r="L15"/>
    </row>
    <row r="16" spans="1:12" s="102" customFormat="1" ht="24.75" customHeight="1">
      <c r="A16"/>
      <c r="B16"/>
      <c r="C16"/>
      <c r="D16"/>
      <c r="E16"/>
      <c r="F16"/>
      <c r="G16"/>
      <c r="H16"/>
      <c r="I16"/>
      <c r="J16"/>
      <c r="K16"/>
      <c r="L16"/>
    </row>
    <row r="17" spans="1:12" s="102"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B31" sqref="B31"/>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1" t="s">
        <v>11</v>
      </c>
      <c r="B1" s="1"/>
      <c r="C1" s="1"/>
      <c r="D1" s="1"/>
      <c r="E1" s="93"/>
      <c r="F1" s="93"/>
    </row>
    <row r="2" spans="1:5" ht="13.5" customHeight="1">
      <c r="A2" s="1"/>
      <c r="B2" s="1"/>
      <c r="C2" s="1"/>
      <c r="D2" s="2" t="s">
        <v>29</v>
      </c>
      <c r="E2" s="1"/>
    </row>
    <row r="3" spans="1:5" ht="15.75" customHeight="1">
      <c r="A3" s="3" t="s">
        <v>30</v>
      </c>
      <c r="B3" s="3"/>
      <c r="C3" s="5"/>
      <c r="D3" s="2" t="s">
        <v>31</v>
      </c>
      <c r="E3" s="5"/>
    </row>
    <row r="4" spans="1:4" ht="27" customHeight="1">
      <c r="A4" s="13" t="s">
        <v>32</v>
      </c>
      <c r="B4" s="14"/>
      <c r="C4" s="15" t="s">
        <v>33</v>
      </c>
      <c r="D4" s="15"/>
    </row>
    <row r="5" spans="1:4" s="92" customFormat="1" ht="24" customHeight="1">
      <c r="A5" s="15" t="s">
        <v>34</v>
      </c>
      <c r="B5" s="15" t="s">
        <v>35</v>
      </c>
      <c r="C5" s="15" t="s">
        <v>36</v>
      </c>
      <c r="D5" s="15" t="s">
        <v>35</v>
      </c>
    </row>
    <row r="6" spans="1:4" ht="15" customHeight="1">
      <c r="A6" s="17" t="s">
        <v>37</v>
      </c>
      <c r="B6" s="59">
        <v>216.8517</v>
      </c>
      <c r="C6" s="19" t="s">
        <v>38</v>
      </c>
      <c r="D6" s="60"/>
    </row>
    <row r="7" spans="1:4" ht="15" customHeight="1">
      <c r="A7" s="17" t="s">
        <v>39</v>
      </c>
      <c r="B7" s="59"/>
      <c r="C7" s="19" t="s">
        <v>40</v>
      </c>
      <c r="D7" s="60"/>
    </row>
    <row r="8" spans="1:4" ht="15" customHeight="1">
      <c r="A8" s="17" t="s">
        <v>41</v>
      </c>
      <c r="B8" s="59"/>
      <c r="C8" s="19" t="s">
        <v>42</v>
      </c>
      <c r="D8" s="60"/>
    </row>
    <row r="9" spans="1:4" ht="15" customHeight="1">
      <c r="A9" s="17" t="s">
        <v>43</v>
      </c>
      <c r="B9" s="59">
        <v>0</v>
      </c>
      <c r="C9" s="19" t="s">
        <v>44</v>
      </c>
      <c r="D9" s="60"/>
    </row>
    <row r="10" spans="1:4" ht="15" customHeight="1">
      <c r="A10" s="17" t="s">
        <v>45</v>
      </c>
      <c r="B10" s="59">
        <v>0</v>
      </c>
      <c r="C10" s="19" t="s">
        <v>46</v>
      </c>
      <c r="D10" s="60"/>
    </row>
    <row r="11" spans="1:4" ht="15" customHeight="1">
      <c r="A11" s="17" t="s">
        <v>47</v>
      </c>
      <c r="B11" s="59"/>
      <c r="C11" s="19" t="s">
        <v>48</v>
      </c>
      <c r="D11" s="60"/>
    </row>
    <row r="12" spans="1:4" ht="15" customHeight="1">
      <c r="A12" s="17" t="s">
        <v>49</v>
      </c>
      <c r="B12" s="59">
        <v>0</v>
      </c>
      <c r="C12" s="19" t="s">
        <v>50</v>
      </c>
      <c r="D12" s="60"/>
    </row>
    <row r="13" spans="1:4" ht="15" customHeight="1">
      <c r="A13" s="17" t="s">
        <v>51</v>
      </c>
      <c r="B13" s="59">
        <v>0</v>
      </c>
      <c r="C13" s="19" t="s">
        <v>52</v>
      </c>
      <c r="D13" s="60"/>
    </row>
    <row r="14" spans="1:4" ht="15" customHeight="1">
      <c r="A14" s="21" t="s">
        <v>53</v>
      </c>
      <c r="B14" s="59">
        <v>0</v>
      </c>
      <c r="C14" s="19" t="s">
        <v>54</v>
      </c>
      <c r="D14" s="60"/>
    </row>
    <row r="15" spans="1:4" ht="15" customHeight="1">
      <c r="A15" s="21" t="s">
        <v>55</v>
      </c>
      <c r="B15" s="60"/>
      <c r="C15" s="19" t="s">
        <v>56</v>
      </c>
      <c r="D15" s="60"/>
    </row>
    <row r="16" spans="1:4" ht="15" customHeight="1">
      <c r="A16" s="94"/>
      <c r="B16" s="60"/>
      <c r="C16" s="19" t="s">
        <v>57</v>
      </c>
      <c r="D16" s="60"/>
    </row>
    <row r="17" spans="1:4" ht="15" customHeight="1">
      <c r="A17" s="21"/>
      <c r="B17" s="63"/>
      <c r="C17" s="19" t="s">
        <v>58</v>
      </c>
      <c r="D17" s="60"/>
    </row>
    <row r="18" spans="1:4" ht="15" customHeight="1">
      <c r="A18" s="21"/>
      <c r="B18" s="64"/>
      <c r="C18" s="19" t="s">
        <v>59</v>
      </c>
      <c r="D18" s="60"/>
    </row>
    <row r="19" spans="1:4" ht="15" customHeight="1">
      <c r="A19" s="94"/>
      <c r="B19" s="63"/>
      <c r="C19" s="19" t="s">
        <v>60</v>
      </c>
      <c r="D19" s="60">
        <v>83.63695</v>
      </c>
    </row>
    <row r="20" spans="1:4" ht="15" customHeight="1">
      <c r="A20" s="94"/>
      <c r="B20" s="63"/>
      <c r="C20" s="19" t="s">
        <v>61</v>
      </c>
      <c r="D20" s="60"/>
    </row>
    <row r="21" spans="1:4" ht="15" customHeight="1">
      <c r="A21" s="23"/>
      <c r="B21" s="63"/>
      <c r="C21" s="19" t="s">
        <v>62</v>
      </c>
      <c r="D21" s="60"/>
    </row>
    <row r="22" spans="1:4" ht="15" customHeight="1">
      <c r="A22" s="23"/>
      <c r="B22" s="63"/>
      <c r="C22" s="19" t="s">
        <v>63</v>
      </c>
      <c r="D22" s="60"/>
    </row>
    <row r="23" spans="1:4" ht="15" customHeight="1">
      <c r="A23" s="23"/>
      <c r="B23" s="63"/>
      <c r="C23" s="19" t="s">
        <v>64</v>
      </c>
      <c r="D23" s="60"/>
    </row>
    <row r="24" spans="1:4" ht="15" customHeight="1">
      <c r="A24" s="23"/>
      <c r="B24" s="63"/>
      <c r="C24" s="19" t="s">
        <v>65</v>
      </c>
      <c r="D24" s="60"/>
    </row>
    <row r="25" spans="1:4" ht="15" customHeight="1">
      <c r="A25" s="94"/>
      <c r="B25" s="63"/>
      <c r="C25" s="19" t="s">
        <v>66</v>
      </c>
      <c r="D25" s="60"/>
    </row>
    <row r="26" spans="1:4" ht="15" customHeight="1">
      <c r="A26" s="94"/>
      <c r="B26" s="64"/>
      <c r="C26" s="19" t="s">
        <v>67</v>
      </c>
      <c r="D26" s="60"/>
    </row>
    <row r="27" spans="1:4" ht="15" customHeight="1">
      <c r="A27" s="94"/>
      <c r="B27" s="63"/>
      <c r="D27" s="60"/>
    </row>
    <row r="28" spans="1:4" ht="15" customHeight="1">
      <c r="A28" s="94"/>
      <c r="B28" s="63"/>
      <c r="C28" s="19"/>
      <c r="D28" s="67"/>
    </row>
    <row r="29" spans="1:4" ht="15" customHeight="1">
      <c r="A29" s="95" t="s">
        <v>68</v>
      </c>
      <c r="B29" s="96">
        <f>B6+B9+B10+B12+B13+B14</f>
        <v>216.8517</v>
      </c>
      <c r="C29" s="95" t="s">
        <v>69</v>
      </c>
      <c r="D29" s="97">
        <v>83.63695</v>
      </c>
    </row>
    <row r="30" spans="1:4" ht="19.5" customHeight="1">
      <c r="A30" s="58" t="s">
        <v>70</v>
      </c>
      <c r="B30" s="63"/>
      <c r="C30" s="37" t="s">
        <v>71</v>
      </c>
      <c r="D30" s="98"/>
    </row>
    <row r="31" spans="1:4" ht="15" customHeight="1">
      <c r="A31" s="22" t="s">
        <v>72</v>
      </c>
      <c r="B31" s="63">
        <v>2.143235</v>
      </c>
      <c r="C31" s="75" t="s">
        <v>73</v>
      </c>
      <c r="D31" s="77">
        <v>135.357985</v>
      </c>
    </row>
    <row r="32" spans="1:4" ht="15" customHeight="1">
      <c r="A32" s="19"/>
      <c r="B32" s="63"/>
      <c r="C32" s="75"/>
      <c r="D32" s="75"/>
    </row>
    <row r="33" spans="1:4" ht="15" customHeight="1">
      <c r="A33" s="76" t="s">
        <v>74</v>
      </c>
      <c r="B33" s="64">
        <f>SUM(B29:B32)</f>
        <v>218.994935</v>
      </c>
      <c r="C33" s="68" t="s">
        <v>75</v>
      </c>
      <c r="D33" s="77">
        <f>SUM(D29:D32)</f>
        <v>218.994935</v>
      </c>
    </row>
    <row r="34" spans="1:4" ht="20.25" customHeight="1">
      <c r="A34" s="99" t="s">
        <v>76</v>
      </c>
      <c r="B34" s="99"/>
      <c r="C34" s="99"/>
      <c r="D34" s="99"/>
    </row>
    <row r="35" spans="1:4" ht="18" customHeight="1">
      <c r="A35" s="99"/>
      <c r="B35" s="99"/>
      <c r="C35" s="99"/>
      <c r="D35" s="99"/>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D19" sqref="D19"/>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1" t="s">
        <v>14</v>
      </c>
      <c r="B1" s="1"/>
      <c r="C1" s="1"/>
      <c r="D1" s="1"/>
      <c r="E1" s="1"/>
      <c r="F1" s="1"/>
      <c r="G1" s="1"/>
      <c r="H1" s="1"/>
      <c r="I1" s="1"/>
      <c r="J1" s="1"/>
      <c r="K1" s="1"/>
    </row>
    <row r="2" ht="21.75" customHeight="1">
      <c r="K2" s="40" t="s">
        <v>77</v>
      </c>
    </row>
    <row r="3" spans="1:11" s="84" customFormat="1" ht="16.5" customHeight="1">
      <c r="A3" s="3" t="s">
        <v>30</v>
      </c>
      <c r="B3" s="3"/>
      <c r="C3" s="79"/>
      <c r="D3" s="79"/>
      <c r="E3" s="79"/>
      <c r="F3" s="79"/>
      <c r="G3" s="79"/>
      <c r="H3" s="79"/>
      <c r="I3" s="79"/>
      <c r="J3" s="79"/>
      <c r="K3" s="40" t="s">
        <v>31</v>
      </c>
    </row>
    <row r="4" spans="1:11" s="84" customFormat="1" ht="19.5" customHeight="1">
      <c r="A4" s="85" t="s">
        <v>36</v>
      </c>
      <c r="B4" s="86"/>
      <c r="C4" s="33" t="s">
        <v>68</v>
      </c>
      <c r="D4" s="33" t="s">
        <v>78</v>
      </c>
      <c r="E4" s="33" t="s">
        <v>79</v>
      </c>
      <c r="F4" s="33" t="s">
        <v>80</v>
      </c>
      <c r="G4" s="33" t="s">
        <v>81</v>
      </c>
      <c r="H4" s="33" t="s">
        <v>82</v>
      </c>
      <c r="I4" s="33" t="s">
        <v>83</v>
      </c>
      <c r="J4" s="33" t="s">
        <v>84</v>
      </c>
      <c r="K4" s="33" t="s">
        <v>85</v>
      </c>
    </row>
    <row r="5" spans="1:11" ht="28.5" customHeight="1">
      <c r="A5" s="87" t="s">
        <v>86</v>
      </c>
      <c r="B5" s="88" t="s">
        <v>87</v>
      </c>
      <c r="C5" s="33"/>
      <c r="D5" s="33"/>
      <c r="E5" s="33"/>
      <c r="F5" s="33"/>
      <c r="G5" s="33"/>
      <c r="H5" s="33"/>
      <c r="I5" s="33"/>
      <c r="J5" s="33"/>
      <c r="K5" s="33"/>
    </row>
    <row r="6" spans="1:11" ht="19.5" customHeight="1">
      <c r="A6" s="89" t="s">
        <v>88</v>
      </c>
      <c r="B6" s="90"/>
      <c r="C6" s="63">
        <v>216.85</v>
      </c>
      <c r="D6" s="63">
        <v>216.85</v>
      </c>
      <c r="E6" s="63"/>
      <c r="F6" s="63"/>
      <c r="G6" s="63"/>
      <c r="H6" s="63"/>
      <c r="I6" s="63"/>
      <c r="J6" s="63"/>
      <c r="K6" s="63"/>
    </row>
    <row r="7" spans="1:11" ht="19.5" customHeight="1">
      <c r="A7" s="83" t="s">
        <v>89</v>
      </c>
      <c r="B7" s="63" t="s">
        <v>90</v>
      </c>
      <c r="C7" s="63">
        <v>216.85</v>
      </c>
      <c r="D7" s="63">
        <v>216.85</v>
      </c>
      <c r="E7" s="63">
        <v>2168517</v>
      </c>
      <c r="F7" s="63">
        <v>2168517</v>
      </c>
      <c r="G7" s="63"/>
      <c r="H7" s="63"/>
      <c r="I7" s="63"/>
      <c r="J7" s="63"/>
      <c r="K7" s="63"/>
    </row>
    <row r="8" spans="1:11" ht="19.5" customHeight="1">
      <c r="A8" s="83" t="s">
        <v>91</v>
      </c>
      <c r="B8" s="63" t="s">
        <v>92</v>
      </c>
      <c r="C8" s="63">
        <f>SUM(C9:C10)</f>
        <v>216.8517</v>
      </c>
      <c r="D8" s="63">
        <f>SUM(D9:D10)</f>
        <v>216.8517</v>
      </c>
      <c r="E8" s="63">
        <v>2168517</v>
      </c>
      <c r="F8" s="63">
        <v>2168517</v>
      </c>
      <c r="G8" s="63"/>
      <c r="H8" s="63"/>
      <c r="I8" s="63"/>
      <c r="J8" s="63"/>
      <c r="K8" s="63"/>
    </row>
    <row r="9" spans="1:11" ht="19.5" customHeight="1">
      <c r="A9" s="83" t="s">
        <v>93</v>
      </c>
      <c r="B9" s="63" t="s">
        <v>94</v>
      </c>
      <c r="C9" s="63">
        <v>76.8517</v>
      </c>
      <c r="D9" s="63">
        <v>76.8517</v>
      </c>
      <c r="E9" s="63">
        <v>768517</v>
      </c>
      <c r="F9" s="63">
        <v>768517</v>
      </c>
      <c r="G9" s="63"/>
      <c r="H9" s="63"/>
      <c r="I9" s="63"/>
      <c r="J9" s="63"/>
      <c r="K9" s="63"/>
    </row>
    <row r="10" spans="1:11" ht="19.5" customHeight="1">
      <c r="A10" s="83" t="s">
        <v>95</v>
      </c>
      <c r="B10" s="63" t="s">
        <v>96</v>
      </c>
      <c r="C10" s="63">
        <v>140</v>
      </c>
      <c r="D10" s="63">
        <v>140</v>
      </c>
      <c r="E10" s="63">
        <v>1400000</v>
      </c>
      <c r="F10" s="63">
        <v>1400000</v>
      </c>
      <c r="G10" s="63"/>
      <c r="H10" s="63"/>
      <c r="I10" s="63"/>
      <c r="J10" s="63"/>
      <c r="K10" s="63"/>
    </row>
    <row r="11" spans="1:11" ht="19.5" customHeight="1">
      <c r="A11" s="83"/>
      <c r="B11" s="83"/>
      <c r="C11" s="63"/>
      <c r="D11" s="63"/>
      <c r="E11" s="63"/>
      <c r="F11" s="63"/>
      <c r="G11" s="63"/>
      <c r="H11" s="63"/>
      <c r="I11" s="63"/>
      <c r="J11" s="63"/>
      <c r="K11" s="63"/>
    </row>
    <row r="12" spans="1:11" ht="19.5" customHeight="1">
      <c r="A12" s="83"/>
      <c r="B12" s="83"/>
      <c r="C12" s="63"/>
      <c r="D12" s="63"/>
      <c r="E12" s="63"/>
      <c r="F12" s="63"/>
      <c r="G12" s="63"/>
      <c r="H12" s="63"/>
      <c r="I12" s="63"/>
      <c r="J12" s="63"/>
      <c r="K12" s="63"/>
    </row>
    <row r="13" spans="1:11" ht="19.5" customHeight="1">
      <c r="A13" s="83"/>
      <c r="B13" s="83"/>
      <c r="C13" s="63"/>
      <c r="D13" s="63"/>
      <c r="E13" s="63"/>
      <c r="F13" s="63"/>
      <c r="G13" s="63"/>
      <c r="H13" s="63"/>
      <c r="I13" s="63"/>
      <c r="J13" s="63"/>
      <c r="K13" s="63"/>
    </row>
    <row r="14" spans="1:11" ht="19.5" customHeight="1">
      <c r="A14" s="83"/>
      <c r="B14" s="83"/>
      <c r="C14" s="63"/>
      <c r="D14" s="63"/>
      <c r="E14" s="63"/>
      <c r="F14" s="63"/>
      <c r="G14" s="63"/>
      <c r="H14" s="63"/>
      <c r="I14" s="63"/>
      <c r="J14" s="63"/>
      <c r="K14" s="63"/>
    </row>
    <row r="15" spans="1:11" ht="19.5" customHeight="1">
      <c r="A15" s="83"/>
      <c r="B15" s="83"/>
      <c r="C15" s="63"/>
      <c r="D15" s="63"/>
      <c r="E15" s="63"/>
      <c r="F15" s="63"/>
      <c r="G15" s="63"/>
      <c r="H15" s="63"/>
      <c r="I15" s="63"/>
      <c r="J15" s="63"/>
      <c r="K15" s="63"/>
    </row>
    <row r="16" spans="1:11" ht="19.5" customHeight="1">
      <c r="A16" s="83"/>
      <c r="B16" s="83"/>
      <c r="C16" s="63"/>
      <c r="D16" s="63"/>
      <c r="E16" s="63"/>
      <c r="F16" s="63"/>
      <c r="G16" s="63"/>
      <c r="H16" s="63"/>
      <c r="I16" s="63"/>
      <c r="J16" s="63"/>
      <c r="K16" s="63"/>
    </row>
    <row r="17" spans="1:11" ht="19.5" customHeight="1">
      <c r="A17" s="83"/>
      <c r="B17" s="83"/>
      <c r="C17" s="63"/>
      <c r="D17" s="63"/>
      <c r="E17" s="63"/>
      <c r="F17" s="63"/>
      <c r="G17" s="63"/>
      <c r="H17" s="63"/>
      <c r="I17" s="63"/>
      <c r="J17" s="63"/>
      <c r="K17" s="63"/>
    </row>
    <row r="18" spans="1:11" ht="19.5" customHeight="1">
      <c r="A18" s="83"/>
      <c r="B18" s="83"/>
      <c r="C18" s="63"/>
      <c r="D18" s="63"/>
      <c r="E18" s="63"/>
      <c r="F18" s="63"/>
      <c r="G18" s="63"/>
      <c r="H18" s="63"/>
      <c r="I18" s="63"/>
      <c r="J18" s="63"/>
      <c r="K18" s="63"/>
    </row>
    <row r="19" spans="1:11" ht="19.5" customHeight="1">
      <c r="A19" s="83"/>
      <c r="B19" s="83"/>
      <c r="C19" s="63"/>
      <c r="D19" s="63"/>
      <c r="E19" s="63"/>
      <c r="F19" s="63"/>
      <c r="G19" s="63"/>
      <c r="H19" s="63"/>
      <c r="I19" s="63"/>
      <c r="J19" s="63"/>
      <c r="K19" s="63"/>
    </row>
    <row r="20" spans="1:11" ht="19.5" customHeight="1">
      <c r="A20" s="83"/>
      <c r="B20" s="83"/>
      <c r="C20" s="63"/>
      <c r="D20" s="63"/>
      <c r="E20" s="63"/>
      <c r="F20" s="63"/>
      <c r="G20" s="63"/>
      <c r="H20" s="63"/>
      <c r="I20" s="63"/>
      <c r="J20" s="63"/>
      <c r="K20" s="63"/>
    </row>
    <row r="21" spans="1:11" ht="23.25" customHeight="1">
      <c r="A21" s="91" t="s">
        <v>97</v>
      </c>
      <c r="B21" s="91"/>
      <c r="C21" s="91"/>
      <c r="D21" s="91"/>
      <c r="E21" s="91"/>
      <c r="F21" s="91"/>
      <c r="G21" s="91"/>
      <c r="H21" s="91"/>
      <c r="I21" s="91"/>
      <c r="J21" s="91"/>
      <c r="K21" s="91"/>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G11" sqref="G11"/>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1"/>
      <c r="B2" s="1"/>
      <c r="C2" s="1"/>
      <c r="D2" s="1"/>
      <c r="E2" s="1"/>
      <c r="F2" s="1"/>
      <c r="G2" s="1"/>
      <c r="H2" s="40" t="s">
        <v>98</v>
      </c>
    </row>
    <row r="3" spans="1:8" ht="13.5" customHeight="1">
      <c r="A3" s="3" t="s">
        <v>30</v>
      </c>
      <c r="B3" s="3"/>
      <c r="C3" s="79"/>
      <c r="D3" s="79"/>
      <c r="E3" s="79"/>
      <c r="F3" s="79"/>
      <c r="G3" s="79"/>
      <c r="H3" s="40" t="s">
        <v>31</v>
      </c>
    </row>
    <row r="4" spans="1:8" ht="21" customHeight="1">
      <c r="A4" s="80" t="s">
        <v>36</v>
      </c>
      <c r="B4" s="80"/>
      <c r="C4" s="33" t="s">
        <v>88</v>
      </c>
      <c r="D4" s="33" t="s">
        <v>99</v>
      </c>
      <c r="E4" s="33" t="s">
        <v>100</v>
      </c>
      <c r="F4" s="33" t="s">
        <v>101</v>
      </c>
      <c r="G4" s="33" t="s">
        <v>102</v>
      </c>
      <c r="H4" s="33" t="s">
        <v>103</v>
      </c>
    </row>
    <row r="5" spans="1:8" ht="36.75" customHeight="1">
      <c r="A5" s="33" t="s">
        <v>86</v>
      </c>
      <c r="B5" s="33" t="s">
        <v>87</v>
      </c>
      <c r="C5" s="33"/>
      <c r="D5" s="33"/>
      <c r="E5" s="33"/>
      <c r="F5" s="33"/>
      <c r="G5" s="33"/>
      <c r="H5" s="33"/>
    </row>
    <row r="6" spans="1:8" ht="19.5" customHeight="1">
      <c r="A6" s="81" t="s">
        <v>88</v>
      </c>
      <c r="B6" s="82"/>
      <c r="C6" s="60">
        <f>SUM(D6:E6)</f>
        <v>83.63695</v>
      </c>
      <c r="D6" s="60">
        <v>77.78267</v>
      </c>
      <c r="E6" s="60">
        <v>5.85428</v>
      </c>
      <c r="F6" s="60"/>
      <c r="G6" s="60"/>
      <c r="H6" s="60"/>
    </row>
    <row r="7" spans="1:8" ht="19.5" customHeight="1">
      <c r="A7" s="83" t="s">
        <v>89</v>
      </c>
      <c r="B7" s="83" t="s">
        <v>90</v>
      </c>
      <c r="C7" s="60">
        <f>SUM(D7:E7)</f>
        <v>83.63695</v>
      </c>
      <c r="D7" s="60">
        <v>77.78267</v>
      </c>
      <c r="E7" s="60">
        <v>5.85428</v>
      </c>
      <c r="F7" s="60"/>
      <c r="G7" s="60"/>
      <c r="H7" s="60"/>
    </row>
    <row r="8" spans="1:8" ht="19.5" customHeight="1">
      <c r="A8" s="83" t="s">
        <v>91</v>
      </c>
      <c r="B8" s="83" t="s">
        <v>92</v>
      </c>
      <c r="C8" s="60">
        <f>SUM(D8:E8)</f>
        <v>83.63695</v>
      </c>
      <c r="D8" s="60">
        <v>77.78267</v>
      </c>
      <c r="E8" s="60">
        <v>5.85428</v>
      </c>
      <c r="F8" s="60"/>
      <c r="G8" s="60"/>
      <c r="H8" s="60"/>
    </row>
    <row r="9" spans="1:8" ht="19.5" customHeight="1">
      <c r="A9" s="83" t="s">
        <v>93</v>
      </c>
      <c r="B9" s="83" t="s">
        <v>94</v>
      </c>
      <c r="C9" s="60">
        <f>SUM(D9:E9)</f>
        <v>77.78267</v>
      </c>
      <c r="D9" s="60">
        <v>77.78267</v>
      </c>
      <c r="E9" s="60">
        <v>0</v>
      </c>
      <c r="F9" s="60"/>
      <c r="G9" s="60"/>
      <c r="H9" s="60"/>
    </row>
    <row r="10" spans="1:8" ht="19.5" customHeight="1">
      <c r="A10" s="83" t="s">
        <v>95</v>
      </c>
      <c r="B10" s="83" t="s">
        <v>96</v>
      </c>
      <c r="C10" s="60">
        <v>5.85428</v>
      </c>
      <c r="D10" s="60">
        <v>0</v>
      </c>
      <c r="E10" s="60">
        <v>5.85428</v>
      </c>
      <c r="F10" s="60"/>
      <c r="G10" s="60"/>
      <c r="H10" s="60"/>
    </row>
    <row r="11" spans="1:8" ht="19.5" customHeight="1">
      <c r="A11" s="83"/>
      <c r="B11" s="83"/>
      <c r="C11" s="60"/>
      <c r="D11" s="60"/>
      <c r="E11" s="60"/>
      <c r="F11" s="60"/>
      <c r="G11" s="60"/>
      <c r="H11" s="60"/>
    </row>
    <row r="12" spans="1:8" ht="19.5" customHeight="1">
      <c r="A12" s="83"/>
      <c r="B12" s="83"/>
      <c r="C12" s="60"/>
      <c r="D12" s="60"/>
      <c r="E12" s="60"/>
      <c r="F12" s="60"/>
      <c r="G12" s="60"/>
      <c r="H12" s="60"/>
    </row>
    <row r="13" spans="1:8" ht="19.5" customHeight="1">
      <c r="A13" s="83"/>
      <c r="B13" s="83"/>
      <c r="C13" s="60"/>
      <c r="D13" s="60"/>
      <c r="E13" s="60"/>
      <c r="F13" s="60"/>
      <c r="G13" s="60"/>
      <c r="H13" s="60"/>
    </row>
    <row r="14" spans="1:8" ht="19.5" customHeight="1">
      <c r="A14" s="83"/>
      <c r="B14" s="83"/>
      <c r="C14" s="60"/>
      <c r="D14" s="60"/>
      <c r="E14" s="60"/>
      <c r="F14" s="60"/>
      <c r="G14" s="60"/>
      <c r="H14" s="60"/>
    </row>
    <row r="15" spans="1:8" ht="19.5" customHeight="1">
      <c r="A15" s="83"/>
      <c r="B15" s="83"/>
      <c r="C15" s="60"/>
      <c r="D15" s="60"/>
      <c r="E15" s="60"/>
      <c r="F15" s="60"/>
      <c r="G15" s="60"/>
      <c r="H15" s="60"/>
    </row>
    <row r="16" spans="1:8" ht="19.5" customHeight="1">
      <c r="A16" s="83"/>
      <c r="B16" s="83"/>
      <c r="C16" s="60"/>
      <c r="D16" s="60"/>
      <c r="E16" s="60"/>
      <c r="F16" s="60"/>
      <c r="G16" s="60"/>
      <c r="H16" s="60"/>
    </row>
    <row r="17" spans="1:8" ht="19.5" customHeight="1">
      <c r="A17" s="83"/>
      <c r="B17" s="83"/>
      <c r="C17" s="60"/>
      <c r="D17" s="60"/>
      <c r="E17" s="60"/>
      <c r="F17" s="60"/>
      <c r="G17" s="60"/>
      <c r="H17" s="60"/>
    </row>
    <row r="18" spans="1:8" ht="19.5" customHeight="1">
      <c r="A18" s="83"/>
      <c r="B18" s="83"/>
      <c r="C18" s="60"/>
      <c r="D18" s="60"/>
      <c r="E18" s="60"/>
      <c r="F18" s="60"/>
      <c r="G18" s="60"/>
      <c r="H18" s="60"/>
    </row>
    <row r="19" spans="1:8" ht="19.5" customHeight="1">
      <c r="A19" s="83"/>
      <c r="B19" s="83"/>
      <c r="C19" s="60"/>
      <c r="D19" s="60"/>
      <c r="E19" s="60"/>
      <c r="F19" s="60"/>
      <c r="G19" s="60"/>
      <c r="H19" s="60"/>
    </row>
    <row r="20" spans="1:8" ht="19.5" customHeight="1">
      <c r="A20" s="83"/>
      <c r="B20" s="83"/>
      <c r="C20" s="60"/>
      <c r="D20" s="60"/>
      <c r="E20" s="60"/>
      <c r="F20" s="60"/>
      <c r="G20" s="60"/>
      <c r="H20" s="60"/>
    </row>
    <row r="21" spans="1:8" ht="19.5" customHeight="1">
      <c r="A21" s="83"/>
      <c r="B21" s="83"/>
      <c r="C21" s="60"/>
      <c r="D21" s="60"/>
      <c r="E21" s="60"/>
      <c r="F21" s="60"/>
      <c r="G21" s="60"/>
      <c r="H21" s="60"/>
    </row>
    <row r="22" spans="1:8" ht="21.75" customHeight="1">
      <c r="A22" s="27" t="s">
        <v>104</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zoomScale="150" zoomScaleNormal="150" workbookViewId="0" topLeftCell="A26">
      <selection activeCell="E37" sqref="E37"/>
    </sheetView>
  </sheetViews>
  <sheetFormatPr defaultColWidth="9.33203125" defaultRowHeight="11.25"/>
  <cols>
    <col min="1" max="1" width="38.66015625" style="0" customWidth="1"/>
    <col min="2" max="2" width="35" style="0" customWidth="1"/>
    <col min="3" max="3" width="35.66015625" style="0" customWidth="1"/>
    <col min="4" max="4" width="35.5" style="0" customWidth="1"/>
    <col min="5" max="5" width="38.16015625" style="0" customWidth="1"/>
    <col min="6" max="6" width="27.83203125" style="0" customWidth="1"/>
  </cols>
  <sheetData>
    <row r="1" spans="1:6" ht="32.25" customHeight="1">
      <c r="A1" s="1" t="s">
        <v>18</v>
      </c>
      <c r="B1" s="1"/>
      <c r="C1" s="1"/>
      <c r="D1" s="1"/>
      <c r="E1" s="1"/>
      <c r="F1" s="1"/>
    </row>
    <row r="2" spans="1:6" ht="12">
      <c r="A2" s="53"/>
      <c r="B2" s="53"/>
      <c r="C2" s="53"/>
      <c r="D2" s="54"/>
      <c r="E2" s="55"/>
      <c r="F2" s="56" t="s">
        <v>105</v>
      </c>
    </row>
    <row r="3" spans="1:6" ht="16.5" customHeight="1">
      <c r="A3" s="3" t="s">
        <v>30</v>
      </c>
      <c r="B3" s="3"/>
      <c r="C3" s="5"/>
      <c r="D3" s="5"/>
      <c r="E3" s="5"/>
      <c r="F3" s="2" t="s">
        <v>31</v>
      </c>
    </row>
    <row r="4" spans="1:6" ht="19.5" customHeight="1">
      <c r="A4" s="15" t="s">
        <v>106</v>
      </c>
      <c r="B4" s="15"/>
      <c r="C4" s="13" t="s">
        <v>107</v>
      </c>
      <c r="D4" s="57"/>
      <c r="E4" s="57"/>
      <c r="F4" s="14"/>
    </row>
    <row r="5" spans="1:6" ht="36" customHeight="1">
      <c r="A5" s="15" t="s">
        <v>34</v>
      </c>
      <c r="B5" s="15" t="s">
        <v>35</v>
      </c>
      <c r="C5" s="15" t="s">
        <v>36</v>
      </c>
      <c r="D5" s="15" t="s">
        <v>88</v>
      </c>
      <c r="E5" s="33" t="s">
        <v>108</v>
      </c>
      <c r="F5" s="58" t="s">
        <v>109</v>
      </c>
    </row>
    <row r="6" spans="1:6" ht="19.5" customHeight="1">
      <c r="A6" s="26" t="s">
        <v>110</v>
      </c>
      <c r="B6" s="59">
        <v>216.8517</v>
      </c>
      <c r="C6" s="19" t="s">
        <v>38</v>
      </c>
      <c r="D6" s="19"/>
      <c r="E6" s="19"/>
      <c r="F6" s="60"/>
    </row>
    <row r="7" spans="1:6" ht="19.5" customHeight="1">
      <c r="A7" s="19" t="s">
        <v>111</v>
      </c>
      <c r="B7" s="59"/>
      <c r="C7" s="19" t="s">
        <v>40</v>
      </c>
      <c r="D7" s="19"/>
      <c r="E7" s="19"/>
      <c r="F7" s="60"/>
    </row>
    <row r="8" spans="1:6" ht="19.5" customHeight="1">
      <c r="A8" s="19" t="s">
        <v>112</v>
      </c>
      <c r="B8" s="59"/>
      <c r="C8" s="19" t="s">
        <v>42</v>
      </c>
      <c r="D8" s="19"/>
      <c r="E8" s="19"/>
      <c r="F8" s="60"/>
    </row>
    <row r="9" spans="1:6" ht="19.5" customHeight="1">
      <c r="A9" s="61"/>
      <c r="B9" s="59"/>
      <c r="C9" s="19" t="s">
        <v>44</v>
      </c>
      <c r="D9" s="19"/>
      <c r="E9" s="19"/>
      <c r="F9" s="60"/>
    </row>
    <row r="10" spans="1:6" ht="19.5" customHeight="1">
      <c r="A10" s="17"/>
      <c r="B10" s="59"/>
      <c r="C10" s="19" t="s">
        <v>46</v>
      </c>
      <c r="D10" s="19"/>
      <c r="E10" s="19"/>
      <c r="F10" s="60"/>
    </row>
    <row r="11" spans="1:6" ht="19.5" customHeight="1">
      <c r="A11" s="17"/>
      <c r="B11" s="59"/>
      <c r="C11" s="19" t="s">
        <v>48</v>
      </c>
      <c r="D11" s="19"/>
      <c r="E11" s="19"/>
      <c r="F11" s="60"/>
    </row>
    <row r="12" spans="1:6" ht="19.5" customHeight="1">
      <c r="A12" s="17"/>
      <c r="B12" s="59"/>
      <c r="C12" s="19" t="s">
        <v>50</v>
      </c>
      <c r="D12" s="19"/>
      <c r="E12" s="19"/>
      <c r="F12" s="60"/>
    </row>
    <row r="13" spans="1:6" ht="19.5" customHeight="1">
      <c r="A13" s="17"/>
      <c r="B13" s="59"/>
      <c r="C13" s="19" t="s">
        <v>52</v>
      </c>
      <c r="D13" s="19"/>
      <c r="E13" s="19"/>
      <c r="F13" s="60"/>
    </row>
    <row r="14" spans="1:6" ht="19.5" customHeight="1">
      <c r="A14" s="21"/>
      <c r="B14" s="59"/>
      <c r="C14" s="19" t="s">
        <v>54</v>
      </c>
      <c r="D14" s="19"/>
      <c r="E14" s="19"/>
      <c r="F14" s="60"/>
    </row>
    <row r="15" spans="1:6" ht="19.5" customHeight="1">
      <c r="A15" s="21"/>
      <c r="B15" s="60"/>
      <c r="C15" s="19" t="s">
        <v>56</v>
      </c>
      <c r="D15" s="19"/>
      <c r="E15" s="19"/>
      <c r="F15" s="60"/>
    </row>
    <row r="16" spans="1:6" ht="19.5" customHeight="1">
      <c r="A16" s="62"/>
      <c r="B16" s="60"/>
      <c r="C16" s="19" t="s">
        <v>57</v>
      </c>
      <c r="D16" s="19"/>
      <c r="E16" s="19"/>
      <c r="F16" s="60"/>
    </row>
    <row r="17" spans="1:6" ht="19.5" customHeight="1">
      <c r="A17" s="21"/>
      <c r="B17" s="63"/>
      <c r="C17" s="19" t="s">
        <v>58</v>
      </c>
      <c r="D17" s="19"/>
      <c r="E17" s="19"/>
      <c r="F17" s="60"/>
    </row>
    <row r="18" spans="1:6" ht="19.5" customHeight="1">
      <c r="A18" s="21"/>
      <c r="B18" s="64"/>
      <c r="C18" s="19" t="s">
        <v>59</v>
      </c>
      <c r="D18" s="19"/>
      <c r="E18" s="19"/>
      <c r="F18" s="60"/>
    </row>
    <row r="19" spans="1:6" ht="19.5" customHeight="1">
      <c r="A19" s="21"/>
      <c r="B19" s="63"/>
      <c r="C19" s="19" t="s">
        <v>60</v>
      </c>
      <c r="D19" s="65">
        <v>83.63695</v>
      </c>
      <c r="E19" s="65">
        <v>83.63695</v>
      </c>
      <c r="F19" s="60"/>
    </row>
    <row r="20" spans="1:6" ht="19.5" customHeight="1">
      <c r="A20" s="62"/>
      <c r="B20" s="63"/>
      <c r="C20" s="19" t="s">
        <v>61</v>
      </c>
      <c r="D20" s="19"/>
      <c r="E20" s="19"/>
      <c r="F20" s="60"/>
    </row>
    <row r="21" spans="1:6" ht="19.5" customHeight="1">
      <c r="A21" s="62"/>
      <c r="B21" s="63"/>
      <c r="C21" s="19" t="s">
        <v>62</v>
      </c>
      <c r="D21" s="19"/>
      <c r="E21" s="19"/>
      <c r="F21" s="60"/>
    </row>
    <row r="22" spans="1:6" ht="19.5" customHeight="1">
      <c r="A22" s="21"/>
      <c r="B22" s="63"/>
      <c r="C22" s="19" t="s">
        <v>63</v>
      </c>
      <c r="D22" s="19"/>
      <c r="E22" s="19"/>
      <c r="F22" s="60"/>
    </row>
    <row r="23" spans="1:6" ht="19.5" customHeight="1">
      <c r="A23" s="21"/>
      <c r="B23" s="63"/>
      <c r="C23" s="19" t="s">
        <v>64</v>
      </c>
      <c r="D23" s="19"/>
      <c r="E23" s="19"/>
      <c r="F23" s="60"/>
    </row>
    <row r="24" spans="1:6" ht="19.5" customHeight="1">
      <c r="A24" s="21"/>
      <c r="B24" s="63"/>
      <c r="C24" s="19" t="s">
        <v>65</v>
      </c>
      <c r="D24" s="19"/>
      <c r="E24" s="19"/>
      <c r="F24" s="60"/>
    </row>
    <row r="25" spans="1:6" ht="19.5" customHeight="1">
      <c r="A25" s="21"/>
      <c r="B25" s="63"/>
      <c r="C25" s="19" t="s">
        <v>66</v>
      </c>
      <c r="D25" s="19"/>
      <c r="E25" s="19"/>
      <c r="F25" s="60"/>
    </row>
    <row r="26" spans="1:6" ht="19.5" customHeight="1">
      <c r="A26" s="62"/>
      <c r="B26" s="64"/>
      <c r="C26" s="19" t="s">
        <v>67</v>
      </c>
      <c r="D26" s="19"/>
      <c r="E26" s="19"/>
      <c r="F26" s="60"/>
    </row>
    <row r="27" spans="1:6" ht="19.5" customHeight="1">
      <c r="A27" s="62"/>
      <c r="B27" s="63"/>
      <c r="C27" s="66"/>
      <c r="D27" s="66"/>
      <c r="E27" s="66"/>
      <c r="F27" s="60"/>
    </row>
    <row r="28" spans="1:6" ht="19.5" customHeight="1">
      <c r="A28" s="62"/>
      <c r="B28" s="63"/>
      <c r="C28" s="19"/>
      <c r="D28" s="19"/>
      <c r="E28" s="19"/>
      <c r="F28" s="67"/>
    </row>
    <row r="29" spans="1:6" ht="19.5" customHeight="1">
      <c r="A29" s="68" t="s">
        <v>68</v>
      </c>
      <c r="B29" s="69">
        <f>B6+B9+B10+B12+B13+B14</f>
        <v>216.8517</v>
      </c>
      <c r="C29" s="68" t="s">
        <v>69</v>
      </c>
      <c r="D29" s="65">
        <v>83.63695</v>
      </c>
      <c r="E29" s="65">
        <v>83.63695</v>
      </c>
      <c r="F29" s="70"/>
    </row>
    <row r="30" spans="1:6" ht="19.5" customHeight="1">
      <c r="A30" s="19" t="s">
        <v>113</v>
      </c>
      <c r="B30" s="18"/>
      <c r="C30" s="21" t="s">
        <v>114</v>
      </c>
      <c r="D30" s="71">
        <v>135.357985</v>
      </c>
      <c r="E30" s="71">
        <v>135.357985</v>
      </c>
      <c r="F30" s="72"/>
    </row>
    <row r="31" spans="1:6" ht="19.5" customHeight="1">
      <c r="A31" s="25" t="s">
        <v>115</v>
      </c>
      <c r="B31" s="63">
        <v>2.143235</v>
      </c>
      <c r="C31" s="73"/>
      <c r="D31" s="21"/>
      <c r="E31" s="74"/>
      <c r="F31" s="70"/>
    </row>
    <row r="32" spans="1:6" ht="19.5" customHeight="1">
      <c r="A32" s="19" t="s">
        <v>116</v>
      </c>
      <c r="B32" s="63"/>
      <c r="C32" s="75"/>
      <c r="D32" s="70"/>
      <c r="E32" s="70"/>
      <c r="F32" s="70"/>
    </row>
    <row r="33" spans="1:6" ht="19.5" customHeight="1">
      <c r="A33" s="19"/>
      <c r="B33" s="63"/>
      <c r="C33" s="75"/>
      <c r="D33" s="70"/>
      <c r="E33" s="70"/>
      <c r="F33" s="70"/>
    </row>
    <row r="34" spans="1:6" ht="19.5" customHeight="1">
      <c r="A34" s="76" t="s">
        <v>74</v>
      </c>
      <c r="B34" s="64">
        <v>218.994935</v>
      </c>
      <c r="C34" s="68" t="s">
        <v>75</v>
      </c>
      <c r="D34" s="77">
        <f>SUM(D29:D33)</f>
        <v>218.994935</v>
      </c>
      <c r="E34" s="77">
        <f>SUM(E29:E33)</f>
        <v>218.994935</v>
      </c>
      <c r="F34" s="75"/>
    </row>
    <row r="35" spans="1:6" ht="19.5" customHeight="1">
      <c r="A35" s="78" t="s">
        <v>117</v>
      </c>
      <c r="B35" s="78"/>
      <c r="C35" s="78"/>
      <c r="D35" s="78"/>
      <c r="E35" s="78"/>
      <c r="F35" s="78"/>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63" bottom="0.43000000000000005" header="0.39" footer="0.23999999999999996"/>
  <pageSetup horizontalDpi="600" verticalDpi="600" orientation="landscape" paperSize="9" scale="72"/>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G18" sqref="G18"/>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3" t="s">
        <v>20</v>
      </c>
      <c r="B1" s="43"/>
      <c r="C1" s="43"/>
      <c r="D1" s="43"/>
      <c r="E1" s="43"/>
      <c r="F1" s="43"/>
      <c r="G1" s="43"/>
      <c r="H1" s="43"/>
    </row>
    <row r="2" spans="1:8" ht="13.5" customHeight="1">
      <c r="A2" s="43"/>
      <c r="B2" s="43"/>
      <c r="C2" s="43"/>
      <c r="D2" s="43"/>
      <c r="E2" s="43"/>
      <c r="F2" s="43"/>
      <c r="G2" s="43"/>
      <c r="H2" s="40" t="s">
        <v>118</v>
      </c>
    </row>
    <row r="3" spans="1:8" ht="18" customHeight="1">
      <c r="A3" s="3" t="s">
        <v>30</v>
      </c>
      <c r="B3" s="3"/>
      <c r="C3" s="45"/>
      <c r="D3" s="45"/>
      <c r="E3" s="45"/>
      <c r="F3" s="45"/>
      <c r="G3" s="45"/>
      <c r="H3" s="41" t="s">
        <v>31</v>
      </c>
    </row>
    <row r="4" spans="1:8" ht="22.5" customHeight="1">
      <c r="A4" s="7" t="s">
        <v>34</v>
      </c>
      <c r="B4" s="7"/>
      <c r="C4" s="8" t="s">
        <v>69</v>
      </c>
      <c r="D4" s="9" t="s">
        <v>99</v>
      </c>
      <c r="E4" s="10"/>
      <c r="F4" s="11"/>
      <c r="G4" s="8" t="s">
        <v>100</v>
      </c>
      <c r="H4" s="8" t="s">
        <v>119</v>
      </c>
    </row>
    <row r="5" spans="1:8" ht="33.75" customHeight="1">
      <c r="A5" s="7" t="s">
        <v>86</v>
      </c>
      <c r="B5" s="7" t="s">
        <v>87</v>
      </c>
      <c r="C5" s="12"/>
      <c r="D5" s="7" t="s">
        <v>120</v>
      </c>
      <c r="E5" s="7" t="s">
        <v>121</v>
      </c>
      <c r="F5" s="7" t="s">
        <v>122</v>
      </c>
      <c r="G5" s="12"/>
      <c r="H5" s="12"/>
    </row>
    <row r="6" spans="1:8" ht="19.5" customHeight="1">
      <c r="A6" s="52"/>
      <c r="B6" s="52" t="s">
        <v>88</v>
      </c>
      <c r="C6" s="20">
        <f>SUM(D6+G6)</f>
        <v>83.63695</v>
      </c>
      <c r="D6" s="20">
        <f>SUM(E6:F6)</f>
        <v>77.78267</v>
      </c>
      <c r="E6" s="20">
        <v>59.0327</v>
      </c>
      <c r="F6" s="20">
        <v>18.74997</v>
      </c>
      <c r="G6" s="20">
        <v>5.85428</v>
      </c>
      <c r="H6" s="50"/>
    </row>
    <row r="7" spans="1:8" ht="19.5" customHeight="1">
      <c r="A7" s="52" t="s">
        <v>89</v>
      </c>
      <c r="B7" s="20" t="s">
        <v>90</v>
      </c>
      <c r="C7" s="20">
        <f>SUM(D7+G7)</f>
        <v>83.63695</v>
      </c>
      <c r="D7" s="20">
        <f>SUM(E7:F7)</f>
        <v>77.78267</v>
      </c>
      <c r="E7" s="20">
        <v>59.0327</v>
      </c>
      <c r="F7" s="20">
        <v>18.74997</v>
      </c>
      <c r="G7" s="20">
        <v>5.85428</v>
      </c>
      <c r="H7" s="50"/>
    </row>
    <row r="8" spans="1:8" ht="19.5" customHeight="1">
      <c r="A8" s="52" t="s">
        <v>91</v>
      </c>
      <c r="B8" s="20" t="s">
        <v>92</v>
      </c>
      <c r="C8" s="20">
        <f>SUM(D8+G8)</f>
        <v>83.63695</v>
      </c>
      <c r="D8" s="20">
        <f>SUM(E8:F8)</f>
        <v>77.78267</v>
      </c>
      <c r="E8" s="20">
        <v>59.0327</v>
      </c>
      <c r="F8" s="20">
        <v>18.74997</v>
      </c>
      <c r="G8" s="20">
        <v>5.85428</v>
      </c>
      <c r="H8" s="50"/>
    </row>
    <row r="9" spans="1:8" ht="19.5" customHeight="1">
      <c r="A9" s="52" t="s">
        <v>93</v>
      </c>
      <c r="B9" s="20" t="s">
        <v>94</v>
      </c>
      <c r="C9" s="20">
        <f>SUM(D9+G9)</f>
        <v>77.78267</v>
      </c>
      <c r="D9" s="20">
        <f>SUM(E9:F9)</f>
        <v>77.78267</v>
      </c>
      <c r="E9" s="20">
        <v>59.0327</v>
      </c>
      <c r="F9" s="20">
        <v>18.74997</v>
      </c>
      <c r="G9" s="20">
        <v>0</v>
      </c>
      <c r="H9" s="50"/>
    </row>
    <row r="10" spans="1:8" ht="19.5" customHeight="1">
      <c r="A10" s="52" t="s">
        <v>95</v>
      </c>
      <c r="B10" s="20" t="s">
        <v>96</v>
      </c>
      <c r="C10" s="20">
        <f>SUM(D10+G10)</f>
        <v>5.85428</v>
      </c>
      <c r="D10" s="20">
        <f>SUM(E10:F10)</f>
        <v>0</v>
      </c>
      <c r="E10" s="20">
        <v>0</v>
      </c>
      <c r="F10" s="20">
        <v>0</v>
      </c>
      <c r="G10" s="20">
        <v>5.85428</v>
      </c>
      <c r="H10" s="50"/>
    </row>
    <row r="11" spans="1:8" ht="19.5" customHeight="1">
      <c r="A11" s="52"/>
      <c r="B11" s="52"/>
      <c r="C11" s="20"/>
      <c r="D11" s="20"/>
      <c r="E11" s="20"/>
      <c r="F11" s="20"/>
      <c r="G11" s="20"/>
      <c r="H11" s="50"/>
    </row>
    <row r="12" spans="1:8" ht="19.5" customHeight="1">
      <c r="A12" s="52"/>
      <c r="B12" s="52"/>
      <c r="C12" s="20"/>
      <c r="D12" s="20"/>
      <c r="E12" s="20"/>
      <c r="F12" s="20"/>
      <c r="G12" s="20"/>
      <c r="H12" s="50"/>
    </row>
    <row r="13" spans="1:8" ht="19.5" customHeight="1">
      <c r="A13" s="52"/>
      <c r="B13" s="52"/>
      <c r="C13" s="20"/>
      <c r="D13" s="20"/>
      <c r="E13" s="20"/>
      <c r="F13" s="20"/>
      <c r="G13" s="20"/>
      <c r="H13" s="50"/>
    </row>
    <row r="14" spans="1:8" ht="19.5" customHeight="1">
      <c r="A14" s="52"/>
      <c r="B14" s="52"/>
      <c r="C14" s="20"/>
      <c r="D14" s="20"/>
      <c r="E14" s="20"/>
      <c r="F14" s="20"/>
      <c r="G14" s="20"/>
      <c r="H14" s="50"/>
    </row>
    <row r="15" spans="1:8" ht="19.5" customHeight="1">
      <c r="A15" s="52"/>
      <c r="B15" s="52"/>
      <c r="C15" s="20"/>
      <c r="D15" s="20"/>
      <c r="E15" s="20"/>
      <c r="F15" s="20"/>
      <c r="G15" s="20"/>
      <c r="H15" s="50"/>
    </row>
    <row r="16" spans="1:8" ht="19.5" customHeight="1">
      <c r="A16" s="52"/>
      <c r="B16" s="52"/>
      <c r="C16" s="20"/>
      <c r="D16" s="20"/>
      <c r="E16" s="20"/>
      <c r="F16" s="20"/>
      <c r="G16" s="20"/>
      <c r="H16" s="50"/>
    </row>
    <row r="17" spans="1:8" ht="19.5" customHeight="1">
      <c r="A17" s="52"/>
      <c r="B17" s="52"/>
      <c r="C17" s="20"/>
      <c r="D17" s="20"/>
      <c r="E17" s="20"/>
      <c r="F17" s="20"/>
      <c r="G17" s="20"/>
      <c r="H17" s="50"/>
    </row>
    <row r="18" spans="1:8" ht="19.5" customHeight="1">
      <c r="A18" s="52"/>
      <c r="B18" s="52"/>
      <c r="C18" s="20"/>
      <c r="D18" s="20"/>
      <c r="E18" s="20"/>
      <c r="F18" s="20"/>
      <c r="G18" s="20"/>
      <c r="H18" s="50"/>
    </row>
    <row r="19" spans="1:8" ht="19.5" customHeight="1">
      <c r="A19" s="52"/>
      <c r="B19" s="52"/>
      <c r="C19" s="20"/>
      <c r="D19" s="20"/>
      <c r="E19" s="20"/>
      <c r="F19" s="20"/>
      <c r="G19" s="20"/>
      <c r="H19" s="50"/>
    </row>
    <row r="20" spans="1:8" ht="19.5" customHeight="1">
      <c r="A20" s="52"/>
      <c r="B20" s="52"/>
      <c r="C20" s="20"/>
      <c r="D20" s="20"/>
      <c r="E20" s="20"/>
      <c r="F20" s="20"/>
      <c r="G20" s="20"/>
      <c r="H20" s="50"/>
    </row>
    <row r="21" spans="1:8" ht="19.5" customHeight="1">
      <c r="A21" s="52"/>
      <c r="B21" s="52"/>
      <c r="C21" s="20"/>
      <c r="D21" s="20"/>
      <c r="E21" s="20"/>
      <c r="F21" s="20"/>
      <c r="G21" s="20"/>
      <c r="H21" s="50"/>
    </row>
    <row r="22" spans="1:8" ht="19.5" customHeight="1">
      <c r="A22" s="52"/>
      <c r="B22" s="52"/>
      <c r="C22" s="20"/>
      <c r="D22" s="20"/>
      <c r="E22" s="20"/>
      <c r="F22" s="20"/>
      <c r="G22" s="20"/>
      <c r="H22" s="50"/>
    </row>
    <row r="23" spans="1:8" ht="15.75" customHeight="1">
      <c r="A23" s="27" t="s">
        <v>123</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26"/>
  <sheetViews>
    <sheetView showGridLines="0" showZeros="0" workbookViewId="0" topLeftCell="A1">
      <selection activeCell="G24" sqref="G24"/>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32.33203125" style="0" customWidth="1"/>
  </cols>
  <sheetData>
    <row r="1" spans="1:6" ht="28.5" customHeight="1">
      <c r="A1" s="42" t="s">
        <v>22</v>
      </c>
      <c r="B1" s="42"/>
      <c r="C1" s="42"/>
      <c r="D1" s="42"/>
      <c r="E1" s="42"/>
      <c r="F1" s="42"/>
    </row>
    <row r="2" spans="1:6" ht="12" customHeight="1">
      <c r="A2" s="43"/>
      <c r="B2" s="43"/>
      <c r="C2" s="43"/>
      <c r="D2" s="43"/>
      <c r="E2" s="43"/>
      <c r="F2" s="40" t="s">
        <v>124</v>
      </c>
    </row>
    <row r="3" spans="1:6" ht="22.5" customHeight="1">
      <c r="A3" s="44" t="s">
        <v>125</v>
      </c>
      <c r="B3" s="44" t="s">
        <v>126</v>
      </c>
      <c r="C3" s="45"/>
      <c r="D3" s="45"/>
      <c r="E3" s="45"/>
      <c r="F3" s="41" t="s">
        <v>31</v>
      </c>
    </row>
    <row r="4" spans="1:6" ht="19.5" customHeight="1">
      <c r="A4" s="7" t="s">
        <v>34</v>
      </c>
      <c r="B4" s="7"/>
      <c r="C4" s="8" t="s">
        <v>69</v>
      </c>
      <c r="D4" s="8" t="s">
        <v>121</v>
      </c>
      <c r="E4" s="8" t="s">
        <v>122</v>
      </c>
      <c r="F4" s="8" t="s">
        <v>119</v>
      </c>
    </row>
    <row r="5" spans="1:6" ht="29.25" customHeight="1">
      <c r="A5" s="7" t="s">
        <v>127</v>
      </c>
      <c r="B5" s="7" t="s">
        <v>87</v>
      </c>
      <c r="C5" s="12"/>
      <c r="D5" s="12"/>
      <c r="E5" s="12"/>
      <c r="F5" s="12"/>
    </row>
    <row r="6" spans="1:6" ht="19.5" customHeight="1">
      <c r="A6" s="46" t="s">
        <v>88</v>
      </c>
      <c r="B6" s="47"/>
      <c r="C6" s="48">
        <v>77.78267</v>
      </c>
      <c r="D6" s="48">
        <f>D7</f>
        <v>59.0327</v>
      </c>
      <c r="E6" s="48">
        <v>18.74997</v>
      </c>
      <c r="F6" s="12"/>
    </row>
    <row r="7" spans="1:6" ht="19.5" customHeight="1">
      <c r="A7" s="49" t="s">
        <v>128</v>
      </c>
      <c r="B7" s="49" t="s">
        <v>129</v>
      </c>
      <c r="C7" s="20">
        <f>SUM(D7:E7)</f>
        <v>59.0327</v>
      </c>
      <c r="D7" s="20">
        <v>59.0327</v>
      </c>
      <c r="E7" s="20"/>
      <c r="F7" s="50"/>
    </row>
    <row r="8" spans="1:6" ht="19.5" customHeight="1">
      <c r="A8" s="49" t="s">
        <v>130</v>
      </c>
      <c r="B8" s="49" t="s">
        <v>131</v>
      </c>
      <c r="C8" s="20">
        <f aca="true" t="shared" si="0" ref="C8:C24">SUM(D8:E8)</f>
        <v>26.1184</v>
      </c>
      <c r="D8" s="20">
        <v>26.1184</v>
      </c>
      <c r="E8" s="20"/>
      <c r="F8" s="50"/>
    </row>
    <row r="9" spans="1:6" ht="19.5" customHeight="1">
      <c r="A9" s="49" t="s">
        <v>132</v>
      </c>
      <c r="B9" s="49" t="s">
        <v>133</v>
      </c>
      <c r="C9" s="20">
        <f t="shared" si="0"/>
        <v>21.4279</v>
      </c>
      <c r="D9" s="20">
        <v>21.4279</v>
      </c>
      <c r="E9" s="20"/>
      <c r="F9" s="50"/>
    </row>
    <row r="10" spans="1:6" ht="19.5" customHeight="1">
      <c r="A10" s="49" t="s">
        <v>134</v>
      </c>
      <c r="B10" s="49" t="s">
        <v>135</v>
      </c>
      <c r="C10" s="20">
        <f t="shared" si="0"/>
        <v>8.95</v>
      </c>
      <c r="D10" s="20">
        <v>8.95</v>
      </c>
      <c r="E10" s="20"/>
      <c r="F10" s="50"/>
    </row>
    <row r="11" spans="1:6" ht="19.5" customHeight="1">
      <c r="A11" s="49" t="s">
        <v>136</v>
      </c>
      <c r="B11" s="49" t="s">
        <v>137</v>
      </c>
      <c r="C11" s="20">
        <f t="shared" si="0"/>
        <v>2.5364</v>
      </c>
      <c r="D11" s="20">
        <v>2.5364</v>
      </c>
      <c r="E11" s="20"/>
      <c r="F11" s="50"/>
    </row>
    <row r="12" spans="1:6" ht="19.5" customHeight="1">
      <c r="A12" s="49" t="s">
        <v>138</v>
      </c>
      <c r="B12" s="49" t="s">
        <v>139</v>
      </c>
      <c r="C12" s="20">
        <f>SUM(C13:C21)</f>
        <v>18.74997</v>
      </c>
      <c r="D12" s="20">
        <f>SUM(D13:D21)</f>
        <v>0</v>
      </c>
      <c r="E12" s="20">
        <f>SUM(E13:E21)</f>
        <v>18.74997</v>
      </c>
      <c r="F12" s="50"/>
    </row>
    <row r="13" spans="1:6" ht="19.5" customHeight="1">
      <c r="A13" s="49" t="s">
        <v>140</v>
      </c>
      <c r="B13" s="49" t="s">
        <v>141</v>
      </c>
      <c r="C13" s="20">
        <f t="shared" si="0"/>
        <v>1.4946</v>
      </c>
      <c r="D13" s="20"/>
      <c r="E13" s="20">
        <v>1.4946</v>
      </c>
      <c r="F13" s="50"/>
    </row>
    <row r="14" spans="1:6" ht="19.5" customHeight="1">
      <c r="A14" s="49" t="s">
        <v>142</v>
      </c>
      <c r="B14" s="49" t="s">
        <v>143</v>
      </c>
      <c r="C14" s="20">
        <f t="shared" si="0"/>
        <v>0.74</v>
      </c>
      <c r="D14" s="20"/>
      <c r="E14" s="20">
        <v>0.74</v>
      </c>
      <c r="F14" s="50"/>
    </row>
    <row r="15" spans="1:6" ht="19.5" customHeight="1">
      <c r="A15" s="49" t="s">
        <v>144</v>
      </c>
      <c r="B15" s="49" t="s">
        <v>145</v>
      </c>
      <c r="C15" s="20">
        <f t="shared" si="0"/>
        <v>0.806657</v>
      </c>
      <c r="D15" s="20"/>
      <c r="E15" s="20">
        <v>0.806657</v>
      </c>
      <c r="F15" s="50"/>
    </row>
    <row r="16" spans="1:6" ht="19.5" customHeight="1">
      <c r="A16" s="49" t="s">
        <v>146</v>
      </c>
      <c r="B16" s="49" t="s">
        <v>147</v>
      </c>
      <c r="C16" s="20">
        <f t="shared" si="0"/>
        <v>4.79725</v>
      </c>
      <c r="D16" s="20"/>
      <c r="E16" s="20">
        <v>4.79725</v>
      </c>
      <c r="F16" s="50"/>
    </row>
    <row r="17" spans="1:6" ht="19.5" customHeight="1">
      <c r="A17" s="49" t="s">
        <v>148</v>
      </c>
      <c r="B17" s="49" t="s">
        <v>149</v>
      </c>
      <c r="C17" s="20">
        <f t="shared" si="0"/>
        <v>0.21</v>
      </c>
      <c r="D17" s="20"/>
      <c r="E17" s="20">
        <v>0.21</v>
      </c>
      <c r="F17" s="50"/>
    </row>
    <row r="18" spans="1:6" ht="19.5" customHeight="1">
      <c r="A18" s="49" t="s">
        <v>150</v>
      </c>
      <c r="B18" s="49" t="s">
        <v>151</v>
      </c>
      <c r="C18" s="20">
        <f t="shared" si="0"/>
        <v>3.041863</v>
      </c>
      <c r="D18" s="20"/>
      <c r="E18" s="20">
        <v>3.041863</v>
      </c>
      <c r="F18" s="50"/>
    </row>
    <row r="19" spans="1:6" ht="19.5" customHeight="1">
      <c r="A19" s="49" t="s">
        <v>152</v>
      </c>
      <c r="B19" s="49" t="s">
        <v>153</v>
      </c>
      <c r="C19" s="20">
        <f t="shared" si="0"/>
        <v>0.8046</v>
      </c>
      <c r="D19" s="20"/>
      <c r="E19" s="20">
        <v>0.8046</v>
      </c>
      <c r="F19" s="50"/>
    </row>
    <row r="20" spans="1:6" ht="19.5" customHeight="1">
      <c r="A20" s="49" t="s">
        <v>154</v>
      </c>
      <c r="B20" s="51" t="s">
        <v>155</v>
      </c>
      <c r="C20" s="20">
        <f t="shared" si="0"/>
        <v>6.015</v>
      </c>
      <c r="D20" s="20"/>
      <c r="E20" s="20">
        <v>6.015</v>
      </c>
      <c r="F20" s="50"/>
    </row>
    <row r="21" spans="1:6" ht="19.5" customHeight="1">
      <c r="A21" s="49" t="s">
        <v>156</v>
      </c>
      <c r="B21" s="51" t="s">
        <v>157</v>
      </c>
      <c r="C21" s="20">
        <f t="shared" si="0"/>
        <v>0.84</v>
      </c>
      <c r="D21" s="20"/>
      <c r="E21" s="20">
        <v>0.84</v>
      </c>
      <c r="F21" s="50"/>
    </row>
    <row r="22" spans="1:6" ht="19.5" customHeight="1">
      <c r="A22" s="49" t="s">
        <v>158</v>
      </c>
      <c r="B22" s="49" t="s">
        <v>159</v>
      </c>
      <c r="C22" s="20">
        <f t="shared" si="0"/>
        <v>0</v>
      </c>
      <c r="D22" s="20"/>
      <c r="E22" s="20"/>
      <c r="F22" s="50"/>
    </row>
    <row r="23" spans="1:6" ht="19.5" customHeight="1">
      <c r="A23" s="49" t="s">
        <v>160</v>
      </c>
      <c r="B23" s="49" t="s">
        <v>161</v>
      </c>
      <c r="C23" s="20">
        <f t="shared" si="0"/>
        <v>0</v>
      </c>
      <c r="D23" s="20"/>
      <c r="E23" s="20"/>
      <c r="F23" s="50"/>
    </row>
    <row r="24" spans="1:6" ht="19.5" customHeight="1">
      <c r="A24" s="49" t="s">
        <v>162</v>
      </c>
      <c r="B24" s="49" t="s">
        <v>163</v>
      </c>
      <c r="C24" s="20">
        <f t="shared" si="0"/>
        <v>0</v>
      </c>
      <c r="D24" s="20"/>
      <c r="E24" s="20"/>
      <c r="F24" s="50"/>
    </row>
    <row r="25" spans="1:6" ht="19.5" customHeight="1">
      <c r="A25" s="49" t="s">
        <v>164</v>
      </c>
      <c r="B25" s="49"/>
      <c r="C25" s="20"/>
      <c r="D25" s="20"/>
      <c r="E25" s="20"/>
      <c r="F25" s="50"/>
    </row>
    <row r="26" spans="1:6" ht="20.25" customHeight="1">
      <c r="A26" s="27" t="s">
        <v>165</v>
      </c>
      <c r="B26" s="27"/>
      <c r="C26" s="27"/>
      <c r="D26" s="27"/>
      <c r="E26" s="27"/>
      <c r="F26" s="27"/>
    </row>
  </sheetData>
  <sheetProtection/>
  <mergeCells count="8">
    <mergeCell ref="A1:F1"/>
    <mergeCell ref="A4:B4"/>
    <mergeCell ref="A6:B6"/>
    <mergeCell ref="A26:F26"/>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2"/>
  <sheetViews>
    <sheetView zoomScaleSheetLayoutView="100" workbookViewId="0" topLeftCell="A1">
      <pane xSplit="1" topLeftCell="B1" activePane="topRight" state="frozen"/>
      <selection pane="topRight" activeCell="I11" sqref="I11"/>
    </sheetView>
  </sheetViews>
  <sheetFormatPr defaultColWidth="9.33203125" defaultRowHeight="11.25"/>
  <cols>
    <col min="1" max="1" width="13.5" style="0" customWidth="1"/>
    <col min="2" max="9" width="18.83203125" style="0" customWidth="1"/>
  </cols>
  <sheetData>
    <row r="1" spans="1:9" ht="67.5" customHeight="1">
      <c r="A1" s="29" t="s">
        <v>166</v>
      </c>
      <c r="B1" s="29"/>
      <c r="C1" s="29"/>
      <c r="D1" s="29"/>
      <c r="E1" s="29"/>
      <c r="F1" s="29"/>
      <c r="G1" s="29"/>
      <c r="H1" s="29"/>
      <c r="I1" s="29"/>
    </row>
    <row r="2" spans="1:9" ht="19.5" customHeight="1">
      <c r="A2" s="30"/>
      <c r="B2" s="29"/>
      <c r="C2" s="29"/>
      <c r="D2" s="29"/>
      <c r="E2" s="29"/>
      <c r="F2" s="29"/>
      <c r="G2" s="29"/>
      <c r="H2" s="29"/>
      <c r="I2" s="40" t="s">
        <v>167</v>
      </c>
    </row>
    <row r="3" spans="1:9" ht="19.5" customHeight="1">
      <c r="A3" s="31" t="s">
        <v>125</v>
      </c>
      <c r="B3" s="3" t="s">
        <v>126</v>
      </c>
      <c r="C3" s="3"/>
      <c r="D3" s="3"/>
      <c r="E3" s="3"/>
      <c r="F3" s="3"/>
      <c r="G3" s="3"/>
      <c r="H3" s="3"/>
      <c r="I3" s="41" t="s">
        <v>31</v>
      </c>
    </row>
    <row r="4" spans="1:9" ht="24.75" customHeight="1">
      <c r="A4" s="32" t="s">
        <v>36</v>
      </c>
      <c r="B4" s="33" t="s">
        <v>168</v>
      </c>
      <c r="C4" s="33"/>
      <c r="D4" s="33"/>
      <c r="E4" s="33"/>
      <c r="F4" s="33"/>
      <c r="G4" s="33"/>
      <c r="H4" s="33" t="s">
        <v>169</v>
      </c>
      <c r="I4" s="33" t="s">
        <v>149</v>
      </c>
    </row>
    <row r="5" spans="1:9" ht="24.75" customHeight="1">
      <c r="A5" s="34"/>
      <c r="B5" s="33" t="s">
        <v>120</v>
      </c>
      <c r="C5" s="33" t="s">
        <v>170</v>
      </c>
      <c r="D5" s="33" t="s">
        <v>171</v>
      </c>
      <c r="E5" s="33" t="s">
        <v>172</v>
      </c>
      <c r="F5" s="33"/>
      <c r="G5" s="33"/>
      <c r="H5" s="33"/>
      <c r="I5" s="33"/>
    </row>
    <row r="6" spans="1:9" ht="24.75" customHeight="1">
      <c r="A6" s="34"/>
      <c r="B6" s="33"/>
      <c r="C6" s="33"/>
      <c r="D6" s="33"/>
      <c r="E6" s="7" t="s">
        <v>120</v>
      </c>
      <c r="F6" s="7" t="s">
        <v>173</v>
      </c>
      <c r="G6" s="7" t="s">
        <v>174</v>
      </c>
      <c r="H6" s="33"/>
      <c r="I6" s="33"/>
    </row>
    <row r="7" spans="1:9" ht="24.75" customHeight="1">
      <c r="A7" s="35"/>
      <c r="B7" s="16">
        <v>1</v>
      </c>
      <c r="C7" s="16">
        <v>2</v>
      </c>
      <c r="D7" s="16">
        <v>3</v>
      </c>
      <c r="E7" s="16">
        <v>4</v>
      </c>
      <c r="F7" s="16">
        <v>5</v>
      </c>
      <c r="G7" s="16">
        <v>6</v>
      </c>
      <c r="H7" s="16">
        <v>7</v>
      </c>
      <c r="I7" s="16">
        <v>8</v>
      </c>
    </row>
    <row r="8" spans="1:9" ht="24.75" customHeight="1">
      <c r="A8" s="36" t="s">
        <v>175</v>
      </c>
      <c r="B8" s="16">
        <v>0.84</v>
      </c>
      <c r="C8" s="16"/>
      <c r="D8" s="16">
        <v>0.84</v>
      </c>
      <c r="E8" s="16"/>
      <c r="F8" s="16"/>
      <c r="G8" s="16"/>
      <c r="H8" s="16"/>
      <c r="I8" s="16">
        <v>0.21</v>
      </c>
    </row>
    <row r="9" spans="1:9" ht="24.75" customHeight="1">
      <c r="A9" s="36" t="s">
        <v>176</v>
      </c>
      <c r="B9" s="16">
        <v>0.1473</v>
      </c>
      <c r="C9" s="37"/>
      <c r="D9" s="16">
        <v>0.1473</v>
      </c>
      <c r="E9" s="16"/>
      <c r="F9" s="16"/>
      <c r="G9" s="16"/>
      <c r="H9" s="16"/>
      <c r="I9" s="16">
        <v>0.1152</v>
      </c>
    </row>
    <row r="10" spans="1:9" ht="24.75" customHeight="1">
      <c r="A10" s="36" t="s">
        <v>177</v>
      </c>
      <c r="B10" s="16">
        <f>B8-B9</f>
        <v>0.6927</v>
      </c>
      <c r="C10" s="16">
        <f aca="true" t="shared" si="0" ref="C10:I10">C8-C9</f>
        <v>0</v>
      </c>
      <c r="D10" s="16">
        <f t="shared" si="0"/>
        <v>0.6927</v>
      </c>
      <c r="E10" s="16">
        <f t="shared" si="0"/>
        <v>0</v>
      </c>
      <c r="F10" s="16">
        <f t="shared" si="0"/>
        <v>0</v>
      </c>
      <c r="G10" s="16">
        <f t="shared" si="0"/>
        <v>0</v>
      </c>
      <c r="H10" s="16">
        <f t="shared" si="0"/>
        <v>0</v>
      </c>
      <c r="I10" s="16">
        <f t="shared" si="0"/>
        <v>0.0948</v>
      </c>
    </row>
    <row r="11" spans="1:9" ht="24.75" customHeight="1">
      <c r="A11" s="36" t="s">
        <v>178</v>
      </c>
      <c r="B11" s="38">
        <f>B10/B9</f>
        <v>4.7026476578411405</v>
      </c>
      <c r="C11" s="38"/>
      <c r="D11" s="38">
        <f>D10/D9</f>
        <v>4.7026476578411405</v>
      </c>
      <c r="E11" s="38"/>
      <c r="F11" s="38"/>
      <c r="G11" s="38"/>
      <c r="H11" s="38"/>
      <c r="I11" s="38">
        <f>I10/I9</f>
        <v>0.8229166666666666</v>
      </c>
    </row>
    <row r="12" spans="1:9" ht="24.75" customHeight="1">
      <c r="A12" s="39" t="s">
        <v>179</v>
      </c>
      <c r="B12" s="39"/>
      <c r="C12" s="39"/>
      <c r="D12" s="39"/>
      <c r="E12" s="39"/>
      <c r="F12" s="39"/>
      <c r="G12" s="39"/>
      <c r="H12" s="39"/>
      <c r="I12" s="39"/>
    </row>
  </sheetData>
  <sheetProtection/>
  <mergeCells count="11">
    <mergeCell ref="A1:I1"/>
    <mergeCell ref="B3:H3"/>
    <mergeCell ref="B4:G4"/>
    <mergeCell ref="E5:G5"/>
    <mergeCell ref="A12:I12"/>
    <mergeCell ref="A4:A7"/>
    <mergeCell ref="B5:B6"/>
    <mergeCell ref="C5:C6"/>
    <mergeCell ref="D5:D6"/>
    <mergeCell ref="H4:H6"/>
    <mergeCell ref="I4:I6"/>
  </mergeCells>
  <printOptions horizontalCentered="1"/>
  <pageMargins left="0.59" right="0.5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子夜1412834892</cp:lastModifiedBy>
  <cp:lastPrinted>2017-06-19T01:48:46Z</cp:lastPrinted>
  <dcterms:created xsi:type="dcterms:W3CDTF">2016-01-19T03:04:57Z</dcterms:created>
  <dcterms:modified xsi:type="dcterms:W3CDTF">2019-09-16T02:11:11Z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2052-11.1.0.8500</vt:lpwstr>
  </property>
</Properties>
</file>