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583"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支出功能分类科目）" sheetId="7" r:id="rId7"/>
    <sheet name="表6-部门综合预算一般公共预算支出明细表（按支出经济分类科目）" sheetId="8" r:id="rId8"/>
    <sheet name="表7-部门综合预算一般公共预算基本支出明细表（按支出功能科目）"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s>
  <definedNames>
    <definedName name="_xlnm.Print_Area" localSheetId="5">'表4-部门综合预算财政拨款收支总表'!$A$1:$H$41</definedName>
    <definedName name="_xlnm.Print_Area" localSheetId="3">'表2-部门综合预算收入总表'!$A$1:$P$12</definedName>
    <definedName name="_xlnm.Print_Area" localSheetId="2">'表1-部门综合预算收支总表'!$A$1:$H$45</definedName>
    <definedName name="_xlnm.Print_Area" localSheetId="14">'表13-部门综合预算一般公共预算拨款“三公”经费及会议培训费表'!$A$1:$AC$16</definedName>
    <definedName name="_xlnm.Print_Area" localSheetId="8">'表7-部门综合预算一般公共预算基本支出明细表（按支出功能科目）'!$A$1:$F$13</definedName>
    <definedName name="_xlnm.Print_Area" localSheetId="6">'表5-部门综合预算一般公共预算支出明细表（按支出功能分类科目）'!$A$1:$G$13</definedName>
    <definedName name="_xlnm.Print_Area" localSheetId="7">'表6-部门综合预算一般公共预算支出明细表（按支出经济分类科目）'!$A$1:$I$53</definedName>
    <definedName name="_xlnm.Print_Area" localSheetId="13">'表12-部门综合预算政府采购（资产配置、购买服务）预算表'!$A$1:$P$14</definedName>
    <definedName name="_xlnm.Print_Area" localSheetId="10">'表9-部门综合预算政府性基金收支表'!$A$1:$H$26</definedName>
    <definedName name="_xlnm.Print_Area" localSheetId="4">'表3-部门综合预算支出总表'!$A$1:$N$12</definedName>
    <definedName name="_xlnm.Print_Area" localSheetId="11">'表10-部门综合预算专项业务经费支出表'!$A$1:$D$12</definedName>
    <definedName name="_xlnm.Print_Area" localSheetId="0">'封面'!$A$1:$A$12</definedName>
    <definedName name="_xlnm.Print_Area" localSheetId="1">'目录'!$A$1:$L$20</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'表5-部门综合预算一般公共预算支出明细表（按支出功能分类科目）'!$1:$5</definedName>
    <definedName name="_xlnm.Print_Titles" localSheetId="7">'表6-部门综合预算一般公共预算支出明细表（按支出经济分类科目）'!$1:$4</definedName>
    <definedName name="_xlnm.Print_Titles" localSheetId="8">'表7-部门综合预算一般公共预算基本支出明细表（按支出功能科目）'!$1:$5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 name="_xlnm.Print_Area" localSheetId="16">'表15-部门整体支出绩效目标表'!$A$1:$H$51</definedName>
  </definedNames>
  <calcPr fullCalcOnLoad="1"/>
</workbook>
</file>

<file path=xl/sharedStrings.xml><?xml version="1.0" encoding="utf-8"?>
<sst xmlns="http://schemas.openxmlformats.org/spreadsheetml/2006/main" count="1015" uniqueCount="471">
  <si>
    <t>附件2</t>
  </si>
  <si>
    <t>2019年部门综合预算公开报表</t>
  </si>
  <si>
    <t xml:space="preserve">                            部门名称：紫阳县麻柳镇人民政府</t>
  </si>
  <si>
    <t xml:space="preserve">                            保密审查情况：（已审）</t>
  </si>
  <si>
    <t xml:space="preserve">                            部门主要负责人审签情况：(已审）</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</si>
  <si>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</si>
  <si>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</si>
  <si>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</si>
  <si>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</si>
  <si>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</si>
  <si>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</si>
  <si>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</si>
  <si>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</si>
  <si>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</si>
  <si>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</si>
  <si>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</si>
  <si>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</si>
  <si>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</si>
  <si>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</si>
  <si>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</si>
  <si>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</si>
  <si>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</si>
  <si>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</si>
  <si>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</si>
  <si>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</si>
  <si>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</si>
  <si>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</si>
  <si>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</si>
  <si>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</si>
  <si>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</si>
  <si>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不涉及</t>
  </si>
  <si>
    <t>表10</t>
  </si>
  <si>
    <t>2019年部门综合预算专项业务经费支出表</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</si>
  <si>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</si>
  <si>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</si>
  <si>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</si>
  <si>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</si>
  <si>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</si>
  <si>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</si>
  <si>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</si>
  <si>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</si>
  <si>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</si>
  <si>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</si>
  <si>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</si>
  <si>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</si>
  <si>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注：1、封面和目录的格式不得随意改变。2、公开空表一定要在目录说明理由。</t>
  </si>
  <si>
    <t>单位：百元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</si>
  <si>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</si>
  <si>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</si>
  <si>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</si>
  <si>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</si>
  <si>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</si>
  <si>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</si>
  <si>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</si>
  <si>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</si>
  <si>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</si>
  <si>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</si>
  <si>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</si>
  <si>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1、机关工资福利支出</t>
  </si>
  <si>
    <t xml:space="preserve">    (1)一般公共预算拨款</t>
  </si>
  <si>
    <t xml:space="preserve">  2、外交支出</t>
  </si>
  <si>
    <t xml:space="preserve">       (1)工资福利支出</t>
  </si>
  <si>
    <t>2、机关商品和服务支出</t>
  </si>
  <si>
    <t xml:space="preserve">       其中：专项资金列入部门预算的项目</t>
  </si>
  <si>
    <t xml:space="preserve">  3、国防支出</t>
  </si>
  <si>
    <t xml:space="preserve">       (2)商品和服务支出</t>
  </si>
  <si>
    <t>3、机关资本性支出（一）</t>
  </si>
  <si>
    <t xml:space="preserve">    (2)政府性基金拨款</t>
  </si>
  <si>
    <t xml:space="preserve">  4、公共安全支出</t>
  </si>
  <si>
    <t xml:space="preserve">       (3)对个人和家庭的补助</t>
  </si>
  <si>
    <t>4、机关资本性支出（二）</t>
  </si>
  <si>
    <t xml:space="preserve">    (3)国有资本经营预算收入</t>
  </si>
  <si>
    <t xml:space="preserve">  5、教育支出</t>
  </si>
  <si>
    <t xml:space="preserve">       (4)资本性支出</t>
  </si>
  <si>
    <t>5、对事业单位经常性补助</t>
  </si>
  <si>
    <t xml:space="preserve">  2、上级补助收入</t>
  </si>
  <si>
    <t xml:space="preserve">  6、科学技术支出</t>
  </si>
  <si>
    <t xml:space="preserve">  2、专项业务经费支出</t>
  </si>
  <si>
    <t>6、对事业单位资本性补助</t>
  </si>
  <si>
    <t xml:space="preserve">  3、事业收入</t>
  </si>
  <si>
    <t xml:space="preserve">  7、文化体育与传媒支出</t>
  </si>
  <si>
    <t>7、对企业补助</t>
  </si>
  <si>
    <t xml:space="preserve">      其中：纳入财政专户管理的收费</t>
  </si>
  <si>
    <t xml:space="preserve">  8、社会保障和就业支出</t>
  </si>
  <si>
    <t>8、对企业资本性支出</t>
  </si>
  <si>
    <t xml:space="preserve">  4、事业单位经营收入</t>
  </si>
  <si>
    <t xml:space="preserve">  9、社会保险基金支出</t>
  </si>
  <si>
    <t xml:space="preserve">       (3)对个人和家庭补助</t>
  </si>
  <si>
    <t>9、对个人和家庭的补助</t>
  </si>
  <si>
    <t xml:space="preserve">  5、附属单位上缴收入</t>
  </si>
  <si>
    <t xml:space="preserve">  10、医疗卫生与计划生育支出</t>
  </si>
  <si>
    <t xml:space="preserve">       (4)债务利息及费用支出</t>
  </si>
  <si>
    <t>10、对社会保障基金补助</t>
  </si>
  <si>
    <t xml:space="preserve">  6、其他收入</t>
  </si>
  <si>
    <t xml:space="preserve">  11、节能环保支出</t>
  </si>
  <si>
    <t xml:space="preserve">       (5)资本性支出(基本建设)</t>
  </si>
  <si>
    <t>11、债务利息及费用支出</t>
  </si>
  <si>
    <t xml:space="preserve">  12、城乡社区支出</t>
  </si>
  <si>
    <t xml:space="preserve">       (6)资本性支出</t>
  </si>
  <si>
    <t>12、债务还本支出</t>
  </si>
  <si>
    <t xml:space="preserve">  13、农林水支出</t>
  </si>
  <si>
    <t xml:space="preserve">       (7)对企业补助(基本建设)</t>
  </si>
  <si>
    <t>13、转移性支出</t>
  </si>
  <si>
    <t xml:space="preserve">  14、交通运输支出</t>
  </si>
  <si>
    <t xml:space="preserve">       (8)对企业补助</t>
  </si>
  <si>
    <t>14、预备费及预留</t>
  </si>
  <si>
    <t xml:space="preserve">  15、资源勘探信息等支出</t>
  </si>
  <si>
    <t xml:space="preserve">       (9)对社会保障基金补助</t>
  </si>
  <si>
    <t>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</si>
  <si>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</si>
  <si>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</si>
  <si>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</si>
  <si>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</si>
  <si>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</si>
  <si>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</si>
  <si>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</si>
  <si>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</si>
  <si>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</si>
  <si>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</si>
  <si>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</si>
  <si>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</si>
  <si>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</si>
  <si>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</si>
  <si>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</si>
  <si>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</si>
  <si>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</si>
  <si>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</si>
  <si>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</si>
  <si>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</si>
  <si>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</si>
  <si>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</si>
  <si>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</si>
  <si>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</si>
  <si>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</si>
  <si>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</si>
  <si>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</si>
  <si>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</si>
  <si>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</si>
  <si>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</si>
  <si>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</si>
  <si>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</si>
  <si>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</si>
  <si>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</si>
  <si>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</si>
  <si>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</si>
  <si>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</si>
  <si>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</si>
  <si>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</si>
  <si>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</si>
  <si>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</si>
  <si>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</si>
  <si>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</si>
  <si>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</si>
  <si>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紫阳县麻柳镇人民政府</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</si>
  <si>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</si>
  <si>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</si>
  <si>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</si>
  <si>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</si>
  <si>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</si>
  <si>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</si>
  <si>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</si>
  <si>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</si>
  <si>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</si>
  <si>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</si>
  <si>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</si>
  <si>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</si>
  <si>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</si>
  <si>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</si>
  <si>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 xml:space="preserve"> 行政运行</t>
  </si>
  <si>
    <t>单位：万元</t>
  </si>
  <si>
    <t>部门经济科目编码</t>
  </si>
  <si>
    <t>部门经济科目名称</t>
  </si>
  <si>
    <t>政府经济科目编码</t>
  </si>
  <si>
    <t>政府经济科目名称</t>
  </si>
  <si>
    <t>工资福利支出</t>
  </si>
  <si>
    <t>机关工资福利支出</t>
  </si>
  <si>
    <t xml:space="preserve">   01</t>
  </si>
  <si>
    <t xml:space="preserve">    基本工资</t>
  </si>
  <si>
    <t>工资奖金津补贴</t>
  </si>
  <si>
    <t xml:space="preserve">   02</t>
  </si>
  <si>
    <t xml:space="preserve">    津贴补贴</t>
  </si>
  <si>
    <t xml:space="preserve">   03</t>
  </si>
  <si>
    <t xml:space="preserve">    奖金</t>
  </si>
  <si>
    <t xml:space="preserve">   07</t>
  </si>
  <si>
    <t xml:space="preserve">    绩效工资</t>
  </si>
  <si>
    <t xml:space="preserve">   08</t>
  </si>
  <si>
    <t xml:space="preserve">    机关事业单位基本养老保险缴费</t>
  </si>
  <si>
    <t>社会保障缴费</t>
  </si>
  <si>
    <t xml:space="preserve">   09</t>
  </si>
  <si>
    <t xml:space="preserve">    职业年金缴费</t>
  </si>
  <si>
    <t xml:space="preserve">   10</t>
  </si>
  <si>
    <t xml:space="preserve">    职工基本医疗保险缴费</t>
  </si>
  <si>
    <t xml:space="preserve">   11</t>
  </si>
  <si>
    <t xml:space="preserve">    公务员医疗补助缴费</t>
  </si>
  <si>
    <t xml:space="preserve">   12</t>
  </si>
  <si>
    <t xml:space="preserve">    其他社会保障缴费</t>
  </si>
  <si>
    <t xml:space="preserve">   13</t>
  </si>
  <si>
    <t xml:space="preserve">    住房公积金</t>
  </si>
  <si>
    <t>住房公积金</t>
  </si>
  <si>
    <t xml:space="preserve">   14</t>
  </si>
  <si>
    <t xml:space="preserve">    医疗费</t>
  </si>
  <si>
    <t>其他工资福利支出</t>
  </si>
  <si>
    <t xml:space="preserve">   99</t>
  </si>
  <si>
    <t xml:space="preserve">    其他工资福利支出</t>
  </si>
  <si>
    <t>302</t>
  </si>
  <si>
    <t>商品和服务支出</t>
  </si>
  <si>
    <t>机关商品和服务支出</t>
  </si>
  <si>
    <t xml:space="preserve">    办公费</t>
  </si>
  <si>
    <t xml:space="preserve">    印刷费</t>
  </si>
  <si>
    <t xml:space="preserve">    咨询费</t>
  </si>
  <si>
    <t xml:space="preserve">   04</t>
  </si>
  <si>
    <t xml:space="preserve">    手续费</t>
  </si>
  <si>
    <t xml:space="preserve">   05</t>
  </si>
  <si>
    <t xml:space="preserve">    水费</t>
  </si>
  <si>
    <t xml:space="preserve">   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</si>
  <si>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</si>
  <si>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</si>
  <si>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</si>
  <si>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</si>
  <si>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</si>
  <si>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</si>
  <si>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</si>
  <si>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</si>
  <si>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15</t>
  </si>
  <si>
    <t xml:space="preserve">    会议费</t>
  </si>
  <si>
    <t xml:space="preserve">   16</t>
  </si>
  <si>
    <t xml:space="preserve">    培训费</t>
  </si>
  <si>
    <t xml:space="preserve">   17</t>
  </si>
  <si>
    <t xml:space="preserve">    公务接待费</t>
  </si>
  <si>
    <t xml:space="preserve">   18</t>
  </si>
  <si>
    <t xml:space="preserve">    专用材料费</t>
  </si>
  <si>
    <t xml:space="preserve">   24</t>
  </si>
  <si>
    <t xml:space="preserve">    被装购置费</t>
  </si>
  <si>
    <t xml:space="preserve">   25</t>
  </si>
  <si>
    <t xml:space="preserve">    专用燃料费</t>
  </si>
  <si>
    <t xml:space="preserve">   26</t>
  </si>
  <si>
    <t xml:space="preserve">    劳务费</t>
  </si>
  <si>
    <t xml:space="preserve">   27</t>
  </si>
  <si>
    <t xml:space="preserve">    委托业务费</t>
  </si>
  <si>
    <t xml:space="preserve">   28</t>
  </si>
  <si>
    <t xml:space="preserve">    工会经费</t>
  </si>
  <si>
    <t xml:space="preserve">   29</t>
  </si>
  <si>
    <t xml:space="preserve">    福利费 （体检费）</t>
  </si>
  <si>
    <t xml:space="preserve">   31</t>
  </si>
  <si>
    <t xml:space="preserve">    公务用车运行维护费</t>
  </si>
  <si>
    <t xml:space="preserve">   39</t>
  </si>
  <si>
    <t xml:space="preserve">    其他交通费用</t>
  </si>
  <si>
    <t>公务交通补贴</t>
  </si>
  <si>
    <t xml:space="preserve">   40</t>
  </si>
  <si>
    <t xml:space="preserve">    税金及附加费用</t>
  </si>
  <si>
    <t xml:space="preserve">    其他商品和服务支出</t>
  </si>
  <si>
    <t>303</t>
  </si>
  <si>
    <t>对个人和家庭的补助</t>
  </si>
  <si>
    <t xml:space="preserve">    离休费</t>
  </si>
  <si>
    <t>离退休费</t>
  </si>
  <si>
    <t xml:space="preserve">    退休费</t>
  </si>
  <si>
    <t xml:space="preserve">    退职（役）费</t>
  </si>
  <si>
    <t xml:space="preserve">    抚恤金</t>
  </si>
  <si>
    <t>社会福利和救助</t>
  </si>
  <si>
    <t>伤残抚恤</t>
  </si>
  <si>
    <t xml:space="preserve">    生活补助</t>
  </si>
  <si>
    <t>遗属生活补助</t>
  </si>
  <si>
    <t xml:space="preserve">    其他对个人和家庭的补助</t>
  </si>
  <si>
    <t xml:space="preserve">表8 </t>
  </si>
  <si>
    <t>专项工作经费</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</si>
  <si>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</si>
  <si>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</si>
  <si>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</si>
  <si>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</si>
  <si>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</si>
  <si>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</si>
  <si>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</si>
  <si>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</si>
  <si>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</si>
  <si>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</si>
  <si>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</si>
  <si>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</si>
  <si>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</si>
  <si>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</si>
  <si>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</si>
  <si>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</si>
  <si>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</si>
  <si>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</si>
  <si>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</si>
  <si>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</si>
  <si>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</si>
  <si>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</si>
  <si>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</si>
  <si>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</si>
  <si>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</si>
  <si>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</si>
  <si>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</si>
  <si>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</si>
  <si>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</si>
  <si>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</si>
  <si>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</si>
  <si>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</si>
  <si>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</si>
  <si>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</si>
  <si>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</si>
  <si>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</si>
  <si>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</si>
  <si>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</si>
  <si>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</si>
  <si>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</si>
  <si>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</si>
  <si>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</si>
  <si>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</si>
  <si>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</si>
  <si>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</si>
  <si>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</si>
  <si>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</si>
  <si>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</si>
  <si>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</si>
  <si>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</si>
  <si>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人大代表活动经费</t>
  </si>
  <si>
    <t>人大代表49人，500元/年/人，四同一建设工作经费3万元，代表小组工作经费0.3万元。</t>
  </si>
  <si>
    <t>重点工作专项业务费</t>
  </si>
  <si>
    <t>脱贫攻坚专项业务费、人大主席团办公经费</t>
  </si>
  <si>
    <t>党建经费</t>
  </si>
  <si>
    <t>基层党建宣传、培训、办公等专项经费</t>
  </si>
  <si>
    <t xml:space="preserve"> 公共设施维护及环卫经费</t>
  </si>
  <si>
    <t>农村基础设施维护及生态环境保护等专项经费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</si>
  <si>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</si>
  <si>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</si>
  <si>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</si>
  <si>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</si>
  <si>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</si>
  <si>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</si>
  <si>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</si>
  <si>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</si>
  <si>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</si>
  <si>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</si>
  <si>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</si>
  <si>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</si>
  <si>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</si>
  <si>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</si>
  <si>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</si>
  <si>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</si>
  <si>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</si>
  <si>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</si>
  <si>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</si>
  <si>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</si>
  <si>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</si>
  <si>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</si>
  <si>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</si>
  <si>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</si>
  <si>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</si>
  <si>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办公用计算机台式</t>
  </si>
  <si>
    <t>2019年</t>
  </si>
  <si>
    <t>打印复印纸、硒鼓、粉盒、各类耗材</t>
  </si>
  <si>
    <t>办公用空调</t>
  </si>
  <si>
    <t>家具用具（办公桌）</t>
  </si>
  <si>
    <t>档案柜</t>
  </si>
  <si>
    <t>政府修缮</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</si>
  <si>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</si>
  <si>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</si>
  <si>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</si>
  <si>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</si>
  <si>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</si>
  <si>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</si>
  <si>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</si>
  <si>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</si>
  <si>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</si>
  <si>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</si>
  <si>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</si>
  <si>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</si>
  <si>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</si>
  <si>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</si>
  <si>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</si>
  <si>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</si>
  <si>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</si>
  <si>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</si>
  <si>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</si>
  <si>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麻柳镇</t>
  </si>
  <si>
    <t>专项（项目）名称</t>
  </si>
  <si>
    <t>麻柳镇政府2019年部门综合预算专项业务费支出</t>
  </si>
  <si>
    <t>主管部门</t>
  </si>
  <si>
    <t>县财政局</t>
  </si>
  <si>
    <t>资金金额
（百元）</t>
  </si>
  <si>
    <t xml:space="preserve"> 实施期资金总额：
</t>
  </si>
  <si>
    <t xml:space="preserve">       其中：财政拨款</t>
  </si>
  <si>
    <t xml:space="preserve">             其他资金</t>
  </si>
  <si>
    <t>总
体
目
标</t>
  </si>
  <si>
    <t>年度目标</t>
  </si>
  <si>
    <t xml:space="preserve">
 1：公共设施维护及环卫保洁300000元。
 2：人大主席团代表活动及办公经费57500元。
 3：基层党建经费200000元。
 4：脱贫攻坚等重点工作专项经费200000元。</t>
  </si>
  <si>
    <t>绩
效
指
标</t>
  </si>
  <si>
    <t>一级
指标</t>
  </si>
  <si>
    <t>二级指标</t>
  </si>
  <si>
    <t>指标内容</t>
  </si>
  <si>
    <t>指标值</t>
  </si>
  <si>
    <t>产
出
指
标</t>
  </si>
  <si>
    <t>数量指标</t>
  </si>
  <si>
    <t xml:space="preserve"> 指标1：代表活动经费</t>
  </si>
  <si>
    <t>57500元</t>
  </si>
  <si>
    <t xml:space="preserve"> 指标2：公共设施维护及环卫经费</t>
  </si>
  <si>
    <t>300000元</t>
  </si>
  <si>
    <t xml:space="preserve"> 指标3：党建专项经费</t>
  </si>
  <si>
    <t>200000元</t>
  </si>
  <si>
    <t xml:space="preserve"> 指标3：专项工作经费</t>
  </si>
  <si>
    <t>质量指标</t>
  </si>
  <si>
    <t xml:space="preserve"> 指标1：全面完成年初下达的各项任务</t>
  </si>
  <si>
    <t xml:space="preserve"> 指标2：</t>
  </si>
  <si>
    <t xml:space="preserve"> 指标3：</t>
  </si>
  <si>
    <t>时效指标</t>
  </si>
  <si>
    <t xml:space="preserve"> 指标1：完成时间</t>
  </si>
  <si>
    <t>2019年1月-2019年12月</t>
  </si>
  <si>
    <t xml:space="preserve"> ……</t>
  </si>
  <si>
    <t>成本指标</t>
  </si>
  <si>
    <t xml:space="preserve"> 指标1：</t>
  </si>
  <si>
    <t>……</t>
  </si>
  <si>
    <t>效
益
指
标</t>
  </si>
  <si>
    <t>经济效益
指标</t>
  </si>
  <si>
    <t>2019年所有贫困村出列脱贫</t>
  </si>
  <si>
    <t>477户1897人</t>
  </si>
  <si>
    <t>社会效益
指标</t>
  </si>
  <si>
    <t>社会稳定</t>
  </si>
  <si>
    <t>生态效益
指标</t>
  </si>
  <si>
    <t>干净整洁的镇容镇貌</t>
  </si>
  <si>
    <t>可持续影响
指标</t>
  </si>
  <si>
    <t>常年坚持</t>
  </si>
  <si>
    <t>常年</t>
  </si>
  <si>
    <t>满意度指标</t>
  </si>
  <si>
    <t>服务对象
满意度指标</t>
  </si>
  <si>
    <t>群众满意度</t>
  </si>
  <si>
    <t>备 注：1、绩效指标可选择填写。 2、根据需要可往下续表。 3、省级部门专项业务经费一级项目的绩效目标必须公开。4、市县不强制要求公开，可根据本级部门预算绩效管理工作推进情况统一部署。</t>
  </si>
  <si>
    <t>部门（单位）名称</t>
  </si>
  <si>
    <t>年度
主要
任务</t>
  </si>
  <si>
    <t>任务名称</t>
  </si>
  <si>
    <t>主要内容</t>
  </si>
  <si>
    <t>预算金额（百元）</t>
  </si>
  <si>
    <t>总额</t>
  </si>
  <si>
    <t>财政拨款</t>
  </si>
  <si>
    <t>其他资金</t>
  </si>
  <si>
    <t>任务1</t>
  </si>
  <si>
    <t>人员经费</t>
  </si>
  <si>
    <t>任务2</t>
  </si>
  <si>
    <t>公务费</t>
  </si>
  <si>
    <t>任务3</t>
  </si>
  <si>
    <t>代表活动经费</t>
  </si>
  <si>
    <t>任务4</t>
  </si>
  <si>
    <t>公共设施维护及环卫经费</t>
  </si>
  <si>
    <t>任务5</t>
  </si>
  <si>
    <t>专项业务经费</t>
  </si>
  <si>
    <t>党建工作经费</t>
  </si>
  <si>
    <t>金额合计</t>
  </si>
  <si>
    <t>年度
总体
目标</t>
  </si>
  <si>
    <t xml:space="preserve">
 目标1：按规定完成年度目标任务，不超出财政预算支出。
 目标2：
 目标3：
 ……</t>
  </si>
  <si>
    <t>年
度
绩
效
指
标</t>
  </si>
  <si>
    <t>一级指标</t>
  </si>
  <si>
    <t>指标1：人员经费</t>
  </si>
  <si>
    <t>指标2：公务费</t>
  </si>
  <si>
    <t>产出指标</t>
  </si>
  <si>
    <t xml:space="preserve"> 指标3：代表活动经费</t>
  </si>
  <si>
    <t xml:space="preserve"> 指标4：公共设施维护及维修</t>
  </si>
  <si>
    <t xml:space="preserve"> 指标5：专项业务经费</t>
  </si>
  <si>
    <t>指标6：党建活动经费</t>
  </si>
  <si>
    <t xml:space="preserve"> 全面完成年初下达的各项任务</t>
  </si>
  <si>
    <t>完成时间</t>
  </si>
  <si>
    <t>2019年1月-12月</t>
  </si>
  <si>
    <t>年初预算</t>
  </si>
  <si>
    <t>效益指标</t>
  </si>
  <si>
    <t>满意度
指标</t>
  </si>
  <si>
    <t>备注：1、年度绩效指标可选择填写。2、试行部门预算绩效目标重点审核的省级部门的整体绩效目标必须公开。3、市县不强制要求公开，可根据本级部门预算绩效管理工作推进情况统一部署。</t>
  </si>
  <si>
    <t>麻柳镇人民政府</t>
  </si>
  <si>
    <t>2019年度目标</t>
  </si>
  <si>
    <t xml:space="preserve">
 目标1：麻柳镇2019年底脱贫477户1897人，贫困村出列4个（染房村、书堰村、赵溪村、水磨村），2个已出列村巩固提升（麻柳村、堰碥村）和1144户4666人已脱贫人口脱贫成效巩固。全镇贫困发生率控制在2%以内，全面完成整县退出各项指标。
 目标2：深入开展生态环保专项整治，积极开展美丽宜居示范村，四好农村公路，乡村环保卫士，卫生模范户评选创建活动，扎实做好生态环境保护工作，打造环境一流、美丽宜居的“紫阳南大门”。
目标3：持续推进新民风建设，以村规民约为基本依据，围绕好人好事、善行义举等新风正气广泛开展道德评议活动。加大力度指导各村、各部门开展集体升学礼等新事新办仪式，有效扭转社会风气。深入开展“扫黑除恶”专项整治，坚持“有黑扫黑，无黑除恶、无恶治乱”的原则，扎实推进“平安麻柳”建设。</t>
  </si>
  <si>
    <t xml:space="preserve"> 指标2：公共设施维护及环卫费</t>
  </si>
  <si>
    <t>指标3：专项工作经费</t>
  </si>
  <si>
    <t>指标4：党建专项经费</t>
  </si>
  <si>
    <t>备 注：1、绩效指标可选择填写。 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</si>
</sst>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_ "/>
    <numFmt numFmtId="181" formatCode="#,##0.0000"/>
  </numFmts>
  <fonts count="69">
    <font>
      <sz val="9"/>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1"/>
      <name val="宋体"/>
      <family val="0"/>
    </font>
    <font>
      <b/>
      <sz val="8"/>
      <color indexed="8"/>
      <name val="宋体"/>
      <family val="0"/>
    </font>
    <font>
      <sz val="8"/>
      <color indexed="8"/>
      <name val="宋体"/>
      <family val="0"/>
    </font>
    <font>
      <b/>
      <sz val="15"/>
      <name val="宋体"/>
      <family val="0"/>
    </font>
    <font>
      <sz val="16"/>
      <name val="宋体"/>
      <family val="0"/>
    </font>
    <font>
      <b/>
      <sz val="11"/>
      <name val="宋体"/>
      <family val="0"/>
    </font>
    <font>
      <b/>
      <sz val="11"/>
      <color indexed="8"/>
      <name val="宋体"/>
      <family val="0"/>
    </font>
    <font>
      <sz val="9"/>
      <color indexed="8"/>
      <name val="宋体"/>
      <family val="0"/>
    </font>
    <font>
      <b/>
      <sz val="16"/>
      <color indexed="8"/>
      <name val="宋体"/>
      <family val="0"/>
    </font>
    <font>
      <sz val="12"/>
      <color indexed="8"/>
      <name val="宋体"/>
      <family val="0"/>
    </font>
    <font>
      <sz val="18"/>
      <color indexed="8"/>
      <name val="宋体"/>
      <family val="0"/>
    </font>
    <font>
      <sz val="48"/>
      <color indexed="8"/>
      <name val="宋体"/>
      <family val="0"/>
    </font>
    <font>
      <b/>
      <sz val="20"/>
      <color indexed="8"/>
      <name val="宋体"/>
      <family val="0"/>
    </font>
    <font>
      <b/>
      <sz val="10"/>
      <name val="Arial"/>
      <family val="2"/>
    </font>
    <font>
      <sz val="11"/>
      <color indexed="9"/>
      <name val="宋体"/>
      <family val="0"/>
    </font>
    <font>
      <i/>
      <sz val="11"/>
      <color indexed="23"/>
      <name val="宋体"/>
      <family val="0"/>
    </font>
    <font>
      <sz val="11"/>
      <color indexed="16"/>
      <name val="宋体"/>
      <family val="0"/>
    </font>
    <font>
      <sz val="11"/>
      <color indexed="53"/>
      <name val="宋体"/>
      <family val="0"/>
    </font>
    <font>
      <sz val="11"/>
      <color indexed="62"/>
      <name val="宋体"/>
      <family val="0"/>
    </font>
    <font>
      <b/>
      <sz val="11"/>
      <color indexed="53"/>
      <name val="宋体"/>
      <family val="0"/>
    </font>
    <font>
      <b/>
      <sz val="11"/>
      <color indexed="54"/>
      <name val="宋体"/>
      <family val="0"/>
    </font>
    <font>
      <u val="single"/>
      <sz val="11"/>
      <color indexed="12"/>
      <name val="宋体"/>
      <family val="0"/>
    </font>
    <font>
      <b/>
      <sz val="11"/>
      <color indexed="9"/>
      <name val="宋体"/>
      <family val="0"/>
    </font>
    <font>
      <u val="single"/>
      <sz val="11"/>
      <color indexed="20"/>
      <name val="宋体"/>
      <family val="0"/>
    </font>
    <font>
      <b/>
      <sz val="11"/>
      <color indexed="63"/>
      <name val="宋体"/>
      <family val="0"/>
    </font>
    <font>
      <sz val="11"/>
      <color indexed="10"/>
      <name val="宋体"/>
      <family val="0"/>
    </font>
    <font>
      <sz val="11"/>
      <color indexed="17"/>
      <name val="宋体"/>
      <family val="0"/>
    </font>
    <font>
      <b/>
      <sz val="18"/>
      <color indexed="54"/>
      <name val="宋体"/>
      <family val="0"/>
    </font>
    <font>
      <sz val="11"/>
      <color indexed="19"/>
      <name val="宋体"/>
      <family val="0"/>
    </font>
    <font>
      <b/>
      <sz val="15"/>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color theme="2" tint="-0.8999800086021423"/>
      <name val="宋体"/>
      <family val="0"/>
    </font>
    <font>
      <sz val="11"/>
      <color theme="2" tint="-0.8999500274658203"/>
      <name val="宋体"/>
      <family val="0"/>
    </font>
    <font>
      <b/>
      <sz val="11"/>
      <color rgb="FF000000"/>
      <name val="宋体"/>
      <family val="0"/>
    </font>
    <font>
      <sz val="11"/>
      <color rgb="FF000000"/>
      <name val="宋体"/>
      <family val="0"/>
    </font>
    <font>
      <b/>
      <sz val="11"/>
      <color theme="2" tint="-0.8999800086021423"/>
      <name val="宋体"/>
      <family val="0"/>
    </font>
    <font>
      <sz val="9"/>
      <color theme="2" tint="-0.8999800086021423"/>
      <name val="宋体"/>
      <family val="0"/>
    </font>
    <font>
      <b/>
      <sz val="16"/>
      <color theme="2" tint="-0.8999800086021423"/>
      <name val="宋体"/>
      <family val="0"/>
    </font>
    <font>
      <sz val="12"/>
      <color theme="2" tint="-0.8999800086021423"/>
      <name val="宋体"/>
      <family val="0"/>
    </font>
    <font>
      <sz val="18"/>
      <color theme="2" tint="-0.8999800086021423"/>
      <name val="宋体"/>
      <family val="0"/>
    </font>
    <font>
      <sz val="48"/>
      <color theme="2" tint="-0.8999800086021423"/>
      <name val="宋体"/>
      <family val="0"/>
    </font>
    <font>
      <b/>
      <sz val="20"/>
      <color theme="2" tint="-0.899980008602142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border>
    <border>
      <left style="thin"/>
      <right style="thin"/>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style="thin"/>
      <right style="thin"/>
      <top/>
      <bottom style="thin"/>
    </border>
    <border>
      <left/>
      <right style="thin"/>
      <top style="thin"/>
      <bottom style="thin"/>
    </border>
    <border>
      <left>
        <color indexed="63"/>
      </left>
      <right style="thin"/>
      <top>
        <color indexed="63"/>
      </top>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9"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19" fillId="0" borderId="0" applyFont="0" applyFill="0" applyBorder="0" applyAlignment="0" applyProtection="0"/>
    <xf numFmtId="177" fontId="19"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19"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 fillId="0" borderId="0">
      <alignment/>
      <protection/>
    </xf>
  </cellStyleXfs>
  <cellXfs count="262">
    <xf numFmtId="0" fontId="0" fillId="0" borderId="0" xfId="0" applyAlignment="1">
      <alignment/>
    </xf>
    <xf numFmtId="0" fontId="1" fillId="0" borderId="0" xfId="63" applyAlignment="1">
      <alignment vertical="center" wrapText="1"/>
      <protection/>
    </xf>
    <xf numFmtId="0" fontId="57" fillId="0" borderId="0" xfId="63" applyFont="1" applyAlignment="1">
      <alignment vertical="center"/>
      <protection/>
    </xf>
    <xf numFmtId="0" fontId="2" fillId="0" borderId="0" xfId="63" applyFont="1" applyAlignment="1">
      <alignment vertical="center" wrapText="1"/>
      <protection/>
    </xf>
    <xf numFmtId="0" fontId="3"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9" xfId="63" applyFont="1" applyBorder="1" applyAlignment="1">
      <alignment vertical="center"/>
      <protection/>
    </xf>
    <xf numFmtId="0" fontId="1" fillId="0" borderId="9" xfId="63" applyFont="1" applyBorder="1" applyAlignment="1">
      <alignment vertical="center" wrapText="1"/>
      <protection/>
    </xf>
    <xf numFmtId="0" fontId="1" fillId="0" borderId="0" xfId="63" applyFont="1" applyBorder="1" applyAlignment="1">
      <alignment vertical="center" wrapText="1"/>
      <protection/>
    </xf>
    <xf numFmtId="0" fontId="1" fillId="0" borderId="10" xfId="63" applyBorder="1" applyAlignment="1">
      <alignment horizontal="center" vertical="center" wrapText="1"/>
      <protection/>
    </xf>
    <xf numFmtId="0" fontId="1" fillId="0" borderId="11" xfId="63" applyBorder="1" applyAlignment="1">
      <alignment horizontal="center" vertical="center" wrapText="1"/>
      <protection/>
    </xf>
    <xf numFmtId="0" fontId="1" fillId="0" borderId="12" xfId="63"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1" fillId="0" borderId="12" xfId="63" applyFont="1" applyBorder="1" applyAlignment="1">
      <alignment horizontal="left" vertical="center" wrapText="1"/>
      <protection/>
    </xf>
    <xf numFmtId="0" fontId="1" fillId="0" borderId="13" xfId="63" applyBorder="1" applyAlignment="1">
      <alignment horizontal="center"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1" fillId="0" borderId="13" xfId="63" applyBorder="1" applyAlignment="1">
      <alignment horizontal="center" vertical="center" wrapText="1"/>
      <protection/>
    </xf>
    <xf numFmtId="0" fontId="4" fillId="0" borderId="19" xfId="0" applyFont="1" applyFill="1" applyBorder="1" applyAlignment="1">
      <alignment vertical="center"/>
    </xf>
    <xf numFmtId="0" fontId="4" fillId="0" borderId="0" xfId="0" applyFont="1" applyFill="1" applyBorder="1" applyAlignment="1">
      <alignment vertical="center"/>
    </xf>
    <xf numFmtId="0" fontId="4" fillId="0" borderId="20" xfId="0" applyFont="1" applyFill="1" applyBorder="1" applyAlignment="1">
      <alignment vertical="center"/>
    </xf>
    <xf numFmtId="0" fontId="1" fillId="0" borderId="21" xfId="63" applyFont="1" applyBorder="1" applyAlignment="1">
      <alignment horizontal="left" vertical="center" wrapText="1"/>
      <protection/>
    </xf>
    <xf numFmtId="0" fontId="1" fillId="0" borderId="22" xfId="63" applyBorder="1" applyAlignment="1">
      <alignment horizontal="right" vertical="center" wrapText="1"/>
      <protection/>
    </xf>
    <xf numFmtId="0" fontId="1" fillId="0" borderId="12" xfId="63" applyFont="1" applyBorder="1" applyAlignment="1">
      <alignment horizontal="center" vertical="center" wrapText="1"/>
      <protection/>
    </xf>
    <xf numFmtId="0" fontId="1" fillId="0" borderId="21" xfId="63" applyBorder="1" applyAlignment="1">
      <alignment horizontal="center" vertical="center" wrapText="1"/>
      <protection/>
    </xf>
    <xf numFmtId="0" fontId="1" fillId="0" borderId="14" xfId="63" applyFont="1" applyBorder="1" applyAlignment="1">
      <alignment horizontal="left" vertical="top" wrapText="1"/>
      <protection/>
    </xf>
    <xf numFmtId="0" fontId="1" fillId="0" borderId="15" xfId="63" applyFont="1" applyBorder="1" applyAlignment="1">
      <alignment horizontal="left" vertical="top" wrapText="1"/>
      <protection/>
    </xf>
    <xf numFmtId="0" fontId="1" fillId="0" borderId="16" xfId="63" applyFont="1" applyBorder="1" applyAlignment="1">
      <alignment horizontal="left" vertical="top" wrapText="1"/>
      <protection/>
    </xf>
    <xf numFmtId="0" fontId="1" fillId="0" borderId="12" xfId="63" applyFont="1" applyBorder="1" applyAlignment="1">
      <alignment horizontal="center" vertical="center" wrapText="1"/>
      <protection/>
    </xf>
    <xf numFmtId="0" fontId="1" fillId="0" borderId="12" xfId="63" applyFont="1" applyBorder="1" applyAlignment="1">
      <alignment horizontal="center" vertical="center"/>
      <protection/>
    </xf>
    <xf numFmtId="0" fontId="1" fillId="0" borderId="12" xfId="63" applyFont="1" applyBorder="1" applyAlignment="1">
      <alignment vertical="center" wrapText="1"/>
      <protection/>
    </xf>
    <xf numFmtId="0" fontId="1" fillId="0" borderId="23" xfId="63" applyFont="1" applyBorder="1" applyAlignment="1">
      <alignment horizontal="center" vertical="center" wrapText="1"/>
      <protection/>
    </xf>
    <xf numFmtId="0" fontId="1" fillId="0" borderId="12" xfId="63" applyFont="1" applyBorder="1" applyAlignment="1">
      <alignment vertical="center" wrapText="1"/>
      <protection/>
    </xf>
    <xf numFmtId="0" fontId="1" fillId="0" borderId="12" xfId="63" applyBorder="1" applyAlignment="1">
      <alignment vertical="center" wrapText="1"/>
      <protection/>
    </xf>
    <xf numFmtId="0" fontId="1" fillId="0" borderId="24" xfId="63" applyFont="1" applyBorder="1" applyAlignment="1">
      <alignment horizontal="center" vertical="center" wrapText="1"/>
      <protection/>
    </xf>
    <xf numFmtId="0" fontId="1" fillId="0" borderId="25" xfId="63" applyFont="1" applyBorder="1" applyAlignment="1">
      <alignment horizontal="center" vertical="center" wrapText="1"/>
      <protection/>
    </xf>
    <xf numFmtId="9" fontId="1" fillId="0" borderId="12" xfId="63" applyNumberFormat="1" applyBorder="1" applyAlignment="1">
      <alignment horizontal="right" vertical="center" wrapText="1"/>
      <protection/>
    </xf>
    <xf numFmtId="0" fontId="1" fillId="0" borderId="12" xfId="63" applyBorder="1" applyAlignment="1">
      <alignment horizontal="right" vertical="center" wrapText="1"/>
      <protection/>
    </xf>
    <xf numFmtId="0" fontId="5" fillId="0" borderId="0" xfId="63" applyNumberFormat="1" applyFont="1" applyFill="1" applyBorder="1" applyAlignment="1">
      <alignment vertical="center" wrapText="1"/>
      <protection/>
    </xf>
    <xf numFmtId="0" fontId="5" fillId="0" borderId="0" xfId="63" applyNumberFormat="1" applyFont="1" applyFill="1" applyBorder="1" applyAlignment="1">
      <alignment vertical="center" wrapText="1"/>
      <protection/>
    </xf>
    <xf numFmtId="0" fontId="1" fillId="0" borderId="0" xfId="63" applyAlignment="1">
      <alignment vertical="center"/>
      <protection/>
    </xf>
    <xf numFmtId="0" fontId="5" fillId="0" borderId="0" xfId="63" applyFont="1" applyAlignment="1">
      <alignment vertical="center" wrapText="1"/>
      <protection/>
    </xf>
    <xf numFmtId="0" fontId="2" fillId="0" borderId="0" xfId="63" applyFont="1" applyAlignment="1">
      <alignment vertical="center"/>
      <protection/>
    </xf>
    <xf numFmtId="0" fontId="1" fillId="0" borderId="0" xfId="63" applyFont="1" applyAlignment="1">
      <alignment vertical="center"/>
      <protection/>
    </xf>
    <xf numFmtId="0" fontId="1" fillId="0" borderId="10" xfId="63" applyBorder="1" applyAlignment="1">
      <alignment horizontal="center" vertical="center" wrapText="1"/>
      <protection/>
    </xf>
    <xf numFmtId="0" fontId="1" fillId="0" borderId="12" xfId="63" applyFont="1" applyBorder="1" applyAlignment="1">
      <alignment horizontal="left" vertical="top" wrapText="1"/>
      <protection/>
    </xf>
    <xf numFmtId="0" fontId="1" fillId="0" borderId="12" xfId="63" applyBorder="1" applyAlignment="1">
      <alignment horizontal="left" vertical="top" wrapText="1"/>
      <protection/>
    </xf>
    <xf numFmtId="0" fontId="1" fillId="0" borderId="10" xfId="63" applyBorder="1" applyAlignment="1">
      <alignment horizontal="left" vertical="center" wrapText="1"/>
      <protection/>
    </xf>
    <xf numFmtId="0" fontId="1" fillId="0" borderId="13" xfId="63" applyBorder="1" applyAlignment="1">
      <alignment horizontal="left" vertical="center" wrapText="1"/>
      <protection/>
    </xf>
    <xf numFmtId="0" fontId="1" fillId="0" borderId="10" xfId="63" applyBorder="1" applyAlignment="1">
      <alignment horizontal="right" vertical="center" wrapText="1"/>
      <protection/>
    </xf>
    <xf numFmtId="0" fontId="1" fillId="0" borderId="13" xfId="63" applyBorder="1" applyAlignment="1">
      <alignment horizontal="right" vertical="center" wrapText="1"/>
      <protection/>
    </xf>
    <xf numFmtId="0" fontId="1" fillId="0" borderId="12" xfId="63" applyFont="1" applyBorder="1" applyAlignment="1">
      <alignment horizontal="left" vertical="center" wrapText="1"/>
      <protection/>
    </xf>
    <xf numFmtId="0" fontId="1" fillId="0" borderId="12" xfId="63" applyBorder="1" applyAlignment="1">
      <alignment horizontal="left" vertical="center" wrapText="1"/>
      <protection/>
    </xf>
    <xf numFmtId="0" fontId="1" fillId="0" borderId="10" xfId="63" applyFont="1" applyBorder="1" applyAlignment="1">
      <alignment vertical="center" wrapText="1"/>
      <protection/>
    </xf>
    <xf numFmtId="0" fontId="1" fillId="0" borderId="13" xfId="63" applyFont="1" applyBorder="1" applyAlignment="1">
      <alignment vertical="center" wrapText="1"/>
      <protection/>
    </xf>
    <xf numFmtId="9" fontId="1" fillId="0" borderId="10" xfId="63" applyNumberFormat="1" applyBorder="1" applyAlignment="1">
      <alignment horizontal="right" vertical="center" wrapText="1"/>
      <protection/>
    </xf>
    <xf numFmtId="9" fontId="1" fillId="0" borderId="13" xfId="63" applyNumberFormat="1" applyBorder="1" applyAlignment="1">
      <alignment horizontal="right" vertical="center" wrapText="1"/>
      <protection/>
    </xf>
    <xf numFmtId="0" fontId="1" fillId="0" borderId="21" xfId="63" applyBorder="1" applyAlignment="1">
      <alignment horizontal="right" vertical="center" wrapText="1"/>
      <protection/>
    </xf>
    <xf numFmtId="0" fontId="1" fillId="0" borderId="26" xfId="63" applyBorder="1" applyAlignment="1">
      <alignment horizontal="left" vertical="center" wrapText="1"/>
      <protection/>
    </xf>
    <xf numFmtId="0" fontId="1" fillId="0" borderId="10" xfId="63" applyBorder="1" applyAlignment="1">
      <alignment horizontal="left" vertical="center" wrapText="1"/>
      <protection/>
    </xf>
    <xf numFmtId="0" fontId="1" fillId="0" borderId="27" xfId="63" applyBorder="1" applyAlignment="1">
      <alignment horizontal="right" vertical="center" wrapText="1"/>
      <protection/>
    </xf>
    <xf numFmtId="0" fontId="1" fillId="0" borderId="13" xfId="63" applyBorder="1" applyAlignment="1">
      <alignment horizontal="right" vertical="center" wrapText="1"/>
      <protection/>
    </xf>
    <xf numFmtId="9" fontId="1" fillId="0" borderId="12" xfId="63" applyNumberFormat="1" applyBorder="1" applyAlignment="1">
      <alignment vertical="center" wrapText="1"/>
      <protection/>
    </xf>
    <xf numFmtId="0" fontId="6" fillId="0" borderId="0" xfId="0" applyFont="1" applyAlignment="1">
      <alignment/>
    </xf>
    <xf numFmtId="0" fontId="0" fillId="0" borderId="0" xfId="0" applyFont="1" applyAlignment="1">
      <alignment/>
    </xf>
    <xf numFmtId="0" fontId="0" fillId="0" borderId="0" xfId="0" applyAlignment="1">
      <alignment wrapText="1"/>
    </xf>
    <xf numFmtId="0" fontId="6" fillId="0" borderId="0" xfId="0" applyFont="1" applyFill="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0" fontId="6" fillId="0" borderId="0" xfId="0" applyFont="1" applyAlignment="1">
      <alignment wrapText="1"/>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0" fontId="6" fillId="0" borderId="12"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0" fontId="0" fillId="0" borderId="21"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wrapText="1"/>
    </xf>
    <xf numFmtId="0" fontId="0" fillId="0" borderId="12" xfId="0" applyFont="1" applyBorder="1" applyAlignment="1">
      <alignment/>
    </xf>
    <xf numFmtId="0" fontId="0" fillId="0" borderId="12" xfId="0" applyFont="1" applyBorder="1" applyAlignment="1">
      <alignment wrapText="1"/>
    </xf>
    <xf numFmtId="0" fontId="0" fillId="0" borderId="0" xfId="0" applyFill="1" applyAlignment="1">
      <alignment/>
    </xf>
    <xf numFmtId="0" fontId="6" fillId="0" borderId="13"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12" xfId="0" applyFont="1" applyFill="1" applyBorder="1" applyAlignment="1">
      <alignment horizontal="center" vertical="center" wrapText="1"/>
    </xf>
    <xf numFmtId="0" fontId="6" fillId="0" borderId="0" xfId="0" applyFont="1" applyAlignment="1">
      <alignment horizontal="right"/>
    </xf>
    <xf numFmtId="0" fontId="3" fillId="0" borderId="0" xfId="0" applyFont="1" applyAlignment="1">
      <alignment horizontal="centerContinuous" vertical="center"/>
    </xf>
    <xf numFmtId="0" fontId="0" fillId="0" borderId="12"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29"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12" xfId="0" applyFill="1" applyBorder="1" applyAlignment="1">
      <alignment/>
    </xf>
    <xf numFmtId="0" fontId="7" fillId="0" borderId="12" xfId="0" applyFont="1" applyFill="1" applyBorder="1" applyAlignment="1">
      <alignment horizontal="justify" vertical="center"/>
    </xf>
    <xf numFmtId="0" fontId="8" fillId="0" borderId="12" xfId="0" applyFont="1" applyFill="1" applyBorder="1" applyAlignment="1">
      <alignment horizontal="justify" vertical="center"/>
    </xf>
    <xf numFmtId="0" fontId="0" fillId="0" borderId="12" xfId="0" applyBorder="1" applyAlignment="1">
      <alignment/>
    </xf>
    <xf numFmtId="0" fontId="5" fillId="0" borderId="12" xfId="0" applyFont="1" applyFill="1" applyBorder="1" applyAlignment="1">
      <alignment vertical="center"/>
    </xf>
    <xf numFmtId="0" fontId="0" fillId="0" borderId="0" xfId="0" applyAlignment="1">
      <alignment horizontal="centerContinuous" vertical="center"/>
    </xf>
    <xf numFmtId="0" fontId="0" fillId="0" borderId="0" xfId="0" applyAlignment="1">
      <alignment horizontal="right"/>
    </xf>
    <xf numFmtId="0" fontId="0" fillId="0" borderId="2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wrapText="1"/>
      <protection/>
    </xf>
    <xf numFmtId="0" fontId="5" fillId="0" borderId="12" xfId="0" applyFont="1" applyFill="1" applyBorder="1" applyAlignment="1">
      <alignment horizontal="center" vertical="center"/>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2" xfId="0" applyFont="1" applyFill="1" applyBorder="1" applyAlignment="1">
      <alignment/>
    </xf>
    <xf numFmtId="0" fontId="6" fillId="0" borderId="0" xfId="0" applyFont="1" applyFill="1" applyAlignment="1">
      <alignment horizontal="left" vertical="top"/>
    </xf>
    <xf numFmtId="0" fontId="6" fillId="0" borderId="0" xfId="0" applyFont="1" applyFill="1" applyAlignment="1">
      <alignment horizontal="left" vertical="top"/>
    </xf>
    <xf numFmtId="0" fontId="0" fillId="0" borderId="0" xfId="0" applyAlignment="1">
      <alignment vertical="top"/>
    </xf>
    <xf numFmtId="0" fontId="6" fillId="0" borderId="21" xfId="0" applyFont="1" applyFill="1" applyBorder="1" applyAlignment="1">
      <alignment horizontal="center" vertical="center"/>
    </xf>
    <xf numFmtId="0" fontId="6" fillId="0" borderId="12" xfId="0" applyFont="1" applyBorder="1" applyAlignment="1">
      <alignment/>
    </xf>
    <xf numFmtId="0" fontId="6" fillId="0" borderId="21" xfId="0" applyFont="1" applyBorder="1" applyAlignment="1">
      <alignment horizontal="center" vertical="center"/>
    </xf>
    <xf numFmtId="0" fontId="6" fillId="0" borderId="21"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12" xfId="0" applyFont="1" applyFill="1" applyBorder="1" applyAlignment="1">
      <alignment horizontal="center"/>
    </xf>
    <xf numFmtId="0" fontId="4" fillId="0" borderId="12" xfId="0" applyFont="1" applyFill="1" applyBorder="1" applyAlignment="1">
      <alignment horizontal="left" wrapText="1"/>
    </xf>
    <xf numFmtId="0" fontId="6" fillId="0" borderId="0" xfId="0" applyFont="1" applyFill="1" applyAlignment="1">
      <alignment/>
    </xf>
    <xf numFmtId="0" fontId="6"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10" fillId="0" borderId="0" xfId="0" applyFont="1" applyFill="1" applyAlignment="1">
      <alignment horizontal="centerContinuous" vertical="center"/>
    </xf>
    <xf numFmtId="0" fontId="6" fillId="0" borderId="9"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0" fontId="6" fillId="0" borderId="0" xfId="0" applyFont="1" applyFill="1" applyAlignment="1">
      <alignment horizontal="center" vertical="center"/>
    </xf>
    <xf numFmtId="0" fontId="6" fillId="0" borderId="0" xfId="0" applyFont="1" applyFill="1" applyAlignment="1">
      <alignment horizontal="right"/>
    </xf>
    <xf numFmtId="0" fontId="11" fillId="0" borderId="12" xfId="0" applyNumberFormat="1" applyFont="1" applyFill="1" applyBorder="1" applyAlignment="1" applyProtection="1">
      <alignment horizontal="center" vertical="center"/>
      <protection/>
    </xf>
    <xf numFmtId="0" fontId="11" fillId="0" borderId="12" xfId="0" applyFont="1" applyFill="1" applyBorder="1" applyAlignment="1">
      <alignment horizontal="center" vertical="center"/>
    </xf>
    <xf numFmtId="0" fontId="11"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protection/>
    </xf>
    <xf numFmtId="4" fontId="6" fillId="0" borderId="12" xfId="0" applyNumberFormat="1" applyFont="1" applyFill="1" applyBorder="1" applyAlignment="1" applyProtection="1">
      <alignment horizontal="right" vertical="center"/>
      <protection/>
    </xf>
    <xf numFmtId="0" fontId="6" fillId="0" borderId="12" xfId="0" applyFont="1" applyFill="1" applyBorder="1" applyAlignment="1">
      <alignment horizontal="left" vertical="center"/>
    </xf>
    <xf numFmtId="4" fontId="6" fillId="0" borderId="12" xfId="0" applyNumberFormat="1" applyFont="1" applyFill="1" applyBorder="1" applyAlignment="1" applyProtection="1">
      <alignment horizontal="right" vertical="center" wrapText="1"/>
      <protection/>
    </xf>
    <xf numFmtId="0" fontId="6" fillId="0" borderId="12" xfId="0" applyFont="1" applyBorder="1" applyAlignment="1">
      <alignment horizontal="left" vertical="center"/>
    </xf>
    <xf numFmtId="0" fontId="58" fillId="0" borderId="12" xfId="0" applyFont="1" applyFill="1" applyBorder="1" applyAlignment="1">
      <alignment vertical="center"/>
    </xf>
    <xf numFmtId="0" fontId="6" fillId="0" borderId="12" xfId="0" applyNumberFormat="1" applyFont="1" applyFill="1" applyBorder="1" applyAlignment="1" applyProtection="1">
      <alignment vertical="center"/>
      <protection/>
    </xf>
    <xf numFmtId="0" fontId="58" fillId="0" borderId="12" xfId="0" applyFont="1" applyFill="1" applyBorder="1" applyAlignment="1">
      <alignment horizontal="left" vertical="center"/>
    </xf>
    <xf numFmtId="0" fontId="6" fillId="0" borderId="12" xfId="0" applyFont="1" applyFill="1" applyBorder="1" applyAlignment="1">
      <alignment vertical="center"/>
    </xf>
    <xf numFmtId="0" fontId="6" fillId="0" borderId="12" xfId="0" applyFont="1" applyFill="1" applyBorder="1" applyAlignment="1">
      <alignment/>
    </xf>
    <xf numFmtId="4" fontId="6" fillId="0" borderId="12" xfId="0" applyNumberFormat="1" applyFont="1" applyFill="1" applyBorder="1" applyAlignment="1">
      <alignment horizontal="right" vertical="center"/>
    </xf>
    <xf numFmtId="0" fontId="6" fillId="0" borderId="12" xfId="0" applyFont="1" applyBorder="1" applyAlignment="1">
      <alignment/>
    </xf>
    <xf numFmtId="0" fontId="6" fillId="0" borderId="12" xfId="0" applyNumberFormat="1" applyFont="1" applyFill="1" applyBorder="1" applyAlignment="1" applyProtection="1">
      <alignment horizontal="left" vertical="center"/>
      <protection/>
    </xf>
    <xf numFmtId="4" fontId="6" fillId="0" borderId="12" xfId="0" applyNumberFormat="1" applyFont="1" applyFill="1" applyBorder="1" applyAlignment="1">
      <alignment horizontal="right" vertical="center" wrapText="1"/>
    </xf>
    <xf numFmtId="4" fontId="6" fillId="0" borderId="12" xfId="0" applyNumberFormat="1" applyFont="1" applyFill="1" applyBorder="1" applyAlignment="1">
      <alignment horizontal="right" vertical="center" wrapText="1"/>
    </xf>
    <xf numFmtId="0" fontId="6" fillId="0" borderId="0" xfId="0" applyFont="1" applyFill="1" applyAlignment="1">
      <alignment/>
    </xf>
    <xf numFmtId="0" fontId="0" fillId="0" borderId="0" xfId="0" applyFill="1" applyAlignment="1">
      <alignment/>
    </xf>
    <xf numFmtId="0" fontId="0" fillId="0" borderId="0"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3" fillId="0" borderId="0" xfId="0" applyFont="1" applyFill="1" applyBorder="1" applyAlignment="1">
      <alignment horizontal="center" vertical="center"/>
    </xf>
    <xf numFmtId="0" fontId="6" fillId="0" borderId="0" xfId="0" applyFont="1" applyFill="1" applyBorder="1" applyAlignment="1">
      <alignment horizontal="center"/>
    </xf>
    <xf numFmtId="0" fontId="59" fillId="0" borderId="12" xfId="0" applyFont="1" applyFill="1" applyBorder="1" applyAlignment="1">
      <alignment horizontal="center" vertical="center"/>
    </xf>
    <xf numFmtId="0" fontId="6" fillId="0" borderId="12" xfId="0" applyFont="1" applyFill="1" applyBorder="1" applyAlignment="1">
      <alignment/>
    </xf>
    <xf numFmtId="0" fontId="60" fillId="0" borderId="12" xfId="0" applyFont="1" applyFill="1" applyBorder="1" applyAlignment="1">
      <alignment horizontal="center" vertical="center"/>
    </xf>
    <xf numFmtId="0" fontId="0" fillId="0" borderId="12" xfId="0" applyFont="1" applyFill="1" applyBorder="1" applyAlignment="1">
      <alignment/>
    </xf>
    <xf numFmtId="49" fontId="61" fillId="0" borderId="12" xfId="0" applyNumberFormat="1" applyFont="1" applyFill="1" applyBorder="1" applyAlignment="1">
      <alignment horizontal="left" vertical="center"/>
    </xf>
    <xf numFmtId="0" fontId="6" fillId="0" borderId="12"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7" xfId="0" applyFont="1" applyFill="1" applyBorder="1" applyAlignment="1">
      <alignment horizontal="center" vertical="center"/>
    </xf>
    <xf numFmtId="0" fontId="61" fillId="0" borderId="12" xfId="0" applyFont="1" applyFill="1" applyBorder="1" applyAlignment="1">
      <alignment horizontal="left"/>
    </xf>
    <xf numFmtId="0" fontId="61" fillId="0" borderId="21" xfId="0" applyFont="1" applyFill="1" applyBorder="1" applyAlignment="1">
      <alignment horizontal="center" vertical="center"/>
    </xf>
    <xf numFmtId="0" fontId="61" fillId="0" borderId="30" xfId="0" applyFont="1" applyFill="1" applyBorder="1" applyAlignment="1">
      <alignment horizontal="center" vertical="center"/>
    </xf>
    <xf numFmtId="0" fontId="61" fillId="0" borderId="27" xfId="0" applyFont="1" applyFill="1" applyBorder="1" applyAlignment="1">
      <alignment horizontal="center" vertical="center"/>
    </xf>
    <xf numFmtId="49" fontId="61" fillId="0" borderId="12" xfId="0" applyNumberFormat="1" applyFont="1" applyFill="1" applyBorder="1" applyAlignment="1">
      <alignment vertical="center"/>
    </xf>
    <xf numFmtId="0" fontId="61" fillId="0" borderId="0" xfId="0" applyFont="1" applyFill="1" applyBorder="1" applyAlignment="1">
      <alignment/>
    </xf>
    <xf numFmtId="0" fontId="61" fillId="0" borderId="0" xfId="0" applyFont="1" applyFill="1" applyBorder="1" applyAlignment="1">
      <alignment horizontal="center"/>
    </xf>
    <xf numFmtId="0" fontId="4" fillId="0" borderId="12" xfId="0" applyFont="1" applyFill="1" applyBorder="1" applyAlignment="1">
      <alignment horizontal="center"/>
    </xf>
    <xf numFmtId="0" fontId="6" fillId="0" borderId="12" xfId="0" applyFont="1" applyFill="1" applyBorder="1" applyAlignment="1">
      <alignment horizontal="center" vertical="center"/>
    </xf>
    <xf numFmtId="0" fontId="6" fillId="0" borderId="12" xfId="0" applyFont="1" applyFill="1" applyBorder="1" applyAlignment="1">
      <alignment horizontal="center"/>
    </xf>
    <xf numFmtId="180" fontId="61" fillId="0" borderId="12" xfId="0" applyNumberFormat="1" applyFont="1" applyFill="1" applyBorder="1" applyAlignment="1">
      <alignment horizontal="center" vertical="center"/>
    </xf>
    <xf numFmtId="180" fontId="61" fillId="0" borderId="12" xfId="0" applyNumberFormat="1" applyFont="1" applyFill="1" applyBorder="1" applyAlignment="1">
      <alignment horizontal="center"/>
    </xf>
    <xf numFmtId="0" fontId="6" fillId="0" borderId="12" xfId="0" applyFont="1" applyBorder="1" applyAlignment="1">
      <alignment horizontal="center"/>
    </xf>
    <xf numFmtId="0" fontId="6" fillId="0" borderId="0" xfId="0" applyFont="1" applyFill="1" applyBorder="1" applyAlignment="1">
      <alignment horizontal="right"/>
    </xf>
    <xf numFmtId="0" fontId="61" fillId="0" borderId="12" xfId="0" applyFont="1" applyFill="1" applyBorder="1" applyAlignment="1">
      <alignment horizontal="left" vertical="center" wrapText="1"/>
    </xf>
    <xf numFmtId="0" fontId="6" fillId="0" borderId="12" xfId="0" applyFont="1" applyFill="1" applyBorder="1" applyAlignment="1">
      <alignment horizontal="right"/>
    </xf>
    <xf numFmtId="180" fontId="61" fillId="0" borderId="12" xfId="0" applyNumberFormat="1" applyFont="1" applyFill="1" applyBorder="1" applyAlignment="1">
      <alignment/>
    </xf>
    <xf numFmtId="0" fontId="62" fillId="0" borderId="12" xfId="0" applyNumberFormat="1" applyFont="1" applyFill="1" applyBorder="1" applyAlignment="1" applyProtection="1">
      <alignment horizontal="center" vertical="center"/>
      <protection/>
    </xf>
    <xf numFmtId="4" fontId="58" fillId="0" borderId="12" xfId="0" applyNumberFormat="1" applyFont="1" applyFill="1" applyBorder="1" applyAlignment="1" applyProtection="1">
      <alignment horizontal="right" vertical="center" wrapText="1"/>
      <protection/>
    </xf>
    <xf numFmtId="0" fontId="6" fillId="0" borderId="12" xfId="0" applyFont="1" applyBorder="1" applyAlignment="1">
      <alignment vertical="center" wrapText="1"/>
    </xf>
    <xf numFmtId="0" fontId="6" fillId="0" borderId="12" xfId="0" applyFont="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left" vertical="center"/>
    </xf>
    <xf numFmtId="2" fontId="6" fillId="0" borderId="12" xfId="0" applyNumberFormat="1" applyFont="1" applyFill="1" applyBorder="1" applyAlignment="1" applyProtection="1">
      <alignment horizontal="center" vertical="center"/>
      <protection/>
    </xf>
    <xf numFmtId="4" fontId="6" fillId="0" borderId="12" xfId="0" applyNumberFormat="1" applyFont="1" applyBorder="1" applyAlignment="1">
      <alignment horizontal="right" vertical="center" wrapText="1"/>
    </xf>
    <xf numFmtId="2" fontId="11" fillId="0" borderId="12"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0" fontId="58" fillId="0" borderId="0" xfId="0" applyFont="1" applyAlignment="1">
      <alignment/>
    </xf>
    <xf numFmtId="0" fontId="63" fillId="0" borderId="0" xfId="0" applyFont="1" applyAlignment="1">
      <alignment/>
    </xf>
    <xf numFmtId="0" fontId="63" fillId="0" borderId="0" xfId="0" applyFont="1" applyFill="1" applyAlignment="1">
      <alignment/>
    </xf>
    <xf numFmtId="0" fontId="58" fillId="0" borderId="0" xfId="0" applyFont="1" applyFill="1" applyBorder="1" applyAlignment="1">
      <alignment wrapText="1"/>
    </xf>
    <xf numFmtId="0" fontId="63" fillId="0" borderId="0" xfId="0" applyFont="1" applyFill="1" applyAlignment="1">
      <alignment horizontal="right" vertical="center"/>
    </xf>
    <xf numFmtId="0" fontId="63" fillId="0" borderId="0" xfId="0" applyFont="1" applyFill="1" applyAlignment="1">
      <alignment horizontal="right" vertical="top"/>
    </xf>
    <xf numFmtId="0" fontId="64" fillId="0" borderId="0" xfId="0" applyFont="1" applyFill="1" applyAlignment="1">
      <alignment horizontal="center" vertical="center"/>
    </xf>
    <xf numFmtId="0" fontId="58" fillId="0" borderId="9" xfId="0" applyNumberFormat="1" applyFont="1" applyFill="1" applyBorder="1" applyAlignment="1" applyProtection="1">
      <alignment horizontal="left" vertical="center"/>
      <protection/>
    </xf>
    <xf numFmtId="0" fontId="58" fillId="0" borderId="0" xfId="0" applyNumberFormat="1" applyFont="1" applyFill="1" applyBorder="1" applyAlignment="1" applyProtection="1">
      <alignment horizontal="left" vertical="center"/>
      <protection/>
    </xf>
    <xf numFmtId="0" fontId="58" fillId="0" borderId="0" xfId="0" applyFont="1" applyFill="1" applyAlignment="1">
      <alignment horizontal="center" vertical="center"/>
    </xf>
    <xf numFmtId="0" fontId="58" fillId="0" borderId="0" xfId="0" applyFont="1" applyFill="1" applyAlignment="1">
      <alignment horizontal="right"/>
    </xf>
    <xf numFmtId="0" fontId="62" fillId="0" borderId="12" xfId="0" applyNumberFormat="1" applyFont="1" applyFill="1" applyBorder="1" applyAlignment="1" applyProtection="1">
      <alignment horizontal="center" vertical="center"/>
      <protection/>
    </xf>
    <xf numFmtId="0" fontId="62" fillId="0" borderId="12" xfId="0" applyFont="1" applyFill="1" applyBorder="1" applyAlignment="1">
      <alignment horizontal="center" vertical="center"/>
    </xf>
    <xf numFmtId="0" fontId="58" fillId="0" borderId="12" xfId="0" applyFont="1" applyBorder="1" applyAlignment="1">
      <alignment horizontal="left" vertical="center"/>
    </xf>
    <xf numFmtId="0" fontId="58" fillId="0" borderId="12" xfId="0" applyNumberFormat="1" applyFont="1" applyFill="1" applyBorder="1" applyAlignment="1" applyProtection="1">
      <alignment vertical="center"/>
      <protection/>
    </xf>
    <xf numFmtId="0" fontId="58" fillId="0" borderId="12" xfId="0" applyFont="1" applyBorder="1" applyAlignment="1">
      <alignment vertical="center"/>
    </xf>
    <xf numFmtId="4" fontId="58" fillId="0" borderId="12" xfId="0" applyNumberFormat="1" applyFont="1" applyFill="1" applyBorder="1" applyAlignment="1" applyProtection="1">
      <alignment horizontal="right" vertical="center"/>
      <protection/>
    </xf>
    <xf numFmtId="4" fontId="58" fillId="0" borderId="12" xfId="0" applyNumberFormat="1" applyFont="1" applyFill="1" applyBorder="1" applyAlignment="1">
      <alignment horizontal="right" vertical="center"/>
    </xf>
    <xf numFmtId="0" fontId="58" fillId="0" borderId="12" xfId="0" applyFont="1" applyFill="1" applyBorder="1" applyAlignment="1">
      <alignment/>
    </xf>
    <xf numFmtId="0" fontId="58" fillId="0" borderId="12" xfId="0" applyFont="1" applyBorder="1" applyAlignment="1">
      <alignment/>
    </xf>
    <xf numFmtId="0" fontId="58" fillId="0" borderId="12" xfId="0" applyFont="1" applyFill="1" applyBorder="1" applyAlignment="1">
      <alignment/>
    </xf>
    <xf numFmtId="0" fontId="58" fillId="0" borderId="12" xfId="0" applyNumberFormat="1" applyFont="1" applyFill="1" applyBorder="1" applyAlignment="1" applyProtection="1">
      <alignment horizontal="left" vertical="center"/>
      <protection/>
    </xf>
    <xf numFmtId="0" fontId="58" fillId="0" borderId="12" xfId="0" applyFont="1" applyFill="1" applyBorder="1" applyAlignment="1">
      <alignment horizontal="left" vertical="center"/>
    </xf>
    <xf numFmtId="0" fontId="58" fillId="0" borderId="12" xfId="0" applyFont="1" applyBorder="1" applyAlignment="1">
      <alignment horizontal="left" vertical="center"/>
    </xf>
    <xf numFmtId="4" fontId="58" fillId="0" borderId="12" xfId="0" applyNumberFormat="1" applyFont="1" applyFill="1" applyBorder="1" applyAlignment="1">
      <alignment horizontal="right" vertical="center" wrapText="1"/>
    </xf>
    <xf numFmtId="4" fontId="58" fillId="0" borderId="12" xfId="0" applyNumberFormat="1" applyFont="1" applyFill="1" applyBorder="1" applyAlignment="1">
      <alignment horizontal="right" vertical="center" wrapText="1"/>
    </xf>
    <xf numFmtId="4" fontId="58" fillId="0" borderId="12" xfId="0" applyNumberFormat="1" applyFont="1" applyBorder="1" applyAlignment="1">
      <alignment horizontal="right" vertical="center"/>
    </xf>
    <xf numFmtId="181" fontId="58" fillId="0" borderId="12" xfId="0" applyNumberFormat="1" applyFont="1" applyFill="1" applyBorder="1" applyAlignment="1" applyProtection="1">
      <alignment horizontal="right" vertical="center"/>
      <protection/>
    </xf>
    <xf numFmtId="2" fontId="58" fillId="0" borderId="12" xfId="0" applyNumberFormat="1" applyFont="1" applyFill="1" applyBorder="1" applyAlignment="1" applyProtection="1">
      <alignment horizontal="center" vertical="center"/>
      <protection/>
    </xf>
    <xf numFmtId="4" fontId="58" fillId="0" borderId="12" xfId="0" applyNumberFormat="1" applyFont="1" applyBorder="1" applyAlignment="1">
      <alignment horizontal="right" vertical="center" wrapText="1"/>
    </xf>
    <xf numFmtId="2" fontId="62" fillId="0" borderId="12" xfId="0" applyNumberFormat="1" applyFont="1" applyFill="1" applyBorder="1" applyAlignment="1" applyProtection="1">
      <alignment horizontal="center" vertical="center"/>
      <protection/>
    </xf>
    <xf numFmtId="0" fontId="65" fillId="0" borderId="0" xfId="0" applyNumberFormat="1" applyFont="1" applyAlignment="1">
      <alignment horizontal="center" vertical="center"/>
    </xf>
    <xf numFmtId="0" fontId="66" fillId="0" borderId="0" xfId="0" applyFont="1" applyAlignment="1">
      <alignment horizontal="center"/>
    </xf>
    <xf numFmtId="0" fontId="65" fillId="0" borderId="12" xfId="0" applyNumberFormat="1" applyFont="1" applyBorder="1" applyAlignment="1">
      <alignment horizontal="center" vertical="center"/>
    </xf>
    <xf numFmtId="0" fontId="65" fillId="0" borderId="10" xfId="0" applyNumberFormat="1" applyFont="1" applyBorder="1" applyAlignment="1">
      <alignment horizontal="center" vertical="center"/>
    </xf>
    <xf numFmtId="0" fontId="65" fillId="0" borderId="11" xfId="0" applyNumberFormat="1" applyFont="1" applyBorder="1" applyAlignment="1">
      <alignment horizontal="center" vertical="center"/>
    </xf>
    <xf numFmtId="0" fontId="65" fillId="0" borderId="12" xfId="0" applyNumberFormat="1" applyFont="1" applyBorder="1" applyAlignment="1">
      <alignment horizontal="left" vertical="center"/>
    </xf>
    <xf numFmtId="0" fontId="65" fillId="0" borderId="12" xfId="0" applyNumberFormat="1" applyFont="1" applyBorder="1" applyAlignment="1">
      <alignment horizontal="left" vertical="center"/>
    </xf>
    <xf numFmtId="0" fontId="65" fillId="0" borderId="10" xfId="0" applyNumberFormat="1" applyFont="1" applyBorder="1" applyAlignment="1">
      <alignment horizontal="left" vertical="center"/>
    </xf>
    <xf numFmtId="0" fontId="65" fillId="0" borderId="11" xfId="0" applyNumberFormat="1" applyFont="1" applyBorder="1" applyAlignment="1">
      <alignment horizontal="left" vertical="center"/>
    </xf>
    <xf numFmtId="0" fontId="1" fillId="0" borderId="21" xfId="0" applyNumberFormat="1" applyFont="1" applyBorder="1" applyAlignment="1">
      <alignment horizontal="left" vertical="center"/>
    </xf>
    <xf numFmtId="0" fontId="1" fillId="0" borderId="21" xfId="0" applyNumberFormat="1" applyFont="1" applyBorder="1" applyAlignment="1">
      <alignment horizontal="left" vertical="center"/>
    </xf>
    <xf numFmtId="0" fontId="58" fillId="0" borderId="0" xfId="0" applyFont="1" applyAlignment="1">
      <alignment horizontal="left" vertical="center"/>
    </xf>
    <xf numFmtId="0" fontId="58" fillId="0" borderId="0" xfId="0" applyFont="1" applyAlignment="1">
      <alignment horizontal="left" vertical="center"/>
    </xf>
    <xf numFmtId="0" fontId="65" fillId="0" borderId="13" xfId="0" applyNumberFormat="1" applyFont="1" applyBorder="1" applyAlignment="1">
      <alignment horizontal="center" vertical="center"/>
    </xf>
    <xf numFmtId="0" fontId="65" fillId="0" borderId="12" xfId="0" applyNumberFormat="1" applyFont="1" applyBorder="1" applyAlignment="1">
      <alignment horizontal="center" vertical="center"/>
    </xf>
    <xf numFmtId="0" fontId="65" fillId="0" borderId="13" xfId="0" applyNumberFormat="1" applyFont="1" applyBorder="1" applyAlignment="1">
      <alignment horizontal="left" vertical="center"/>
    </xf>
    <xf numFmtId="0" fontId="1" fillId="0" borderId="12"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0" fillId="0" borderId="12" xfId="0" applyNumberFormat="1" applyFont="1" applyBorder="1" applyAlignment="1">
      <alignment vertical="center"/>
    </xf>
    <xf numFmtId="0" fontId="63" fillId="0" borderId="0" xfId="0" applyFont="1" applyAlignment="1">
      <alignment/>
    </xf>
    <xf numFmtId="0" fontId="67" fillId="0" borderId="0" xfId="0" applyFont="1" applyFill="1" applyAlignment="1">
      <alignment horizontal="center" vertical="center"/>
    </xf>
    <xf numFmtId="49" fontId="68" fillId="0" borderId="0" xfId="0" applyNumberFormat="1" applyFont="1" applyFill="1" applyAlignment="1" applyProtection="1">
      <alignment horizontal="center" vertical="center"/>
      <protection/>
    </xf>
    <xf numFmtId="0" fontId="68" fillId="0" borderId="0" xfId="0" applyFont="1" applyBorder="1" applyAlignment="1">
      <alignment horizontal="left"/>
    </xf>
    <xf numFmtId="0" fontId="63" fillId="0" borderId="0" xfId="0" applyFont="1" applyBorder="1" applyAlignment="1">
      <alignment/>
    </xf>
    <xf numFmtId="0" fontId="63" fillId="0" borderId="0" xfId="0" applyFont="1" applyFill="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11" sqref="A11"/>
    </sheetView>
  </sheetViews>
  <sheetFormatPr defaultColWidth="9.16015625" defaultRowHeight="11.25"/>
  <cols>
    <col min="1" max="1" width="163" style="206" customWidth="1"/>
    <col min="2" max="2" width="62.83203125" style="206" customWidth="1"/>
    <col min="3" max="16384" width="9.16015625" style="206" customWidth="1"/>
  </cols>
  <sheetData>
    <row r="1" ht="11.25">
      <c r="A1" s="256" t="s">
        <v>0</v>
      </c>
    </row>
    <row r="2" ht="93" customHeight="1">
      <c r="A2" s="257" t="s">
        <v>1</v>
      </c>
    </row>
    <row r="3" spans="1:14" ht="93.75" customHeight="1">
      <c r="A3" s="258"/>
      <c r="N3" s="261"/>
    </row>
    <row r="4" ht="81.75" customHeight="1">
      <c r="A4" s="259" t="s">
        <v>2</v>
      </c>
    </row>
    <row r="5" ht="40.5" customHeight="1">
      <c r="A5" s="259" t="s">
        <v>3</v>
      </c>
    </row>
    <row r="6" ht="36.75" customHeight="1">
      <c r="A6" s="259" t="s">
        <v>4</v>
      </c>
    </row>
    <row r="7" ht="12.75" customHeight="1">
      <c r="A7" s="260"/>
    </row>
    <row r="8" ht="12.75" customHeight="1">
      <c r="A8" s="260"/>
    </row>
    <row r="9" ht="12.75" customHeight="1">
      <c r="A9" s="260"/>
    </row>
    <row r="10" ht="12.75" customHeight="1">
      <c r="A10" s="260"/>
    </row>
    <row r="11" ht="12.75" customHeight="1">
      <c r="A11" s="260"/>
    </row>
    <row r="12" ht="12.75" customHeight="1">
      <c r="A12" s="260"/>
    </row>
    <row r="13" ht="12.75" customHeight="1">
      <c r="A13" s="260"/>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3">
      <selection activeCell="E11" sqref="E11"/>
    </sheetView>
  </sheetViews>
  <sheetFormatPr defaultColWidth="9.16015625" defaultRowHeight="12.75" customHeight="1"/>
  <cols>
    <col min="1" max="1" width="21.66015625" style="164" customWidth="1"/>
    <col min="2" max="2" width="33.5" style="164" customWidth="1"/>
    <col min="3" max="3" width="22.66015625" style="166" customWidth="1"/>
    <col min="4" max="4" width="27.33203125" style="164" customWidth="1"/>
    <col min="5" max="7" width="21.33203125" style="164" customWidth="1"/>
    <col min="8" max="8" width="26.5" style="164" customWidth="1"/>
    <col min="9" max="253" width="9.16015625" style="164" customWidth="1"/>
    <col min="254" max="16384" width="9.16015625" style="167" customWidth="1"/>
  </cols>
  <sheetData>
    <row r="1" spans="1:3" s="164" customFormat="1" ht="22.5" customHeight="1">
      <c r="A1" s="165" t="s">
        <v>263</v>
      </c>
      <c r="C1" s="166"/>
    </row>
    <row r="2" spans="1:7" s="164" customFormat="1" ht="18.75" customHeight="1">
      <c r="A2" s="168" t="s">
        <v>22</v>
      </c>
      <c r="B2" s="168"/>
      <c r="C2" s="168"/>
      <c r="D2" s="168"/>
      <c r="E2" s="168"/>
      <c r="F2" s="168"/>
      <c r="G2" s="168"/>
    </row>
    <row r="3" spans="3:8" s="165" customFormat="1" ht="22.5" customHeight="1">
      <c r="C3" s="169"/>
      <c r="H3" s="165" t="s">
        <v>169</v>
      </c>
    </row>
    <row r="4" spans="1:8" s="165" customFormat="1" ht="31.5" customHeight="1">
      <c r="A4" s="84" t="s">
        <v>170</v>
      </c>
      <c r="B4" s="84" t="s">
        <v>171</v>
      </c>
      <c r="C4" s="170" t="s">
        <v>172</v>
      </c>
      <c r="D4" s="170" t="s">
        <v>173</v>
      </c>
      <c r="E4" s="84" t="s">
        <v>141</v>
      </c>
      <c r="F4" s="84" t="s">
        <v>164</v>
      </c>
      <c r="G4" s="84" t="s">
        <v>165</v>
      </c>
      <c r="H4" s="171" t="s">
        <v>167</v>
      </c>
    </row>
    <row r="5" spans="1:8" s="165" customFormat="1" ht="27" customHeight="1">
      <c r="A5" s="172" t="s">
        <v>141</v>
      </c>
      <c r="B5" s="172"/>
      <c r="C5" s="172"/>
      <c r="D5" s="172"/>
      <c r="E5" s="173">
        <v>69242</v>
      </c>
      <c r="F5" s="173">
        <v>54975</v>
      </c>
      <c r="G5" s="173">
        <v>14267</v>
      </c>
      <c r="H5" s="171"/>
    </row>
    <row r="6" spans="1:8" s="165" customFormat="1" ht="27" customHeight="1">
      <c r="A6" s="174">
        <v>301</v>
      </c>
      <c r="B6" s="171" t="s">
        <v>174</v>
      </c>
      <c r="C6" s="175">
        <v>501</v>
      </c>
      <c r="D6" s="155" t="s">
        <v>175</v>
      </c>
      <c r="E6" s="173">
        <v>51990</v>
      </c>
      <c r="F6" s="173">
        <v>51990</v>
      </c>
      <c r="G6" s="173"/>
      <c r="H6" s="171"/>
    </row>
    <row r="7" spans="1:8" s="165" customFormat="1" ht="27" customHeight="1">
      <c r="A7" s="174" t="s">
        <v>176</v>
      </c>
      <c r="B7" s="171" t="s">
        <v>177</v>
      </c>
      <c r="C7" s="129">
        <v>50101</v>
      </c>
      <c r="D7" s="129" t="s">
        <v>178</v>
      </c>
      <c r="E7" s="173">
        <v>18117</v>
      </c>
      <c r="F7" s="173">
        <v>18117</v>
      </c>
      <c r="G7" s="173"/>
      <c r="H7" s="171"/>
    </row>
    <row r="8" spans="1:8" s="165" customFormat="1" ht="57" customHeight="1">
      <c r="A8" s="174" t="s">
        <v>179</v>
      </c>
      <c r="B8" s="171" t="s">
        <v>180</v>
      </c>
      <c r="C8" s="176"/>
      <c r="D8" s="176"/>
      <c r="E8" s="173">
        <v>9751</v>
      </c>
      <c r="F8" s="173">
        <v>9751</v>
      </c>
      <c r="G8" s="173"/>
      <c r="H8" s="171"/>
    </row>
    <row r="9" spans="1:8" s="165" customFormat="1" ht="27" customHeight="1">
      <c r="A9" s="174" t="s">
        <v>181</v>
      </c>
      <c r="B9" s="171" t="s">
        <v>182</v>
      </c>
      <c r="C9" s="176"/>
      <c r="D9" s="176"/>
      <c r="E9" s="173">
        <v>708</v>
      </c>
      <c r="F9" s="173">
        <v>708</v>
      </c>
      <c r="G9" s="173"/>
      <c r="H9" s="171"/>
    </row>
    <row r="10" spans="1:8" s="165" customFormat="1" ht="27" customHeight="1">
      <c r="A10" s="174" t="s">
        <v>183</v>
      </c>
      <c r="B10" s="171" t="s">
        <v>184</v>
      </c>
      <c r="C10" s="177"/>
      <c r="D10" s="177"/>
      <c r="E10" s="173">
        <v>7943</v>
      </c>
      <c r="F10" s="173">
        <v>7943</v>
      </c>
      <c r="G10" s="173"/>
      <c r="H10" s="171"/>
    </row>
    <row r="11" spans="1:8" s="165" customFormat="1" ht="27" customHeight="1">
      <c r="A11" s="174" t="s">
        <v>185</v>
      </c>
      <c r="B11" s="178" t="s">
        <v>186</v>
      </c>
      <c r="C11" s="179">
        <v>50102</v>
      </c>
      <c r="D11" s="179" t="s">
        <v>187</v>
      </c>
      <c r="E11" s="173">
        <v>8400</v>
      </c>
      <c r="F11" s="173">
        <v>8400</v>
      </c>
      <c r="G11" s="173"/>
      <c r="H11" s="171"/>
    </row>
    <row r="12" spans="1:8" s="165" customFormat="1" ht="27" customHeight="1">
      <c r="A12" s="174" t="s">
        <v>188</v>
      </c>
      <c r="B12" s="178" t="s">
        <v>189</v>
      </c>
      <c r="C12" s="180"/>
      <c r="D12" s="180"/>
      <c r="E12" s="173"/>
      <c r="F12" s="173"/>
      <c r="G12" s="173"/>
      <c r="H12" s="171"/>
    </row>
    <row r="13" spans="1:8" s="165" customFormat="1" ht="27" customHeight="1">
      <c r="A13" s="174" t="s">
        <v>190</v>
      </c>
      <c r="B13" s="178" t="s">
        <v>191</v>
      </c>
      <c r="C13" s="180"/>
      <c r="D13" s="180"/>
      <c r="E13" s="173">
        <v>1986</v>
      </c>
      <c r="F13" s="173">
        <v>1986</v>
      </c>
      <c r="G13" s="173"/>
      <c r="H13" s="171"/>
    </row>
    <row r="14" spans="1:8" s="165" customFormat="1" ht="27" customHeight="1">
      <c r="A14" s="174" t="s">
        <v>192</v>
      </c>
      <c r="B14" s="178" t="s">
        <v>193</v>
      </c>
      <c r="C14" s="180"/>
      <c r="D14" s="180"/>
      <c r="E14" s="173">
        <v>839</v>
      </c>
      <c r="F14" s="173">
        <v>839</v>
      </c>
      <c r="G14" s="173"/>
      <c r="H14" s="171"/>
    </row>
    <row r="15" spans="1:8" s="165" customFormat="1" ht="27" customHeight="1">
      <c r="A15" s="174" t="s">
        <v>194</v>
      </c>
      <c r="B15" s="171" t="s">
        <v>195</v>
      </c>
      <c r="C15" s="181"/>
      <c r="D15" s="181"/>
      <c r="E15" s="173">
        <v>265</v>
      </c>
      <c r="F15" s="164">
        <v>265</v>
      </c>
      <c r="G15" s="173"/>
      <c r="H15" s="171"/>
    </row>
    <row r="16" spans="1:8" s="165" customFormat="1" ht="27" customHeight="1">
      <c r="A16" s="174" t="s">
        <v>196</v>
      </c>
      <c r="B16" s="171" t="s">
        <v>197</v>
      </c>
      <c r="C16" s="175">
        <v>50103</v>
      </c>
      <c r="D16" s="175" t="s">
        <v>198</v>
      </c>
      <c r="E16" s="173">
        <v>3971</v>
      </c>
      <c r="F16" s="173">
        <v>3971</v>
      </c>
      <c r="G16" s="173"/>
      <c r="H16" s="171"/>
    </row>
    <row r="17" spans="1:8" s="165" customFormat="1" ht="27" customHeight="1">
      <c r="A17" s="174" t="s">
        <v>199</v>
      </c>
      <c r="B17" s="171" t="s">
        <v>200</v>
      </c>
      <c r="C17" s="175"/>
      <c r="D17" s="155"/>
      <c r="E17" s="173"/>
      <c r="F17" s="173"/>
      <c r="G17" s="173"/>
      <c r="H17" s="171"/>
    </row>
    <row r="18" spans="1:8" s="165" customFormat="1" ht="27" customHeight="1">
      <c r="A18" s="174" t="s">
        <v>202</v>
      </c>
      <c r="B18" s="171" t="s">
        <v>203</v>
      </c>
      <c r="C18" s="175">
        <v>50199</v>
      </c>
      <c r="D18" s="175" t="s">
        <v>201</v>
      </c>
      <c r="E18" s="173">
        <v>10</v>
      </c>
      <c r="F18" s="173">
        <v>10</v>
      </c>
      <c r="G18" s="173"/>
      <c r="H18" s="171"/>
    </row>
    <row r="19" spans="1:8" s="165" customFormat="1" ht="27" customHeight="1">
      <c r="A19" s="174" t="s">
        <v>204</v>
      </c>
      <c r="B19" s="171" t="s">
        <v>205</v>
      </c>
      <c r="C19" s="175">
        <v>502</v>
      </c>
      <c r="D19" s="175" t="s">
        <v>206</v>
      </c>
      <c r="E19" s="173">
        <v>14267</v>
      </c>
      <c r="F19" s="173"/>
      <c r="G19" s="173">
        <v>14267</v>
      </c>
      <c r="H19" s="171"/>
    </row>
    <row r="20" spans="1:8" s="165" customFormat="1" ht="27" customHeight="1">
      <c r="A20" s="174" t="s">
        <v>176</v>
      </c>
      <c r="B20" s="171" t="s">
        <v>207</v>
      </c>
      <c r="C20" s="175"/>
      <c r="D20" s="155"/>
      <c r="E20" s="173">
        <v>4245</v>
      </c>
      <c r="F20" s="173"/>
      <c r="G20" s="173">
        <v>4245</v>
      </c>
      <c r="H20" s="171"/>
    </row>
    <row r="21" spans="1:8" s="165" customFormat="1" ht="27" customHeight="1">
      <c r="A21" s="174" t="s">
        <v>179</v>
      </c>
      <c r="B21" s="171" t="s">
        <v>208</v>
      </c>
      <c r="C21" s="175"/>
      <c r="D21" s="155"/>
      <c r="E21" s="173"/>
      <c r="F21" s="173"/>
      <c r="G21" s="173"/>
      <c r="H21" s="171"/>
    </row>
    <row r="22" spans="1:8" s="165" customFormat="1" ht="27" customHeight="1">
      <c r="A22" s="174" t="s">
        <v>181</v>
      </c>
      <c r="B22" s="171" t="s">
        <v>209</v>
      </c>
      <c r="C22" s="175"/>
      <c r="D22" s="155"/>
      <c r="E22" s="173"/>
      <c r="F22" s="173"/>
      <c r="G22" s="173"/>
      <c r="H22" s="171"/>
    </row>
    <row r="23" spans="1:8" s="165" customFormat="1" ht="27" customHeight="1">
      <c r="A23" s="174" t="s">
        <v>210</v>
      </c>
      <c r="B23" s="171" t="s">
        <v>211</v>
      </c>
      <c r="C23" s="175"/>
      <c r="D23" s="155"/>
      <c r="E23" s="173"/>
      <c r="F23" s="173"/>
      <c r="G23" s="173"/>
      <c r="H23" s="171"/>
    </row>
    <row r="24" spans="1:8" s="165" customFormat="1" ht="27" customHeight="1">
      <c r="A24" s="174" t="s">
        <v>212</v>
      </c>
      <c r="B24" s="171" t="s">
        <v>213</v>
      </c>
      <c r="C24" s="175"/>
      <c r="D24" s="155"/>
      <c r="E24" s="173"/>
      <c r="F24" s="173"/>
      <c r="G24" s="173"/>
      <c r="H24" s="171"/>
    </row>
    <row r="25" spans="1:8" s="165" customFormat="1" ht="27" customHeight="1">
      <c r="A25" s="174" t="s">
        <v>214</v>
      </c>
      <c r="B25" s="171" t="s">
        <v>215</v>
      </c>
      <c r="C25" s="175"/>
      <c r="D25" s="155"/>
      <c r="E25" s="173">
        <v>1100</v>
      </c>
      <c r="F25" s="173"/>
      <c r="G25" s="173">
        <v>1100</v>
      </c>
      <c r="H25" s="171"/>
    </row>
    <row r="26" spans="1:8" s="165" customFormat="1" ht="27" customHeight="1">
      <c r="A26" s="174" t="s">
        <v>183</v>
      </c>
      <c r="B26" s="171" t="s">
        <v>216</v>
      </c>
      <c r="C26" s="175"/>
      <c r="D26" s="155"/>
      <c r="E26" s="173"/>
      <c r="F26" s="173"/>
      <c r="G26" s="173"/>
      <c r="H26" s="171"/>
    </row>
    <row r="27" spans="1:8" s="165" customFormat="1" ht="27" customHeight="1">
      <c r="A27" s="174" t="s">
        <v>185</v>
      </c>
      <c r="B27" s="171" t="s">
        <v>217</v>
      </c>
      <c r="C27" s="175"/>
      <c r="D27" s="155"/>
      <c r="E27" s="173"/>
      <c r="F27" s="173"/>
      <c r="G27" s="173"/>
      <c r="H27" s="171"/>
    </row>
    <row r="28" spans="1:8" s="165" customFormat="1" ht="27" customHeight="1">
      <c r="A28" s="174" t="s">
        <v>188</v>
      </c>
      <c r="B28" s="171" t="s">
        <v>218</v>
      </c>
      <c r="C28" s="175"/>
      <c r="D28" s="155"/>
      <c r="E28" s="173"/>
      <c r="F28" s="173"/>
      <c r="G28" s="173"/>
      <c r="H28" s="171"/>
    </row>
    <row r="29" spans="1:8" s="165" customFormat="1" ht="27" customHeight="1">
      <c r="A29" s="174" t="s">
        <v>192</v>
      </c>
      <c r="B29" s="171" t="s">
        <v>219</v>
      </c>
      <c r="C29" s="175"/>
      <c r="D29" s="155"/>
      <c r="E29" s="173">
        <v>1500</v>
      </c>
      <c r="F29" s="173"/>
      <c r="G29" s="173">
        <v>1500</v>
      </c>
      <c r="H29" s="171"/>
    </row>
    <row r="30" spans="1:8" s="165" customFormat="1" ht="27" customHeight="1">
      <c r="A30" s="174" t="s">
        <v>194</v>
      </c>
      <c r="B30" s="171" t="s">
        <v>220</v>
      </c>
      <c r="C30" s="175"/>
      <c r="D30" s="155"/>
      <c r="E30" s="173"/>
      <c r="F30" s="173"/>
      <c r="G30" s="173"/>
      <c r="H30" s="171"/>
    </row>
    <row r="31" spans="1:8" s="165" customFormat="1" ht="27" customHeight="1">
      <c r="A31" s="174" t="s">
        <v>196</v>
      </c>
      <c r="B31" s="171" t="s">
        <v>221</v>
      </c>
      <c r="C31" s="175"/>
      <c r="D31" s="155"/>
      <c r="E31" s="173">
        <v>1000</v>
      </c>
      <c r="F31" s="173"/>
      <c r="G31" s="173">
        <v>1000</v>
      </c>
      <c r="H31" s="171"/>
    </row>
    <row r="32" spans="1:8" s="165" customFormat="1" ht="27" customHeight="1">
      <c r="A32" s="174" t="s">
        <v>199</v>
      </c>
      <c r="B32" s="171" t="s">
        <v>222</v>
      </c>
      <c r="C32" s="175"/>
      <c r="D32" s="155"/>
      <c r="E32" s="173"/>
      <c r="F32" s="173"/>
      <c r="G32" s="173"/>
      <c r="H32" s="171"/>
    </row>
    <row r="33" spans="1:8" s="165" customFormat="1" ht="27" customHeight="1">
      <c r="A33" s="174" t="s">
        <v>223</v>
      </c>
      <c r="B33" s="171" t="s">
        <v>224</v>
      </c>
      <c r="C33" s="175"/>
      <c r="D33" s="175"/>
      <c r="E33" s="173">
        <v>400</v>
      </c>
      <c r="F33" s="173"/>
      <c r="G33" s="173">
        <v>400</v>
      </c>
      <c r="H33" s="171"/>
    </row>
    <row r="34" spans="1:8" s="165" customFormat="1" ht="27" customHeight="1">
      <c r="A34" s="174" t="s">
        <v>225</v>
      </c>
      <c r="B34" s="171" t="s">
        <v>226</v>
      </c>
      <c r="C34" s="175"/>
      <c r="D34" s="155"/>
      <c r="E34" s="173"/>
      <c r="F34" s="173"/>
      <c r="G34" s="173"/>
      <c r="H34" s="171"/>
    </row>
    <row r="35" spans="1:8" s="165" customFormat="1" ht="27" customHeight="1">
      <c r="A35" s="174" t="s">
        <v>227</v>
      </c>
      <c r="B35" s="171" t="s">
        <v>228</v>
      </c>
      <c r="C35" s="175"/>
      <c r="D35" s="155"/>
      <c r="E35" s="173">
        <v>684</v>
      </c>
      <c r="F35" s="173"/>
      <c r="G35" s="173">
        <v>684</v>
      </c>
      <c r="H35" s="171"/>
    </row>
    <row r="36" spans="1:8" s="165" customFormat="1" ht="27" customHeight="1">
      <c r="A36" s="174" t="s">
        <v>229</v>
      </c>
      <c r="B36" s="171" t="s">
        <v>230</v>
      </c>
      <c r="C36" s="175"/>
      <c r="D36" s="155"/>
      <c r="E36" s="173"/>
      <c r="F36" s="173"/>
      <c r="G36" s="173"/>
      <c r="H36" s="171"/>
    </row>
    <row r="37" spans="1:8" s="165" customFormat="1" ht="27" customHeight="1">
      <c r="A37" s="182" t="s">
        <v>231</v>
      </c>
      <c r="B37" s="171" t="s">
        <v>232</v>
      </c>
      <c r="C37" s="175"/>
      <c r="D37" s="155"/>
      <c r="E37" s="173"/>
      <c r="F37" s="173"/>
      <c r="G37" s="173"/>
      <c r="H37" s="171"/>
    </row>
    <row r="38" spans="1:8" s="165" customFormat="1" ht="27" customHeight="1">
      <c r="A38" s="182" t="s">
        <v>233</v>
      </c>
      <c r="B38" s="171" t="s">
        <v>234</v>
      </c>
      <c r="C38" s="175"/>
      <c r="D38" s="155"/>
      <c r="E38" s="173"/>
      <c r="F38" s="173"/>
      <c r="G38" s="173"/>
      <c r="H38" s="171"/>
    </row>
    <row r="39" spans="1:8" s="165" customFormat="1" ht="27" customHeight="1">
      <c r="A39" s="182" t="s">
        <v>235</v>
      </c>
      <c r="B39" s="171" t="s">
        <v>236</v>
      </c>
      <c r="C39" s="175"/>
      <c r="D39" s="155"/>
      <c r="E39" s="173">
        <v>2500</v>
      </c>
      <c r="F39" s="173"/>
      <c r="G39" s="173">
        <v>2500</v>
      </c>
      <c r="H39" s="171"/>
    </row>
    <row r="40" spans="1:8" s="165" customFormat="1" ht="27" customHeight="1">
      <c r="A40" s="182" t="s">
        <v>237</v>
      </c>
      <c r="B40" s="171" t="s">
        <v>238</v>
      </c>
      <c r="C40" s="175"/>
      <c r="D40" s="155"/>
      <c r="E40" s="173"/>
      <c r="F40" s="173"/>
      <c r="G40" s="173"/>
      <c r="H40" s="171"/>
    </row>
    <row r="41" spans="1:8" s="165" customFormat="1" ht="27" customHeight="1">
      <c r="A41" s="182" t="s">
        <v>239</v>
      </c>
      <c r="B41" s="171" t="s">
        <v>240</v>
      </c>
      <c r="C41" s="175"/>
      <c r="D41" s="155"/>
      <c r="E41" s="173"/>
      <c r="F41" s="173"/>
      <c r="G41" s="173"/>
      <c r="H41" s="171"/>
    </row>
    <row r="42" spans="1:8" s="165" customFormat="1" ht="27" customHeight="1">
      <c r="A42" s="182" t="s">
        <v>241</v>
      </c>
      <c r="B42" s="171" t="s">
        <v>242</v>
      </c>
      <c r="C42" s="175"/>
      <c r="D42" s="155"/>
      <c r="E42" s="173">
        <v>650</v>
      </c>
      <c r="F42" s="173"/>
      <c r="G42" s="173">
        <v>650</v>
      </c>
      <c r="H42" s="171"/>
    </row>
    <row r="43" spans="1:8" s="165" customFormat="1" ht="27" customHeight="1">
      <c r="A43" s="182" t="s">
        <v>243</v>
      </c>
      <c r="B43" s="171" t="s">
        <v>244</v>
      </c>
      <c r="C43" s="175"/>
      <c r="D43" s="155"/>
      <c r="E43" s="173">
        <v>400</v>
      </c>
      <c r="F43" s="173"/>
      <c r="G43" s="173">
        <v>400</v>
      </c>
      <c r="H43" s="171"/>
    </row>
    <row r="44" spans="1:8" s="165" customFormat="1" ht="27" customHeight="1">
      <c r="A44" s="182" t="s">
        <v>245</v>
      </c>
      <c r="B44" s="171" t="s">
        <v>246</v>
      </c>
      <c r="C44" s="175"/>
      <c r="D44" s="155"/>
      <c r="E44" s="173">
        <v>1788</v>
      </c>
      <c r="F44" s="173"/>
      <c r="G44" s="173">
        <v>1788</v>
      </c>
      <c r="H44" s="171" t="s">
        <v>247</v>
      </c>
    </row>
    <row r="45" spans="1:8" s="165" customFormat="1" ht="27" customHeight="1">
      <c r="A45" s="182" t="s">
        <v>248</v>
      </c>
      <c r="B45" s="171" t="s">
        <v>249</v>
      </c>
      <c r="C45" s="175"/>
      <c r="D45" s="155"/>
      <c r="E45" s="173"/>
      <c r="F45" s="173"/>
      <c r="G45" s="173"/>
      <c r="H45" s="171"/>
    </row>
    <row r="46" spans="1:8" s="165" customFormat="1" ht="27" customHeight="1">
      <c r="A46" s="182" t="s">
        <v>202</v>
      </c>
      <c r="B46" s="171" t="s">
        <v>250</v>
      </c>
      <c r="C46" s="175"/>
      <c r="D46" s="155"/>
      <c r="E46" s="173"/>
      <c r="F46" s="173"/>
      <c r="G46" s="173"/>
      <c r="H46" s="171" t="s">
        <v>264</v>
      </c>
    </row>
    <row r="47" spans="1:8" s="165" customFormat="1" ht="27" customHeight="1">
      <c r="A47" s="174" t="s">
        <v>251</v>
      </c>
      <c r="B47" s="171" t="s">
        <v>252</v>
      </c>
      <c r="C47" s="175">
        <v>509</v>
      </c>
      <c r="D47" s="155" t="s">
        <v>252</v>
      </c>
      <c r="E47" s="173">
        <v>2985</v>
      </c>
      <c r="F47" s="173">
        <v>2985</v>
      </c>
      <c r="G47" s="173"/>
      <c r="H47" s="171"/>
    </row>
    <row r="48" spans="1:8" s="165" customFormat="1" ht="27" customHeight="1">
      <c r="A48" s="174" t="s">
        <v>176</v>
      </c>
      <c r="B48" s="171" t="s">
        <v>253</v>
      </c>
      <c r="C48" s="129">
        <v>50905</v>
      </c>
      <c r="D48" s="129" t="s">
        <v>254</v>
      </c>
      <c r="E48" s="173"/>
      <c r="F48" s="173"/>
      <c r="G48" s="173"/>
      <c r="H48" s="171"/>
    </row>
    <row r="49" spans="1:8" s="165" customFormat="1" ht="27" customHeight="1">
      <c r="A49" s="174" t="s">
        <v>179</v>
      </c>
      <c r="B49" s="171" t="s">
        <v>255</v>
      </c>
      <c r="C49" s="176"/>
      <c r="D49" s="176"/>
      <c r="E49" s="173"/>
      <c r="F49" s="173"/>
      <c r="G49" s="173"/>
      <c r="H49" s="171"/>
    </row>
    <row r="50" spans="1:8" s="165" customFormat="1" ht="27" customHeight="1">
      <c r="A50" s="174" t="s">
        <v>181</v>
      </c>
      <c r="B50" s="171" t="s">
        <v>256</v>
      </c>
      <c r="C50" s="177"/>
      <c r="D50" s="177"/>
      <c r="E50" s="173"/>
      <c r="F50" s="173"/>
      <c r="G50" s="173"/>
      <c r="H50" s="171"/>
    </row>
    <row r="51" spans="1:8" s="165" customFormat="1" ht="27" customHeight="1">
      <c r="A51" s="174" t="s">
        <v>210</v>
      </c>
      <c r="B51" s="171" t="s">
        <v>257</v>
      </c>
      <c r="C51" s="129">
        <v>50901</v>
      </c>
      <c r="D51" s="129" t="s">
        <v>258</v>
      </c>
      <c r="E51" s="173"/>
      <c r="F51" s="173"/>
      <c r="G51" s="173"/>
      <c r="H51" s="171" t="s">
        <v>259</v>
      </c>
    </row>
    <row r="52" spans="1:8" s="165" customFormat="1" ht="27" customHeight="1">
      <c r="A52" s="174" t="s">
        <v>212</v>
      </c>
      <c r="B52" s="171" t="s">
        <v>260</v>
      </c>
      <c r="C52" s="177"/>
      <c r="D52" s="177"/>
      <c r="E52" s="173">
        <v>444</v>
      </c>
      <c r="F52" s="173">
        <v>444</v>
      </c>
      <c r="G52" s="173"/>
      <c r="H52" s="171" t="s">
        <v>261</v>
      </c>
    </row>
    <row r="53" spans="1:8" s="165" customFormat="1" ht="27" customHeight="1">
      <c r="A53" s="174" t="s">
        <v>202</v>
      </c>
      <c r="B53" s="171" t="s">
        <v>262</v>
      </c>
      <c r="C53" s="175">
        <v>50999</v>
      </c>
      <c r="D53" s="155" t="s">
        <v>252</v>
      </c>
      <c r="E53" s="173">
        <v>2541</v>
      </c>
      <c r="F53" s="173">
        <v>2541</v>
      </c>
      <c r="G53" s="173"/>
      <c r="H53" s="171"/>
    </row>
    <row r="54" spans="1:4" s="165" customFormat="1" ht="12.75" customHeight="1">
      <c r="A54" s="183"/>
      <c r="B54" s="183"/>
      <c r="C54" s="184"/>
      <c r="D54" s="183"/>
    </row>
    <row r="55" spans="1:4" s="165" customFormat="1" ht="12.75" customHeight="1">
      <c r="A55" s="183"/>
      <c r="B55" s="183"/>
      <c r="C55" s="184"/>
      <c r="D55" s="183"/>
    </row>
    <row r="56" spans="1:4" s="165" customFormat="1" ht="12.75" customHeight="1">
      <c r="A56" s="183"/>
      <c r="B56" s="183"/>
      <c r="C56" s="184"/>
      <c r="D56" s="183"/>
    </row>
    <row r="57" spans="1:4" s="165" customFormat="1" ht="12.75" customHeight="1">
      <c r="A57" s="183"/>
      <c r="B57" s="183"/>
      <c r="C57" s="184"/>
      <c r="D57" s="183"/>
    </row>
    <row r="58" spans="1:4" s="165" customFormat="1" ht="12.75" customHeight="1">
      <c r="A58" s="183"/>
      <c r="B58" s="183"/>
      <c r="C58" s="184"/>
      <c r="D58" s="183"/>
    </row>
    <row r="59" spans="1:4" s="165" customFormat="1" ht="12.75" customHeight="1">
      <c r="A59" s="183"/>
      <c r="B59" s="183"/>
      <c r="C59" s="184"/>
      <c r="D59" s="183"/>
    </row>
    <row r="60" spans="1:4" s="165" customFormat="1" ht="12.75" customHeight="1">
      <c r="A60" s="183"/>
      <c r="B60" s="183"/>
      <c r="C60" s="184"/>
      <c r="D60" s="183"/>
    </row>
  </sheetData>
  <sheetProtection/>
  <mergeCells count="10">
    <mergeCell ref="A2:G2"/>
    <mergeCell ref="A5:B5"/>
    <mergeCell ref="C7:C10"/>
    <mergeCell ref="C11:C15"/>
    <mergeCell ref="C48:C50"/>
    <mergeCell ref="C51:C52"/>
    <mergeCell ref="D7:D10"/>
    <mergeCell ref="D11:D15"/>
    <mergeCell ref="D48:D50"/>
    <mergeCell ref="D51:D52"/>
  </mergeCells>
  <printOptions horizontalCentered="1" verticalCentered="1"/>
  <pageMargins left="0.35" right="0.35" top="0.7900000000000001" bottom="0.7900000000000001" header="0.3" footer="0.5"/>
  <pageSetup fitToHeight="1" fitToWidth="1" horizontalDpi="600" verticalDpi="600" orientation="landscape" paperSize="9" scale="30"/>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showZeros="0" workbookViewId="0" topLeftCell="A1">
      <selection activeCell="I17" sqref="I17"/>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4.83203125" style="0" customWidth="1"/>
    <col min="8" max="8" width="24.16015625" style="0" customWidth="1"/>
  </cols>
  <sheetData>
    <row r="1" spans="1:8" ht="22.5" customHeight="1">
      <c r="A1" s="134" t="s">
        <v>27</v>
      </c>
      <c r="B1" s="135"/>
      <c r="C1" s="135"/>
      <c r="D1" s="135"/>
      <c r="E1" s="135"/>
      <c r="F1" s="136"/>
      <c r="G1" s="135"/>
      <c r="H1" s="136"/>
    </row>
    <row r="2" spans="1:8" ht="22.5" customHeight="1">
      <c r="A2" s="137" t="s">
        <v>28</v>
      </c>
      <c r="B2" s="138"/>
      <c r="C2" s="139"/>
      <c r="D2" s="139"/>
      <c r="E2" s="139"/>
      <c r="F2" s="138"/>
      <c r="G2" s="139"/>
      <c r="H2" s="138"/>
    </row>
    <row r="3" spans="1:8" s="70" customFormat="1" ht="22.5" customHeight="1">
      <c r="A3" s="140"/>
      <c r="B3" s="140"/>
      <c r="C3" s="141"/>
      <c r="D3" s="141"/>
      <c r="E3" s="142"/>
      <c r="F3" s="143" t="s">
        <v>46</v>
      </c>
      <c r="G3" s="142"/>
      <c r="H3" s="143" t="s">
        <v>46</v>
      </c>
    </row>
    <row r="4" spans="1:8" s="70" customFormat="1" ht="22.5" customHeight="1">
      <c r="A4" s="144" t="s">
        <v>47</v>
      </c>
      <c r="B4" s="144"/>
      <c r="C4" s="144" t="s">
        <v>48</v>
      </c>
      <c r="D4" s="144"/>
      <c r="E4" s="144"/>
      <c r="F4" s="144"/>
      <c r="G4" s="144"/>
      <c r="H4" s="144"/>
    </row>
    <row r="5" spans="1:8" s="70" customFormat="1" ht="36" customHeight="1">
      <c r="A5" s="144" t="s">
        <v>49</v>
      </c>
      <c r="B5" s="144" t="s">
        <v>50</v>
      </c>
      <c r="C5" s="144" t="s">
        <v>51</v>
      </c>
      <c r="D5" s="145" t="s">
        <v>50</v>
      </c>
      <c r="E5" s="146" t="s">
        <v>52</v>
      </c>
      <c r="F5" s="144" t="s">
        <v>50</v>
      </c>
      <c r="G5" s="146" t="s">
        <v>53</v>
      </c>
      <c r="H5" s="144" t="s">
        <v>50</v>
      </c>
    </row>
    <row r="6" spans="1:8" s="70" customFormat="1" ht="22.5" customHeight="1">
      <c r="A6" s="147" t="s">
        <v>265</v>
      </c>
      <c r="B6" s="148"/>
      <c r="C6" s="149" t="s">
        <v>266</v>
      </c>
      <c r="D6" s="150"/>
      <c r="E6" s="151" t="s">
        <v>267</v>
      </c>
      <c r="F6" s="150"/>
      <c r="G6" s="152" t="s">
        <v>268</v>
      </c>
      <c r="H6" s="150"/>
    </row>
    <row r="7" spans="1:8" s="70" customFormat="1" ht="22.5" customHeight="1">
      <c r="A7" s="153"/>
      <c r="B7" s="148"/>
      <c r="C7" s="149" t="s">
        <v>269</v>
      </c>
      <c r="D7" s="150"/>
      <c r="E7" s="149" t="s">
        <v>270</v>
      </c>
      <c r="F7" s="150"/>
      <c r="G7" s="154" t="s">
        <v>271</v>
      </c>
      <c r="H7" s="150"/>
    </row>
    <row r="8" spans="1:10" s="70" customFormat="1" ht="22.5" customHeight="1">
      <c r="A8" s="153"/>
      <c r="B8" s="148"/>
      <c r="C8" s="149" t="s">
        <v>272</v>
      </c>
      <c r="D8" s="150"/>
      <c r="E8" s="149" t="s">
        <v>273</v>
      </c>
      <c r="F8" s="150"/>
      <c r="G8" s="154" t="s">
        <v>274</v>
      </c>
      <c r="H8" s="150"/>
      <c r="J8" s="133"/>
    </row>
    <row r="9" spans="1:8" s="70" customFormat="1" ht="22.5" customHeight="1">
      <c r="A9" s="147"/>
      <c r="B9" s="148"/>
      <c r="C9" s="149" t="s">
        <v>275</v>
      </c>
      <c r="D9" s="150"/>
      <c r="E9" s="149" t="s">
        <v>276</v>
      </c>
      <c r="F9" s="150"/>
      <c r="G9" s="154" t="s">
        <v>277</v>
      </c>
      <c r="H9" s="150"/>
    </row>
    <row r="10" spans="1:9" s="70" customFormat="1" ht="22.5" customHeight="1">
      <c r="A10" s="147"/>
      <c r="B10" s="148"/>
      <c r="C10" s="149" t="s">
        <v>278</v>
      </c>
      <c r="D10" s="150"/>
      <c r="E10" s="149" t="s">
        <v>279</v>
      </c>
      <c r="F10" s="150"/>
      <c r="G10" s="154" t="s">
        <v>280</v>
      </c>
      <c r="H10" s="150"/>
      <c r="I10" s="133"/>
    </row>
    <row r="11" spans="1:9" s="70" customFormat="1" ht="22.5" customHeight="1">
      <c r="A11" s="153"/>
      <c r="B11" s="148"/>
      <c r="C11" s="149" t="s">
        <v>281</v>
      </c>
      <c r="D11" s="150"/>
      <c r="E11" s="149" t="s">
        <v>282</v>
      </c>
      <c r="F11" s="150"/>
      <c r="G11" s="154" t="s">
        <v>283</v>
      </c>
      <c r="H11" s="150"/>
      <c r="I11" s="133"/>
    </row>
    <row r="12" spans="1:9" s="70" customFormat="1" ht="22.5" customHeight="1">
      <c r="A12" s="153"/>
      <c r="B12" s="148"/>
      <c r="C12" s="149" t="s">
        <v>284</v>
      </c>
      <c r="D12" s="150"/>
      <c r="E12" s="149" t="s">
        <v>270</v>
      </c>
      <c r="F12" s="150"/>
      <c r="G12" s="154" t="s">
        <v>285</v>
      </c>
      <c r="H12" s="150"/>
      <c r="I12" s="133"/>
    </row>
    <row r="13" spans="1:9" s="70" customFormat="1" ht="22.5" customHeight="1">
      <c r="A13" s="155"/>
      <c r="B13" s="148"/>
      <c r="C13" s="149" t="s">
        <v>286</v>
      </c>
      <c r="D13" s="150"/>
      <c r="E13" s="149" t="s">
        <v>273</v>
      </c>
      <c r="F13" s="150"/>
      <c r="G13" s="154" t="s">
        <v>287</v>
      </c>
      <c r="H13" s="150"/>
      <c r="I13" s="133"/>
    </row>
    <row r="14" spans="1:8" s="70" customFormat="1" ht="22.5" customHeight="1">
      <c r="A14" s="155"/>
      <c r="B14" s="148"/>
      <c r="C14" s="149" t="s">
        <v>288</v>
      </c>
      <c r="D14" s="150"/>
      <c r="E14" s="149" t="s">
        <v>276</v>
      </c>
      <c r="F14" s="150"/>
      <c r="G14" s="154" t="s">
        <v>289</v>
      </c>
      <c r="H14" s="150"/>
    </row>
    <row r="15" spans="1:8" s="70" customFormat="1" ht="22.5" customHeight="1">
      <c r="A15" s="155"/>
      <c r="B15" s="148"/>
      <c r="C15" s="149" t="s">
        <v>290</v>
      </c>
      <c r="D15" s="150"/>
      <c r="E15" s="149" t="s">
        <v>291</v>
      </c>
      <c r="F15" s="150"/>
      <c r="G15" s="154" t="s">
        <v>292</v>
      </c>
      <c r="H15" s="150"/>
    </row>
    <row r="16" spans="1:10" s="70" customFormat="1" ht="22.5" customHeight="1">
      <c r="A16" s="156"/>
      <c r="B16" s="157"/>
      <c r="C16" s="149" t="s">
        <v>293</v>
      </c>
      <c r="D16" s="150"/>
      <c r="E16" s="149" t="s">
        <v>294</v>
      </c>
      <c r="F16" s="150"/>
      <c r="G16" s="154" t="s">
        <v>295</v>
      </c>
      <c r="H16" s="150"/>
      <c r="J16" s="133"/>
    </row>
    <row r="17" spans="1:8" s="70" customFormat="1" ht="22.5" customHeight="1">
      <c r="A17" s="158"/>
      <c r="B17" s="157"/>
      <c r="C17" s="149" t="s">
        <v>296</v>
      </c>
      <c r="D17" s="150"/>
      <c r="E17" s="149" t="s">
        <v>297</v>
      </c>
      <c r="F17" s="150"/>
      <c r="G17" s="154" t="s">
        <v>298</v>
      </c>
      <c r="H17" s="150"/>
    </row>
    <row r="18" spans="1:8" s="70" customFormat="1" ht="22.5" customHeight="1">
      <c r="A18" s="158"/>
      <c r="B18" s="157"/>
      <c r="C18" s="149" t="s">
        <v>299</v>
      </c>
      <c r="D18" s="150"/>
      <c r="E18" s="149" t="s">
        <v>300</v>
      </c>
      <c r="F18" s="150"/>
      <c r="G18" s="154" t="s">
        <v>301</v>
      </c>
      <c r="H18" s="150"/>
    </row>
    <row r="19" spans="1:8" s="70" customFormat="1" ht="22.5" customHeight="1">
      <c r="A19" s="155"/>
      <c r="B19" s="157"/>
      <c r="C19" s="149" t="s">
        <v>302</v>
      </c>
      <c r="D19" s="150"/>
      <c r="E19" s="149" t="s">
        <v>303</v>
      </c>
      <c r="F19" s="150"/>
      <c r="G19" s="154" t="s">
        <v>304</v>
      </c>
      <c r="H19" s="150"/>
    </row>
    <row r="20" spans="1:8" s="70" customFormat="1" ht="22.5" customHeight="1">
      <c r="A20" s="155"/>
      <c r="B20" s="148"/>
      <c r="C20" s="149" t="s">
        <v>305</v>
      </c>
      <c r="D20" s="150"/>
      <c r="E20" s="149" t="s">
        <v>306</v>
      </c>
      <c r="F20" s="150"/>
      <c r="G20" s="154" t="s">
        <v>307</v>
      </c>
      <c r="H20" s="150"/>
    </row>
    <row r="21" spans="1:8" s="70" customFormat="1" ht="22.5" customHeight="1">
      <c r="A21" s="156"/>
      <c r="B21" s="148"/>
      <c r="C21" s="158"/>
      <c r="D21" s="150"/>
      <c r="E21" s="149" t="s">
        <v>308</v>
      </c>
      <c r="F21" s="150"/>
      <c r="G21" s="127"/>
      <c r="H21" s="150"/>
    </row>
    <row r="22" spans="1:8" s="70" customFormat="1" ht="18" customHeight="1">
      <c r="A22" s="158"/>
      <c r="B22" s="148"/>
      <c r="C22" s="158"/>
      <c r="D22" s="150"/>
      <c r="E22" s="159" t="s">
        <v>309</v>
      </c>
      <c r="F22" s="150"/>
      <c r="H22" s="150"/>
    </row>
    <row r="23" spans="1:8" s="70" customFormat="1" ht="19.5" customHeight="1">
      <c r="A23" s="158"/>
      <c r="B23" s="148"/>
      <c r="C23" s="158"/>
      <c r="D23" s="150"/>
      <c r="E23" s="159" t="s">
        <v>310</v>
      </c>
      <c r="F23" s="150"/>
      <c r="G23" s="159"/>
      <c r="H23" s="150"/>
    </row>
    <row r="24" spans="1:8" s="70" customFormat="1" ht="21.75" customHeight="1">
      <c r="A24" s="158"/>
      <c r="B24" s="148"/>
      <c r="C24" s="149"/>
      <c r="D24" s="160"/>
      <c r="E24" s="159" t="s">
        <v>311</v>
      </c>
      <c r="F24" s="150"/>
      <c r="G24" s="159"/>
      <c r="H24" s="150"/>
    </row>
    <row r="25" spans="1:8" s="70" customFormat="1" ht="23.25" customHeight="1">
      <c r="A25" s="158"/>
      <c r="B25" s="148"/>
      <c r="C25" s="149"/>
      <c r="D25" s="160"/>
      <c r="E25" s="147"/>
      <c r="F25" s="161"/>
      <c r="G25" s="147"/>
      <c r="H25" s="161"/>
    </row>
    <row r="26" spans="1:8" s="70" customFormat="1" ht="18" customHeight="1">
      <c r="A26" s="145" t="s">
        <v>126</v>
      </c>
      <c r="B26" s="157">
        <f>SUM(B6,B9,B10,B12,B13,B14,B15)</f>
        <v>0</v>
      </c>
      <c r="C26" s="145" t="s">
        <v>127</v>
      </c>
      <c r="D26" s="160">
        <f>SUM(D6:D20)</f>
        <v>0</v>
      </c>
      <c r="E26" s="145" t="s">
        <v>127</v>
      </c>
      <c r="F26" s="161">
        <f>SUM(F6,F11,F21,F22,F23)</f>
        <v>0</v>
      </c>
      <c r="G26" s="145" t="s">
        <v>127</v>
      </c>
      <c r="H26" s="161">
        <f>SUM(H6,H11,H21,H22,H23)</f>
        <v>0</v>
      </c>
    </row>
    <row r="27" spans="2:8" s="70" customFormat="1" ht="12.75" customHeight="1">
      <c r="B27" s="162"/>
      <c r="D27" s="162"/>
      <c r="F27" s="162"/>
      <c r="H27" s="162"/>
    </row>
    <row r="28" spans="2:8" s="70" customFormat="1" ht="12.75" customHeight="1">
      <c r="B28" s="162"/>
      <c r="D28" s="162"/>
      <c r="F28" s="162"/>
      <c r="H28" s="162"/>
    </row>
    <row r="29" spans="2:8" s="70" customFormat="1" ht="12.75" customHeight="1">
      <c r="B29" s="162"/>
      <c r="D29" s="162"/>
      <c r="F29" s="162"/>
      <c r="H29" s="162"/>
    </row>
    <row r="30" spans="2:8" s="70" customFormat="1" ht="12.75" customHeight="1">
      <c r="B30" s="162"/>
      <c r="D30" s="162"/>
      <c r="F30" s="162"/>
      <c r="H30" s="162"/>
    </row>
    <row r="31" spans="2:8" s="70" customFormat="1" ht="12.75" customHeight="1">
      <c r="B31" s="162"/>
      <c r="D31" s="162"/>
      <c r="F31" s="162"/>
      <c r="H31" s="162"/>
    </row>
    <row r="32" spans="2:8" s="70" customFormat="1" ht="12.75" customHeight="1">
      <c r="B32" s="162"/>
      <c r="D32" s="162"/>
      <c r="F32" s="162"/>
      <c r="H32" s="162"/>
    </row>
    <row r="33" spans="2:8" s="70" customFormat="1" ht="12.75" customHeight="1">
      <c r="B33" s="162"/>
      <c r="D33" s="162"/>
      <c r="F33" s="162"/>
      <c r="H33" s="162"/>
    </row>
    <row r="34" spans="2:8" s="70" customFormat="1" ht="12.75" customHeight="1">
      <c r="B34" s="162"/>
      <c r="D34" s="162"/>
      <c r="F34" s="162"/>
      <c r="H34" s="162"/>
    </row>
    <row r="35" spans="2:8" s="70" customFormat="1" ht="12.75" customHeight="1">
      <c r="B35" s="162"/>
      <c r="D35" s="162"/>
      <c r="F35" s="162"/>
      <c r="H35" s="162"/>
    </row>
    <row r="36" spans="2:8" s="70" customFormat="1" ht="12.75" customHeight="1">
      <c r="B36" s="162"/>
      <c r="D36" s="162"/>
      <c r="F36" s="162"/>
      <c r="H36" s="162"/>
    </row>
    <row r="37" spans="2:8" s="70" customFormat="1" ht="12.75" customHeight="1">
      <c r="B37" s="162"/>
      <c r="D37" s="162"/>
      <c r="F37" s="162"/>
      <c r="H37" s="162"/>
    </row>
    <row r="38" spans="2:8" s="70" customFormat="1" ht="12.75" customHeight="1">
      <c r="B38" s="162"/>
      <c r="D38" s="162"/>
      <c r="F38" s="162"/>
      <c r="H38" s="162"/>
    </row>
    <row r="39" spans="2:4" s="70" customFormat="1" ht="12.75" customHeight="1">
      <c r="B39" s="162"/>
      <c r="D39" s="162"/>
    </row>
    <row r="40" spans="2:4" ht="12.75" customHeight="1">
      <c r="B40" s="163"/>
      <c r="D40" s="163"/>
    </row>
    <row r="41" spans="2:4" ht="12.75" customHeight="1">
      <c r="B41" s="163"/>
      <c r="D41" s="163"/>
    </row>
    <row r="42" ht="12.75" customHeight="1">
      <c r="B42" s="163"/>
    </row>
    <row r="43" ht="12.75" customHeight="1">
      <c r="B43" s="163"/>
    </row>
    <row r="44" ht="12.75" customHeight="1">
      <c r="B44" s="163"/>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D16"/>
  <sheetViews>
    <sheetView showGridLines="0" showZeros="0" workbookViewId="0" topLeftCell="A1">
      <selection activeCell="G9" sqref="G9"/>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s="70" customFormat="1" ht="30" customHeight="1">
      <c r="A1" s="73" t="s">
        <v>31</v>
      </c>
    </row>
    <row r="2" spans="1:4" ht="28.5" customHeight="1">
      <c r="A2" s="100" t="s">
        <v>32</v>
      </c>
      <c r="B2" s="100"/>
      <c r="C2" s="100"/>
      <c r="D2" s="100"/>
    </row>
    <row r="3" ht="30" customHeight="1">
      <c r="D3" s="99" t="s">
        <v>46</v>
      </c>
    </row>
    <row r="4" spans="1:4" s="70" customFormat="1" ht="30" customHeight="1">
      <c r="A4" s="120" t="s">
        <v>137</v>
      </c>
      <c r="B4" s="84" t="s">
        <v>312</v>
      </c>
      <c r="C4" s="120" t="s">
        <v>313</v>
      </c>
      <c r="D4" s="120" t="s">
        <v>314</v>
      </c>
    </row>
    <row r="5" spans="1:4" s="70" customFormat="1" ht="30" customHeight="1">
      <c r="A5" s="128" t="s">
        <v>152</v>
      </c>
      <c r="B5" s="128" t="s">
        <v>152</v>
      </c>
      <c r="C5" s="128" t="s">
        <v>152</v>
      </c>
      <c r="D5" s="129" t="s">
        <v>152</v>
      </c>
    </row>
    <row r="6" spans="1:4" s="70" customFormat="1" ht="30" customHeight="1">
      <c r="A6" s="122"/>
      <c r="B6" s="130" t="s">
        <v>315</v>
      </c>
      <c r="C6" s="131">
        <v>575</v>
      </c>
      <c r="D6" s="132" t="s">
        <v>316</v>
      </c>
    </row>
    <row r="7" spans="1:4" s="70" customFormat="1" ht="30" customHeight="1">
      <c r="A7" s="122"/>
      <c r="B7" s="130" t="s">
        <v>317</v>
      </c>
      <c r="C7" s="131">
        <v>2000</v>
      </c>
      <c r="D7" s="132" t="s">
        <v>318</v>
      </c>
    </row>
    <row r="8" spans="1:4" s="70" customFormat="1" ht="30" customHeight="1">
      <c r="A8" s="122"/>
      <c r="B8" s="130" t="s">
        <v>319</v>
      </c>
      <c r="C8" s="131">
        <v>2000</v>
      </c>
      <c r="D8" s="122" t="s">
        <v>320</v>
      </c>
    </row>
    <row r="9" spans="1:4" s="70" customFormat="1" ht="30" customHeight="1">
      <c r="A9" s="122"/>
      <c r="B9" s="130" t="s">
        <v>321</v>
      </c>
      <c r="C9" s="131">
        <v>3000</v>
      </c>
      <c r="D9" s="122" t="s">
        <v>322</v>
      </c>
    </row>
    <row r="10" spans="1:4" s="70" customFormat="1" ht="30" customHeight="1">
      <c r="A10" s="122"/>
      <c r="B10" s="122"/>
      <c r="C10" s="131"/>
      <c r="D10" s="127"/>
    </row>
    <row r="11" spans="1:4" s="70" customFormat="1" ht="30" customHeight="1">
      <c r="A11" s="122"/>
      <c r="B11" s="122"/>
      <c r="C11" s="131"/>
      <c r="D11" s="127"/>
    </row>
    <row r="12" spans="1:4" s="70" customFormat="1" ht="30" customHeight="1">
      <c r="A12" s="122"/>
      <c r="B12" s="131" t="s">
        <v>141</v>
      </c>
      <c r="C12" s="131">
        <v>7575</v>
      </c>
      <c r="D12" s="127"/>
    </row>
    <row r="13" spans="1:2" s="70" customFormat="1" ht="30" customHeight="1">
      <c r="A13" s="133"/>
      <c r="B13" s="133"/>
    </row>
    <row r="14" spans="1:3" s="70" customFormat="1" ht="12.75" customHeight="1">
      <c r="A14" s="133"/>
      <c r="B14" s="133"/>
      <c r="C14" s="133"/>
    </row>
    <row r="15" spans="1:3" s="70" customFormat="1" ht="12.75" customHeight="1">
      <c r="A15" s="133"/>
      <c r="B15" s="133"/>
      <c r="C15" s="133"/>
    </row>
    <row r="16" s="70" customFormat="1" ht="12.75" customHeight="1">
      <c r="B16" s="133"/>
    </row>
    <row r="17" s="70" customFormat="1" ht="12.75" customHeight="1"/>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K19"/>
  <sheetViews>
    <sheetView zoomScaleSheetLayoutView="100" workbookViewId="0" topLeftCell="A1">
      <selection activeCell="D9" sqref="D9"/>
    </sheetView>
  </sheetViews>
  <sheetFormatPr defaultColWidth="9.16015625" defaultRowHeight="12.75" customHeight="1"/>
  <cols>
    <col min="1" max="2" width="22.83203125" style="0" customWidth="1"/>
    <col min="3" max="3" width="24.33203125" style="0" customWidth="1"/>
    <col min="4" max="4" width="16.66015625" style="0" customWidth="1"/>
    <col min="5" max="6" width="23.5" style="0" customWidth="1"/>
    <col min="7" max="7" width="27.33203125" style="0" customWidth="1"/>
    <col min="8" max="8" width="26.5" style="0" customWidth="1"/>
    <col min="9" max="9" width="17.66015625" style="0" customWidth="1"/>
    <col min="10" max="10" width="12.83203125" style="0" customWidth="1"/>
    <col min="11" max="11" width="16.5" style="0" customWidth="1"/>
  </cols>
  <sheetData>
    <row r="1" spans="1:2" ht="30" customHeight="1">
      <c r="A1" s="73" t="s">
        <v>33</v>
      </c>
      <c r="B1" s="93"/>
    </row>
    <row r="2" spans="1:11" ht="28.5" customHeight="1">
      <c r="A2" s="74" t="s">
        <v>34</v>
      </c>
      <c r="B2" s="74"/>
      <c r="C2" s="74"/>
      <c r="D2" s="74"/>
      <c r="E2" s="74"/>
      <c r="F2" s="74"/>
      <c r="G2" s="74"/>
      <c r="H2" s="74"/>
      <c r="I2" s="74"/>
      <c r="J2" s="74"/>
      <c r="K2" s="74"/>
    </row>
    <row r="3" s="70" customFormat="1" ht="22.5" customHeight="1">
      <c r="K3" s="99" t="s">
        <v>46</v>
      </c>
    </row>
    <row r="4" spans="1:11" s="70" customFormat="1" ht="22.5" customHeight="1">
      <c r="A4" s="120" t="s">
        <v>323</v>
      </c>
      <c r="B4" s="120" t="s">
        <v>324</v>
      </c>
      <c r="C4" s="84" t="s">
        <v>325</v>
      </c>
      <c r="D4" s="120" t="s">
        <v>326</v>
      </c>
      <c r="E4" s="120" t="s">
        <v>327</v>
      </c>
      <c r="F4" s="120" t="s">
        <v>328</v>
      </c>
      <c r="G4" s="120" t="s">
        <v>329</v>
      </c>
      <c r="H4" s="120" t="s">
        <v>330</v>
      </c>
      <c r="I4" s="120" t="s">
        <v>331</v>
      </c>
      <c r="J4" s="120" t="s">
        <v>332</v>
      </c>
      <c r="K4" s="120" t="s">
        <v>167</v>
      </c>
    </row>
    <row r="5" spans="1:11" s="70" customFormat="1" ht="27" customHeight="1">
      <c r="A5" s="121">
        <v>1</v>
      </c>
      <c r="B5" s="121">
        <v>2</v>
      </c>
      <c r="C5" s="121">
        <v>3</v>
      </c>
      <c r="D5" s="121">
        <v>4</v>
      </c>
      <c r="E5" s="121">
        <v>5</v>
      </c>
      <c r="F5" s="121">
        <v>6</v>
      </c>
      <c r="G5" s="121">
        <v>9</v>
      </c>
      <c r="H5" s="121">
        <v>10</v>
      </c>
      <c r="I5" s="121">
        <v>11</v>
      </c>
      <c r="J5" s="121">
        <v>12</v>
      </c>
      <c r="K5" s="126"/>
    </row>
    <row r="6" spans="1:11" s="70" customFormat="1" ht="27" customHeight="1">
      <c r="A6" s="122"/>
      <c r="B6" s="122"/>
      <c r="C6" s="122"/>
      <c r="D6" s="122"/>
      <c r="E6" s="122"/>
      <c r="F6" s="122"/>
      <c r="G6" s="122"/>
      <c r="H6" s="122"/>
      <c r="I6" s="122"/>
      <c r="J6" s="122"/>
      <c r="K6" s="122"/>
    </row>
    <row r="7" spans="1:11" s="70" customFormat="1" ht="27" customHeight="1">
      <c r="A7" s="122"/>
      <c r="B7" s="122"/>
      <c r="C7" s="122"/>
      <c r="D7" s="122"/>
      <c r="E7" s="122"/>
      <c r="F7" s="122"/>
      <c r="G7" s="122"/>
      <c r="H7" s="122"/>
      <c r="I7" s="122"/>
      <c r="J7" s="122"/>
      <c r="K7" s="122"/>
    </row>
    <row r="8" spans="1:11" s="70" customFormat="1" ht="27" customHeight="1">
      <c r="A8" s="122"/>
      <c r="B8" s="122"/>
      <c r="C8" s="122"/>
      <c r="D8" s="122"/>
      <c r="E8" s="122"/>
      <c r="F8" s="122"/>
      <c r="G8" s="122"/>
      <c r="H8" s="122"/>
      <c r="I8" s="122"/>
      <c r="J8" s="122"/>
      <c r="K8" s="122"/>
    </row>
    <row r="9" spans="1:11" s="70" customFormat="1" ht="27" customHeight="1">
      <c r="A9" s="122"/>
      <c r="B9" s="122"/>
      <c r="C9" s="122"/>
      <c r="D9" s="122"/>
      <c r="E9" s="122"/>
      <c r="F9" s="122"/>
      <c r="G9" s="122"/>
      <c r="H9" s="122"/>
      <c r="I9" s="122"/>
      <c r="J9" s="122"/>
      <c r="K9" s="122"/>
    </row>
    <row r="10" spans="1:11" s="70" customFormat="1" ht="27" customHeight="1">
      <c r="A10" s="122"/>
      <c r="B10" s="122"/>
      <c r="C10" s="122"/>
      <c r="D10" s="122"/>
      <c r="E10" s="122"/>
      <c r="F10" s="122"/>
      <c r="G10" s="122"/>
      <c r="H10" s="122"/>
      <c r="I10" s="122"/>
      <c r="J10" s="122"/>
      <c r="K10" s="122"/>
    </row>
    <row r="11" spans="1:11" s="70" customFormat="1" ht="27" customHeight="1">
      <c r="A11" s="122"/>
      <c r="B11" s="122"/>
      <c r="C11" s="122"/>
      <c r="D11" s="122"/>
      <c r="E11" s="122"/>
      <c r="F11" s="122"/>
      <c r="G11" s="122"/>
      <c r="H11" s="122"/>
      <c r="I11" s="122"/>
      <c r="J11" s="122"/>
      <c r="K11" s="127"/>
    </row>
    <row r="12" spans="1:11" s="70" customFormat="1" ht="27" customHeight="1">
      <c r="A12" s="122"/>
      <c r="B12" s="122"/>
      <c r="C12" s="122"/>
      <c r="D12" s="122"/>
      <c r="E12" s="122"/>
      <c r="F12" s="122"/>
      <c r="G12" s="122"/>
      <c r="H12" s="122"/>
      <c r="I12" s="122"/>
      <c r="J12" s="122"/>
      <c r="K12" s="127"/>
    </row>
    <row r="13" spans="1:11" s="70" customFormat="1" ht="27" customHeight="1">
      <c r="A13" s="122"/>
      <c r="B13" s="122"/>
      <c r="C13" s="122"/>
      <c r="D13" s="122"/>
      <c r="E13" s="122"/>
      <c r="F13" s="122"/>
      <c r="G13" s="122"/>
      <c r="H13" s="122"/>
      <c r="I13" s="122"/>
      <c r="J13" s="122"/>
      <c r="K13" s="127"/>
    </row>
    <row r="14" spans="1:11" s="70" customFormat="1" ht="18.75" customHeight="1">
      <c r="A14" s="123" t="s">
        <v>333</v>
      </c>
      <c r="B14" s="124"/>
      <c r="C14" s="124"/>
      <c r="D14" s="124"/>
      <c r="E14" s="124"/>
      <c r="F14" s="124"/>
      <c r="G14" s="124"/>
      <c r="H14" s="124"/>
      <c r="I14" s="124"/>
      <c r="J14" s="124"/>
      <c r="K14" s="124"/>
    </row>
    <row r="15" spans="1:10" ht="12.75" customHeight="1">
      <c r="A15" s="93"/>
      <c r="B15" s="93"/>
      <c r="C15" s="93"/>
      <c r="D15" s="93"/>
      <c r="E15" s="93"/>
      <c r="F15" s="93"/>
      <c r="G15" s="93"/>
      <c r="H15" s="93"/>
      <c r="I15" s="93"/>
      <c r="J15" s="93"/>
    </row>
    <row r="16" spans="1:10" ht="12.75" customHeight="1">
      <c r="A16" s="93"/>
      <c r="B16" s="93"/>
      <c r="C16" s="93"/>
      <c r="D16" s="93"/>
      <c r="E16" s="93"/>
      <c r="F16" s="93"/>
      <c r="G16" s="93"/>
      <c r="H16" s="93"/>
      <c r="I16" s="93"/>
      <c r="J16" s="93"/>
    </row>
    <row r="17" ht="12.75" customHeight="1">
      <c r="C17" s="93"/>
    </row>
    <row r="19" ht="12.75" customHeight="1">
      <c r="E19" s="125"/>
    </row>
  </sheetData>
  <sheetProtection/>
  <mergeCells count="2">
    <mergeCell ref="A2:K2"/>
    <mergeCell ref="A14:K14"/>
  </mergeCells>
  <printOptions/>
  <pageMargins left="0.75" right="0.75" top="1" bottom="1" header="0.51" footer="0.51"/>
  <pageSetup fitToHeight="1" fitToWidth="1" orientation="landscape" paperSize="9" scale="68"/>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F10" sqref="F10"/>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73" t="s">
        <v>35</v>
      </c>
    </row>
    <row r="2" spans="1:16" ht="23.25" customHeight="1">
      <c r="A2" s="100" t="s">
        <v>36</v>
      </c>
      <c r="B2" s="100"/>
      <c r="C2" s="100"/>
      <c r="D2" s="100"/>
      <c r="E2" s="100"/>
      <c r="F2" s="100"/>
      <c r="G2" s="100"/>
      <c r="H2" s="100"/>
      <c r="I2" s="100"/>
      <c r="J2" s="100"/>
      <c r="K2" s="100"/>
      <c r="L2" s="100"/>
      <c r="M2" s="100"/>
      <c r="N2" s="100"/>
      <c r="O2" s="100"/>
      <c r="P2" s="114"/>
    </row>
    <row r="3" ht="26.25" customHeight="1">
      <c r="P3" s="115" t="s">
        <v>46</v>
      </c>
    </row>
    <row r="4" spans="1:16" ht="30" customHeight="1">
      <c r="A4" s="101" t="s">
        <v>334</v>
      </c>
      <c r="B4" s="101"/>
      <c r="C4" s="101"/>
      <c r="D4" s="101" t="s">
        <v>137</v>
      </c>
      <c r="E4" s="102" t="s">
        <v>335</v>
      </c>
      <c r="F4" s="101" t="s">
        <v>336</v>
      </c>
      <c r="G4" s="103" t="s">
        <v>337</v>
      </c>
      <c r="H4" s="104" t="s">
        <v>338</v>
      </c>
      <c r="I4" s="101" t="s">
        <v>339</v>
      </c>
      <c r="J4" s="101" t="s">
        <v>340</v>
      </c>
      <c r="K4" s="101"/>
      <c r="L4" s="101" t="s">
        <v>341</v>
      </c>
      <c r="M4" s="101"/>
      <c r="N4" s="116" t="s">
        <v>342</v>
      </c>
      <c r="O4" s="101" t="s">
        <v>343</v>
      </c>
      <c r="P4" s="117" t="s">
        <v>344</v>
      </c>
    </row>
    <row r="5" spans="1:16" ht="19.5" customHeight="1">
      <c r="A5" s="105" t="s">
        <v>345</v>
      </c>
      <c r="B5" s="105" t="s">
        <v>346</v>
      </c>
      <c r="C5" s="105" t="s">
        <v>347</v>
      </c>
      <c r="D5" s="101"/>
      <c r="E5" s="102"/>
      <c r="F5" s="101"/>
      <c r="G5" s="106"/>
      <c r="H5" s="104"/>
      <c r="I5" s="101"/>
      <c r="J5" s="101" t="s">
        <v>345</v>
      </c>
      <c r="K5" s="101" t="s">
        <v>346</v>
      </c>
      <c r="L5" s="101" t="s">
        <v>345</v>
      </c>
      <c r="M5" s="101" t="s">
        <v>346</v>
      </c>
      <c r="N5" s="118"/>
      <c r="O5" s="101"/>
      <c r="P5" s="117"/>
    </row>
    <row r="6" spans="1:16" ht="19.5" customHeight="1">
      <c r="A6" s="107" t="s">
        <v>152</v>
      </c>
      <c r="B6" s="107" t="s">
        <v>152</v>
      </c>
      <c r="C6" s="107" t="s">
        <v>152</v>
      </c>
      <c r="D6" s="107" t="s">
        <v>152</v>
      </c>
      <c r="E6" s="107" t="s">
        <v>152</v>
      </c>
      <c r="F6" s="108" t="s">
        <v>152</v>
      </c>
      <c r="G6" s="107" t="s">
        <v>152</v>
      </c>
      <c r="H6" s="107" t="s">
        <v>152</v>
      </c>
      <c r="I6" s="107" t="s">
        <v>152</v>
      </c>
      <c r="J6" s="107" t="s">
        <v>152</v>
      </c>
      <c r="K6" s="107" t="s">
        <v>152</v>
      </c>
      <c r="L6" s="107" t="s">
        <v>152</v>
      </c>
      <c r="M6" s="107" t="s">
        <v>152</v>
      </c>
      <c r="N6" s="107" t="s">
        <v>152</v>
      </c>
      <c r="O6" s="107" t="s">
        <v>152</v>
      </c>
      <c r="P6" s="107" t="s">
        <v>152</v>
      </c>
    </row>
    <row r="7" spans="1:16" ht="25.5" customHeight="1">
      <c r="A7" s="109"/>
      <c r="B7" s="109"/>
      <c r="C7" s="109"/>
      <c r="D7" s="109"/>
      <c r="E7" s="110" t="s">
        <v>348</v>
      </c>
      <c r="F7" s="109"/>
      <c r="G7" s="109"/>
      <c r="H7" s="109"/>
      <c r="I7" s="119">
        <v>5</v>
      </c>
      <c r="J7" s="109"/>
      <c r="K7" s="109"/>
      <c r="L7" s="109"/>
      <c r="M7" s="109"/>
      <c r="N7" s="119" t="s">
        <v>349</v>
      </c>
      <c r="O7" s="119">
        <v>200</v>
      </c>
      <c r="P7" s="109"/>
    </row>
    <row r="8" spans="1:16" ht="25.5" customHeight="1">
      <c r="A8" s="109"/>
      <c r="B8" s="109"/>
      <c r="C8" s="109"/>
      <c r="D8" s="109"/>
      <c r="E8" s="111" t="s">
        <v>350</v>
      </c>
      <c r="F8" s="112"/>
      <c r="G8" s="112"/>
      <c r="H8" s="112"/>
      <c r="I8" s="119"/>
      <c r="J8" s="109"/>
      <c r="K8" s="109"/>
      <c r="L8" s="109"/>
      <c r="M8" s="109"/>
      <c r="N8" s="119" t="s">
        <v>349</v>
      </c>
      <c r="O8" s="119">
        <v>600</v>
      </c>
      <c r="P8" s="109"/>
    </row>
    <row r="9" spans="1:17" ht="25.5" customHeight="1">
      <c r="A9" s="109"/>
      <c r="B9" s="109"/>
      <c r="C9" s="109"/>
      <c r="D9" s="109"/>
      <c r="E9" s="111" t="s">
        <v>351</v>
      </c>
      <c r="F9" s="112"/>
      <c r="G9" s="112"/>
      <c r="H9" s="109"/>
      <c r="I9" s="119">
        <v>3</v>
      </c>
      <c r="J9" s="109"/>
      <c r="K9" s="109"/>
      <c r="L9" s="109"/>
      <c r="M9" s="109"/>
      <c r="N9" s="119" t="s">
        <v>349</v>
      </c>
      <c r="O9" s="119">
        <v>100</v>
      </c>
      <c r="P9" s="112"/>
      <c r="Q9" s="93"/>
    </row>
    <row r="10" spans="1:17" ht="25.5" customHeight="1">
      <c r="A10" s="109"/>
      <c r="B10" s="109"/>
      <c r="C10" s="109"/>
      <c r="D10" s="109"/>
      <c r="E10" s="111" t="s">
        <v>352</v>
      </c>
      <c r="F10" s="112"/>
      <c r="G10" s="112"/>
      <c r="H10" s="109"/>
      <c r="I10" s="119">
        <v>5</v>
      </c>
      <c r="J10" s="109"/>
      <c r="K10" s="109"/>
      <c r="L10" s="109"/>
      <c r="M10" s="109"/>
      <c r="N10" s="119" t="s">
        <v>349</v>
      </c>
      <c r="O10" s="119">
        <v>100</v>
      </c>
      <c r="P10" s="112"/>
      <c r="Q10" s="93"/>
    </row>
    <row r="11" spans="1:17" ht="25.5" customHeight="1">
      <c r="A11" s="109"/>
      <c r="B11" s="109"/>
      <c r="C11" s="109"/>
      <c r="D11" s="109"/>
      <c r="E11" s="113" t="s">
        <v>353</v>
      </c>
      <c r="F11" s="112"/>
      <c r="G11" s="112"/>
      <c r="H11" s="109"/>
      <c r="I11" s="119">
        <v>10</v>
      </c>
      <c r="J11" s="109"/>
      <c r="K11" s="109"/>
      <c r="L11" s="109"/>
      <c r="M11" s="109"/>
      <c r="N11" s="119" t="s">
        <v>349</v>
      </c>
      <c r="O11" s="119">
        <v>150</v>
      </c>
      <c r="P11" s="112"/>
      <c r="Q11" s="93"/>
    </row>
    <row r="12" spans="1:17" ht="25.5" customHeight="1">
      <c r="A12" s="109"/>
      <c r="B12" s="109"/>
      <c r="C12" s="109"/>
      <c r="D12" s="109"/>
      <c r="E12" s="113" t="s">
        <v>354</v>
      </c>
      <c r="F12" s="112"/>
      <c r="G12" s="112"/>
      <c r="H12" s="109"/>
      <c r="I12" s="109"/>
      <c r="J12" s="109"/>
      <c r="K12" s="109"/>
      <c r="L12" s="109"/>
      <c r="M12" s="109"/>
      <c r="N12" s="119" t="s">
        <v>349</v>
      </c>
      <c r="O12" s="119">
        <v>1000</v>
      </c>
      <c r="P12" s="112"/>
      <c r="Q12" s="93"/>
    </row>
    <row r="13" spans="1:16" ht="25.5" customHeight="1">
      <c r="A13" s="112"/>
      <c r="B13" s="109"/>
      <c r="C13" s="109"/>
      <c r="D13" s="109"/>
      <c r="E13" s="113"/>
      <c r="F13" s="112"/>
      <c r="G13" s="112"/>
      <c r="H13" s="109"/>
      <c r="I13" s="119"/>
      <c r="J13" s="109"/>
      <c r="K13" s="109"/>
      <c r="L13" s="109"/>
      <c r="M13" s="109"/>
      <c r="N13" s="119"/>
      <c r="O13" s="119"/>
      <c r="P13" s="109"/>
    </row>
    <row r="14" spans="1:16" ht="25.5" customHeight="1">
      <c r="A14" s="112"/>
      <c r="B14" s="112"/>
      <c r="C14" s="109"/>
      <c r="D14" s="109"/>
      <c r="E14" s="113"/>
      <c r="F14" s="112"/>
      <c r="G14" s="112"/>
      <c r="H14" s="109"/>
      <c r="I14" s="109"/>
      <c r="J14" s="109"/>
      <c r="K14" s="109"/>
      <c r="L14" s="109"/>
      <c r="M14" s="109"/>
      <c r="N14" s="119"/>
      <c r="O14" s="119"/>
      <c r="P14" s="109"/>
    </row>
    <row r="15" spans="3:15" ht="12.75" customHeight="1">
      <c r="C15" s="93"/>
      <c r="D15" s="93"/>
      <c r="H15" s="93"/>
      <c r="J15" s="93"/>
      <c r="L15" s="93"/>
      <c r="O15" s="93"/>
    </row>
    <row r="16" ht="12.75" customHeight="1">
      <c r="O16" s="93"/>
    </row>
    <row r="17" ht="12.75" customHeight="1">
      <c r="O17" s="93"/>
    </row>
    <row r="18" ht="12.75" customHeight="1">
      <c r="O18" s="93"/>
    </row>
    <row r="19" ht="12.75" customHeight="1">
      <c r="O19" s="93"/>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F1">
      <selection activeCell="AD9" sqref="AD9"/>
    </sheetView>
  </sheetViews>
  <sheetFormatPr defaultColWidth="9.16015625" defaultRowHeight="12.75" customHeight="1"/>
  <cols>
    <col min="1" max="1" width="11.66015625" style="0" customWidth="1"/>
    <col min="2" max="2" width="18.83203125" style="72"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73" t="s">
        <v>37</v>
      </c>
    </row>
    <row r="2" spans="1:29" ht="28.5" customHeight="1">
      <c r="A2" s="74" t="s">
        <v>38</v>
      </c>
      <c r="B2" s="75"/>
      <c r="C2" s="74"/>
      <c r="D2" s="74"/>
      <c r="E2" s="74"/>
      <c r="F2" s="74"/>
      <c r="G2" s="74"/>
      <c r="H2" s="74"/>
      <c r="I2" s="74"/>
      <c r="J2" s="74"/>
      <c r="K2" s="74"/>
      <c r="L2" s="74"/>
      <c r="M2" s="74"/>
      <c r="N2" s="74"/>
      <c r="O2" s="74"/>
      <c r="P2" s="74"/>
      <c r="Q2" s="74"/>
      <c r="R2" s="74"/>
      <c r="S2" s="74"/>
      <c r="T2" s="74"/>
      <c r="U2" s="74"/>
      <c r="V2" s="74"/>
      <c r="W2" s="74"/>
      <c r="X2" s="74"/>
      <c r="Y2" s="74"/>
      <c r="Z2" s="74"/>
      <c r="AA2" s="74"/>
      <c r="AB2" s="74"/>
      <c r="AC2" s="74"/>
    </row>
    <row r="3" spans="2:29" s="70" customFormat="1" ht="22.5" customHeight="1">
      <c r="B3" s="76"/>
      <c r="AC3" s="99" t="s">
        <v>46</v>
      </c>
    </row>
    <row r="4" spans="1:29" s="70" customFormat="1" ht="24.75" customHeight="1">
      <c r="A4" s="77" t="s">
        <v>137</v>
      </c>
      <c r="B4" s="78" t="s">
        <v>138</v>
      </c>
      <c r="C4" s="79" t="s">
        <v>355</v>
      </c>
      <c r="D4" s="80"/>
      <c r="E4" s="80"/>
      <c r="F4" s="80"/>
      <c r="G4" s="80"/>
      <c r="H4" s="80"/>
      <c r="I4" s="80"/>
      <c r="J4" s="80"/>
      <c r="K4" s="94"/>
      <c r="L4" s="79" t="s">
        <v>349</v>
      </c>
      <c r="M4" s="80"/>
      <c r="N4" s="80"/>
      <c r="O4" s="80"/>
      <c r="P4" s="80"/>
      <c r="Q4" s="80"/>
      <c r="R4" s="80"/>
      <c r="S4" s="80"/>
      <c r="T4" s="94"/>
      <c r="U4" s="79" t="s">
        <v>356</v>
      </c>
      <c r="V4" s="80"/>
      <c r="W4" s="80"/>
      <c r="X4" s="80"/>
      <c r="Y4" s="80"/>
      <c r="Z4" s="80"/>
      <c r="AA4" s="80"/>
      <c r="AB4" s="80"/>
      <c r="AC4" s="94"/>
    </row>
    <row r="5" spans="1:29" s="70" customFormat="1" ht="24.75" customHeight="1">
      <c r="A5" s="77"/>
      <c r="B5" s="78"/>
      <c r="C5" s="81" t="s">
        <v>141</v>
      </c>
      <c r="D5" s="79" t="s">
        <v>357</v>
      </c>
      <c r="E5" s="80"/>
      <c r="F5" s="80"/>
      <c r="G5" s="80"/>
      <c r="H5" s="80"/>
      <c r="I5" s="94"/>
      <c r="J5" s="95" t="s">
        <v>358</v>
      </c>
      <c r="K5" s="95" t="s">
        <v>359</v>
      </c>
      <c r="L5" s="81" t="s">
        <v>141</v>
      </c>
      <c r="M5" s="79" t="s">
        <v>357</v>
      </c>
      <c r="N5" s="80"/>
      <c r="O5" s="80"/>
      <c r="P5" s="80"/>
      <c r="Q5" s="80"/>
      <c r="R5" s="94"/>
      <c r="S5" s="95" t="s">
        <v>358</v>
      </c>
      <c r="T5" s="95" t="s">
        <v>359</v>
      </c>
      <c r="U5" s="81" t="s">
        <v>141</v>
      </c>
      <c r="V5" s="79" t="s">
        <v>357</v>
      </c>
      <c r="W5" s="80"/>
      <c r="X5" s="80"/>
      <c r="Y5" s="80"/>
      <c r="Z5" s="80"/>
      <c r="AA5" s="94"/>
      <c r="AB5" s="95" t="s">
        <v>358</v>
      </c>
      <c r="AC5" s="95" t="s">
        <v>359</v>
      </c>
    </row>
    <row r="6" spans="1:29" s="70" customFormat="1" ht="24.75" customHeight="1">
      <c r="A6" s="77"/>
      <c r="B6" s="78"/>
      <c r="C6" s="82"/>
      <c r="D6" s="78" t="s">
        <v>150</v>
      </c>
      <c r="E6" s="78" t="s">
        <v>360</v>
      </c>
      <c r="F6" s="78" t="s">
        <v>361</v>
      </c>
      <c r="G6" s="78" t="s">
        <v>362</v>
      </c>
      <c r="H6" s="78"/>
      <c r="I6" s="78"/>
      <c r="J6" s="96"/>
      <c r="K6" s="96"/>
      <c r="L6" s="82"/>
      <c r="M6" s="78" t="s">
        <v>150</v>
      </c>
      <c r="N6" s="78" t="s">
        <v>360</v>
      </c>
      <c r="O6" s="78" t="s">
        <v>361</v>
      </c>
      <c r="P6" s="78" t="s">
        <v>362</v>
      </c>
      <c r="Q6" s="78"/>
      <c r="R6" s="78"/>
      <c r="S6" s="96"/>
      <c r="T6" s="96"/>
      <c r="U6" s="82"/>
      <c r="V6" s="78" t="s">
        <v>150</v>
      </c>
      <c r="W6" s="78" t="s">
        <v>360</v>
      </c>
      <c r="X6" s="78" t="s">
        <v>361</v>
      </c>
      <c r="Y6" s="78" t="s">
        <v>362</v>
      </c>
      <c r="Z6" s="78"/>
      <c r="AA6" s="78"/>
      <c r="AB6" s="96"/>
      <c r="AC6" s="96"/>
    </row>
    <row r="7" spans="1:29" s="70" customFormat="1" ht="46.5" customHeight="1">
      <c r="A7" s="77"/>
      <c r="B7" s="78"/>
      <c r="C7" s="83"/>
      <c r="D7" s="78"/>
      <c r="E7" s="78"/>
      <c r="F7" s="78"/>
      <c r="G7" s="84" t="s">
        <v>150</v>
      </c>
      <c r="H7" s="84" t="s">
        <v>363</v>
      </c>
      <c r="I7" s="84" t="s">
        <v>364</v>
      </c>
      <c r="J7" s="97"/>
      <c r="K7" s="97"/>
      <c r="L7" s="83"/>
      <c r="M7" s="78"/>
      <c r="N7" s="78"/>
      <c r="O7" s="78"/>
      <c r="P7" s="98" t="s">
        <v>150</v>
      </c>
      <c r="Q7" s="98" t="s">
        <v>363</v>
      </c>
      <c r="R7" s="98" t="s">
        <v>364</v>
      </c>
      <c r="S7" s="97"/>
      <c r="T7" s="97"/>
      <c r="U7" s="83"/>
      <c r="V7" s="78"/>
      <c r="W7" s="78"/>
      <c r="X7" s="78"/>
      <c r="Y7" s="84" t="s">
        <v>150</v>
      </c>
      <c r="Z7" s="84" t="s">
        <v>363</v>
      </c>
      <c r="AA7" s="84" t="s">
        <v>364</v>
      </c>
      <c r="AB7" s="97"/>
      <c r="AC7" s="97"/>
    </row>
    <row r="8" spans="1:29" s="71" customFormat="1" ht="24.75" customHeight="1">
      <c r="A8" s="85" t="s">
        <v>152</v>
      </c>
      <c r="B8" s="86" t="s">
        <v>152</v>
      </c>
      <c r="C8" s="87">
        <v>1</v>
      </c>
      <c r="D8" s="88">
        <v>2</v>
      </c>
      <c r="E8" s="88">
        <v>3</v>
      </c>
      <c r="F8" s="88">
        <v>4</v>
      </c>
      <c r="G8" s="87">
        <v>5</v>
      </c>
      <c r="H8" s="87">
        <v>6</v>
      </c>
      <c r="I8" s="87">
        <v>7</v>
      </c>
      <c r="J8" s="87">
        <v>8</v>
      </c>
      <c r="K8" s="87">
        <v>9</v>
      </c>
      <c r="L8" s="87">
        <v>10</v>
      </c>
      <c r="M8" s="87">
        <v>11</v>
      </c>
      <c r="N8" s="87">
        <v>12</v>
      </c>
      <c r="O8" s="87">
        <v>13</v>
      </c>
      <c r="P8" s="87">
        <v>14</v>
      </c>
      <c r="Q8" s="87">
        <v>15</v>
      </c>
      <c r="R8" s="87">
        <v>16</v>
      </c>
      <c r="S8" s="87">
        <v>17</v>
      </c>
      <c r="T8" s="87">
        <v>18</v>
      </c>
      <c r="U8" s="85" t="s">
        <v>365</v>
      </c>
      <c r="V8" s="85" t="s">
        <v>366</v>
      </c>
      <c r="W8" s="85" t="s">
        <v>367</v>
      </c>
      <c r="X8" s="85" t="s">
        <v>368</v>
      </c>
      <c r="Y8" s="85" t="s">
        <v>369</v>
      </c>
      <c r="Z8" s="85" t="s">
        <v>370</v>
      </c>
      <c r="AA8" s="85" t="s">
        <v>371</v>
      </c>
      <c r="AB8" s="85" t="s">
        <v>372</v>
      </c>
      <c r="AC8" s="85" t="s">
        <v>373</v>
      </c>
    </row>
    <row r="9" spans="1:29" s="71" customFormat="1" ht="24.75" customHeight="1">
      <c r="A9" s="89"/>
      <c r="B9" s="90" t="s">
        <v>374</v>
      </c>
      <c r="C9" s="89">
        <v>1384</v>
      </c>
      <c r="D9" s="89">
        <v>984</v>
      </c>
      <c r="E9" s="89"/>
      <c r="F9" s="89">
        <v>684</v>
      </c>
      <c r="G9" s="89">
        <v>300</v>
      </c>
      <c r="H9" s="89"/>
      <c r="I9" s="89">
        <v>300</v>
      </c>
      <c r="J9" s="89">
        <v>400</v>
      </c>
      <c r="K9" s="89"/>
      <c r="L9" s="89">
        <v>1484</v>
      </c>
      <c r="M9" s="89">
        <v>1084</v>
      </c>
      <c r="N9" s="89"/>
      <c r="O9" s="89">
        <v>684</v>
      </c>
      <c r="P9" s="89"/>
      <c r="Q9" s="89"/>
      <c r="R9" s="89">
        <v>400</v>
      </c>
      <c r="S9" s="89">
        <v>400</v>
      </c>
      <c r="T9" s="89"/>
      <c r="U9" s="89">
        <v>100</v>
      </c>
      <c r="V9" s="89">
        <v>100</v>
      </c>
      <c r="W9" s="89"/>
      <c r="X9" s="89"/>
      <c r="Y9" s="89"/>
      <c r="Z9" s="89"/>
      <c r="AA9" s="89">
        <v>100</v>
      </c>
      <c r="AB9" s="89"/>
      <c r="AC9" s="89"/>
    </row>
    <row r="10" spans="1:29" s="71" customFormat="1" ht="24.75" customHeight="1">
      <c r="A10" s="89"/>
      <c r="B10" s="90"/>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row>
    <row r="11" spans="1:29" s="71" customFormat="1" ht="24.75" customHeight="1">
      <c r="A11" s="89"/>
      <c r="B11" s="90"/>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row>
    <row r="12" spans="1:29" s="71" customFormat="1" ht="24.75" customHeight="1">
      <c r="A12" s="89"/>
      <c r="B12" s="90"/>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row>
    <row r="13" spans="1:29" s="71" customFormat="1" ht="24.75" customHeight="1">
      <c r="A13" s="91"/>
      <c r="B13" s="90"/>
      <c r="C13" s="91"/>
      <c r="D13" s="89"/>
      <c r="E13" s="89"/>
      <c r="F13" s="89"/>
      <c r="G13" s="89"/>
      <c r="H13" s="89"/>
      <c r="I13" s="89"/>
      <c r="J13" s="89"/>
      <c r="K13" s="89"/>
      <c r="L13" s="91"/>
      <c r="M13" s="89"/>
      <c r="N13" s="89"/>
      <c r="O13" s="89"/>
      <c r="P13" s="89"/>
      <c r="Q13" s="89"/>
      <c r="R13" s="89"/>
      <c r="S13" s="89"/>
      <c r="T13" s="89"/>
      <c r="U13" s="91"/>
      <c r="V13" s="89"/>
      <c r="W13" s="89"/>
      <c r="X13" s="89"/>
      <c r="Y13" s="89"/>
      <c r="Z13" s="89"/>
      <c r="AA13" s="89"/>
      <c r="AB13" s="89"/>
      <c r="AC13" s="89"/>
    </row>
    <row r="14" spans="1:29" s="71" customFormat="1" ht="24.75" customHeight="1">
      <c r="A14" s="91"/>
      <c r="B14" s="90"/>
      <c r="C14" s="89"/>
      <c r="D14" s="91"/>
      <c r="E14" s="89"/>
      <c r="F14" s="89"/>
      <c r="G14" s="89"/>
      <c r="H14" s="89"/>
      <c r="I14" s="89"/>
      <c r="J14" s="89"/>
      <c r="K14" s="89"/>
      <c r="L14" s="89"/>
      <c r="M14" s="91"/>
      <c r="N14" s="89"/>
      <c r="O14" s="89"/>
      <c r="P14" s="89"/>
      <c r="Q14" s="89"/>
      <c r="R14" s="89"/>
      <c r="S14" s="89"/>
      <c r="T14" s="89"/>
      <c r="U14" s="89"/>
      <c r="V14" s="91"/>
      <c r="W14" s="89"/>
      <c r="X14" s="89"/>
      <c r="Y14" s="89"/>
      <c r="Z14" s="89"/>
      <c r="AA14" s="89"/>
      <c r="AB14" s="89"/>
      <c r="AC14" s="89"/>
    </row>
    <row r="15" spans="1:29" s="71" customFormat="1" ht="24.75" customHeight="1">
      <c r="A15" s="91"/>
      <c r="B15" s="92"/>
      <c r="C15" s="91"/>
      <c r="D15" s="91"/>
      <c r="E15" s="89"/>
      <c r="F15" s="89"/>
      <c r="G15" s="89"/>
      <c r="H15" s="89"/>
      <c r="I15" s="89"/>
      <c r="J15" s="89"/>
      <c r="K15" s="89"/>
      <c r="L15" s="91"/>
      <c r="M15" s="91"/>
      <c r="N15" s="89"/>
      <c r="O15" s="89"/>
      <c r="P15" s="89"/>
      <c r="Q15" s="89"/>
      <c r="R15" s="89"/>
      <c r="S15" s="89"/>
      <c r="T15" s="89"/>
      <c r="U15" s="91"/>
      <c r="V15" s="91"/>
      <c r="W15" s="89"/>
      <c r="X15" s="89"/>
      <c r="Y15" s="89"/>
      <c r="Z15" s="89"/>
      <c r="AA15" s="89"/>
      <c r="AB15" s="89"/>
      <c r="AC15" s="89"/>
    </row>
    <row r="16" spans="1:29" s="71" customFormat="1" ht="24.75" customHeight="1">
      <c r="A16" s="91"/>
      <c r="B16" s="92"/>
      <c r="C16" s="91"/>
      <c r="D16" s="91"/>
      <c r="E16" s="91"/>
      <c r="F16" s="89"/>
      <c r="G16" s="89"/>
      <c r="H16" s="89"/>
      <c r="I16" s="89"/>
      <c r="J16" s="89"/>
      <c r="K16" s="89"/>
      <c r="L16" s="91"/>
      <c r="M16" s="91"/>
      <c r="N16" s="91"/>
      <c r="O16" s="89"/>
      <c r="P16" s="89"/>
      <c r="Q16" s="89"/>
      <c r="R16" s="89"/>
      <c r="S16" s="89"/>
      <c r="T16" s="89"/>
      <c r="U16" s="91"/>
      <c r="V16" s="91"/>
      <c r="W16" s="91"/>
      <c r="X16" s="89"/>
      <c r="Y16" s="89"/>
      <c r="Z16" s="89"/>
      <c r="AA16" s="89"/>
      <c r="AB16" s="89"/>
      <c r="AC16" s="89"/>
    </row>
    <row r="17" spans="6:11" ht="12.75" customHeight="1">
      <c r="F17" s="93"/>
      <c r="G17" s="93"/>
      <c r="H17" s="93"/>
      <c r="I17" s="93"/>
      <c r="J17" s="93"/>
      <c r="K17" s="93"/>
    </row>
    <row r="18" spans="7:11" ht="12.75" customHeight="1">
      <c r="G18" s="93"/>
      <c r="H18" s="93"/>
      <c r="K18" s="93"/>
    </row>
    <row r="19" spans="8:11" ht="12.75" customHeight="1">
      <c r="H19" s="93"/>
      <c r="K19" s="93"/>
    </row>
    <row r="20" spans="8:11" ht="12.75" customHeight="1">
      <c r="H20" s="93"/>
      <c r="K20" s="93"/>
    </row>
    <row r="21" spans="9:11" ht="12.75" customHeight="1">
      <c r="I21" s="93"/>
      <c r="K21" s="93"/>
    </row>
    <row r="22" spans="9:10" ht="12.75" customHeight="1">
      <c r="I22" s="93"/>
      <c r="J22" s="93"/>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E44"/>
  <sheetViews>
    <sheetView showGridLines="0" workbookViewId="0" topLeftCell="A1">
      <selection activeCell="F16" sqref="F16"/>
    </sheetView>
  </sheetViews>
  <sheetFormatPr defaultColWidth="12" defaultRowHeight="11.25"/>
  <cols>
    <col min="1" max="1" width="8.16015625" style="1" customWidth="1"/>
    <col min="2" max="2" width="17.66015625" style="1" customWidth="1"/>
    <col min="3" max="3" width="16.5" style="1" customWidth="1"/>
    <col min="4" max="4" width="48.83203125" style="1" customWidth="1"/>
    <col min="5" max="5" width="27.5" style="1" customWidth="1"/>
    <col min="6" max="16384" width="12" style="1" customWidth="1"/>
  </cols>
  <sheetData>
    <row r="1" spans="1:4" ht="16.5" customHeight="1">
      <c r="A1" s="2" t="s">
        <v>39</v>
      </c>
      <c r="B1" s="3"/>
      <c r="C1" s="3"/>
      <c r="D1" s="3"/>
    </row>
    <row r="2" spans="1:5" ht="33.75" customHeight="1">
      <c r="A2" s="4" t="s">
        <v>40</v>
      </c>
      <c r="B2" s="4"/>
      <c r="C2" s="4"/>
      <c r="D2" s="4"/>
      <c r="E2" s="4"/>
    </row>
    <row r="3" spans="1:5" ht="14.25" customHeight="1">
      <c r="A3" s="5"/>
      <c r="B3" s="5"/>
      <c r="C3" s="5"/>
      <c r="D3" s="5"/>
      <c r="E3" s="5"/>
    </row>
    <row r="4" spans="1:4" ht="21.75" customHeight="1">
      <c r="A4" s="6"/>
      <c r="B4" s="7"/>
      <c r="C4" s="8"/>
      <c r="D4" s="8"/>
    </row>
    <row r="5" spans="1:5" ht="21.75" customHeight="1">
      <c r="A5" s="9" t="s">
        <v>375</v>
      </c>
      <c r="B5" s="10"/>
      <c r="C5" s="10"/>
      <c r="D5" s="11" t="s">
        <v>376</v>
      </c>
      <c r="E5" s="11"/>
    </row>
    <row r="6" spans="1:5" ht="21.75" customHeight="1">
      <c r="A6" s="12" t="s">
        <v>377</v>
      </c>
      <c r="B6" s="13"/>
      <c r="C6" s="13"/>
      <c r="D6" s="14" t="s">
        <v>378</v>
      </c>
      <c r="E6" s="15"/>
    </row>
    <row r="7" spans="1:5" ht="21.75" customHeight="1">
      <c r="A7" s="16" t="s">
        <v>379</v>
      </c>
      <c r="B7" s="17"/>
      <c r="C7" s="18"/>
      <c r="D7" s="19" t="s">
        <v>380</v>
      </c>
      <c r="E7" s="20">
        <v>7575</v>
      </c>
    </row>
    <row r="8" spans="1:5" ht="21.75" customHeight="1">
      <c r="A8" s="21"/>
      <c r="B8" s="22"/>
      <c r="C8" s="23"/>
      <c r="D8" s="19" t="s">
        <v>381</v>
      </c>
      <c r="E8" s="68">
        <v>7575</v>
      </c>
    </row>
    <row r="9" spans="1:5" ht="21.75" customHeight="1">
      <c r="A9" s="25"/>
      <c r="B9" s="26"/>
      <c r="C9" s="27"/>
      <c r="D9" s="28" t="s">
        <v>382</v>
      </c>
      <c r="E9" s="29"/>
    </row>
    <row r="10" spans="1:5" ht="21.75" customHeight="1">
      <c r="A10" s="11" t="s">
        <v>383</v>
      </c>
      <c r="B10" s="30" t="s">
        <v>384</v>
      </c>
      <c r="C10" s="30"/>
      <c r="D10" s="30"/>
      <c r="E10" s="30"/>
    </row>
    <row r="11" spans="1:5" ht="100.5" customHeight="1">
      <c r="A11" s="31"/>
      <c r="B11" s="32" t="s">
        <v>385</v>
      </c>
      <c r="C11" s="33"/>
      <c r="D11" s="33"/>
      <c r="E11" s="34"/>
    </row>
    <row r="12" spans="1:5" ht="14.25">
      <c r="A12" s="35" t="s">
        <v>386</v>
      </c>
      <c r="B12" s="36" t="s">
        <v>387</v>
      </c>
      <c r="C12" s="35" t="s">
        <v>388</v>
      </c>
      <c r="D12" s="37" t="s">
        <v>389</v>
      </c>
      <c r="E12" s="35" t="s">
        <v>390</v>
      </c>
    </row>
    <row r="13" spans="1:5" ht="21.75" customHeight="1">
      <c r="A13" s="35"/>
      <c r="B13" s="35" t="s">
        <v>391</v>
      </c>
      <c r="C13" s="35" t="s">
        <v>392</v>
      </c>
      <c r="D13" s="39" t="s">
        <v>393</v>
      </c>
      <c r="E13" s="44" t="s">
        <v>394</v>
      </c>
    </row>
    <row r="14" spans="1:5" ht="21.75" customHeight="1">
      <c r="A14" s="35"/>
      <c r="B14" s="11"/>
      <c r="C14" s="35"/>
      <c r="D14" s="39" t="s">
        <v>395</v>
      </c>
      <c r="E14" s="44" t="s">
        <v>396</v>
      </c>
    </row>
    <row r="15" spans="1:5" ht="21.75" customHeight="1">
      <c r="A15" s="35"/>
      <c r="B15" s="11"/>
      <c r="C15" s="35"/>
      <c r="D15" s="39" t="s">
        <v>397</v>
      </c>
      <c r="E15" s="44" t="s">
        <v>398</v>
      </c>
    </row>
    <row r="16" spans="1:5" ht="21.75" customHeight="1">
      <c r="A16" s="35"/>
      <c r="B16" s="11"/>
      <c r="C16" s="35"/>
      <c r="D16" s="39" t="s">
        <v>399</v>
      </c>
      <c r="E16" s="44" t="s">
        <v>398</v>
      </c>
    </row>
    <row r="17" spans="1:5" ht="21.75" customHeight="1">
      <c r="A17" s="35"/>
      <c r="B17" s="11"/>
      <c r="C17" s="35" t="s">
        <v>400</v>
      </c>
      <c r="D17" s="39" t="s">
        <v>401</v>
      </c>
      <c r="E17" s="44"/>
    </row>
    <row r="18" spans="1:5" ht="21.75" customHeight="1">
      <c r="A18" s="35"/>
      <c r="B18" s="11"/>
      <c r="C18" s="35"/>
      <c r="D18" s="39" t="s">
        <v>402</v>
      </c>
      <c r="E18" s="69">
        <v>0.99</v>
      </c>
    </row>
    <row r="19" spans="1:5" ht="21.75" customHeight="1">
      <c r="A19" s="35"/>
      <c r="B19" s="11"/>
      <c r="C19" s="35"/>
      <c r="D19" s="39" t="s">
        <v>403</v>
      </c>
      <c r="E19" s="40"/>
    </row>
    <row r="20" spans="1:5" ht="21.75" customHeight="1">
      <c r="A20" s="35"/>
      <c r="B20" s="11"/>
      <c r="C20" s="35" t="s">
        <v>404</v>
      </c>
      <c r="D20" s="39" t="s">
        <v>405</v>
      </c>
      <c r="E20" s="40" t="s">
        <v>406</v>
      </c>
    </row>
    <row r="21" spans="1:5" ht="21.75" customHeight="1">
      <c r="A21" s="35"/>
      <c r="B21" s="11"/>
      <c r="C21" s="35"/>
      <c r="D21" s="39" t="s">
        <v>402</v>
      </c>
      <c r="E21" s="40"/>
    </row>
    <row r="22" spans="1:5" ht="21.75" customHeight="1">
      <c r="A22" s="35"/>
      <c r="B22" s="11"/>
      <c r="C22" s="35"/>
      <c r="D22" s="39" t="s">
        <v>407</v>
      </c>
      <c r="E22" s="40"/>
    </row>
    <row r="23" spans="1:5" ht="21.75" customHeight="1">
      <c r="A23" s="35"/>
      <c r="B23" s="11"/>
      <c r="C23" s="35" t="s">
        <v>408</v>
      </c>
      <c r="D23" s="39" t="s">
        <v>409</v>
      </c>
      <c r="E23" s="40"/>
    </row>
    <row r="24" spans="1:5" ht="21.75" customHeight="1">
      <c r="A24" s="35"/>
      <c r="B24" s="11"/>
      <c r="C24" s="35"/>
      <c r="D24" s="39" t="s">
        <v>402</v>
      </c>
      <c r="E24" s="40"/>
    </row>
    <row r="25" spans="1:5" ht="21.75" customHeight="1">
      <c r="A25" s="35"/>
      <c r="B25" s="11"/>
      <c r="C25" s="35"/>
      <c r="D25" s="39" t="s">
        <v>407</v>
      </c>
      <c r="E25" s="40"/>
    </row>
    <row r="26" spans="1:5" ht="21.75" customHeight="1">
      <c r="A26" s="35"/>
      <c r="B26" s="11"/>
      <c r="C26" s="35" t="s">
        <v>410</v>
      </c>
      <c r="D26" s="40"/>
      <c r="E26" s="40"/>
    </row>
    <row r="27" spans="1:5" ht="21.75" customHeight="1">
      <c r="A27" s="35"/>
      <c r="B27" s="35" t="s">
        <v>411</v>
      </c>
      <c r="C27" s="35" t="s">
        <v>412</v>
      </c>
      <c r="D27" s="39" t="s">
        <v>413</v>
      </c>
      <c r="E27" s="44" t="s">
        <v>414</v>
      </c>
    </row>
    <row r="28" spans="1:5" ht="21.75" customHeight="1">
      <c r="A28" s="35"/>
      <c r="B28" s="11"/>
      <c r="C28" s="35"/>
      <c r="D28" s="39" t="s">
        <v>402</v>
      </c>
      <c r="E28" s="40"/>
    </row>
    <row r="29" spans="1:5" ht="21.75" customHeight="1">
      <c r="A29" s="35"/>
      <c r="B29" s="11"/>
      <c r="C29" s="35"/>
      <c r="D29" s="39" t="s">
        <v>407</v>
      </c>
      <c r="E29" s="40"/>
    </row>
    <row r="30" spans="1:5" ht="21.75" customHeight="1">
      <c r="A30" s="35"/>
      <c r="B30" s="11"/>
      <c r="C30" s="35" t="s">
        <v>415</v>
      </c>
      <c r="D30" s="39" t="s">
        <v>416</v>
      </c>
      <c r="E30" s="69">
        <v>1</v>
      </c>
    </row>
    <row r="31" spans="1:5" ht="21.75" customHeight="1">
      <c r="A31" s="35"/>
      <c r="B31" s="11"/>
      <c r="C31" s="35"/>
      <c r="D31" s="39" t="s">
        <v>402</v>
      </c>
      <c r="E31" s="40"/>
    </row>
    <row r="32" spans="1:5" ht="21.75" customHeight="1">
      <c r="A32" s="35"/>
      <c r="B32" s="11"/>
      <c r="C32" s="35"/>
      <c r="D32" s="39" t="s">
        <v>407</v>
      </c>
      <c r="E32" s="40"/>
    </row>
    <row r="33" spans="1:5" ht="21.75" customHeight="1">
      <c r="A33" s="35"/>
      <c r="B33" s="11"/>
      <c r="C33" s="35" t="s">
        <v>417</v>
      </c>
      <c r="D33" s="39" t="s">
        <v>418</v>
      </c>
      <c r="E33" s="69">
        <v>0.95</v>
      </c>
    </row>
    <row r="34" spans="1:5" ht="21.75" customHeight="1">
      <c r="A34" s="35"/>
      <c r="B34" s="11"/>
      <c r="C34" s="35"/>
      <c r="D34" s="39" t="s">
        <v>402</v>
      </c>
      <c r="E34" s="40"/>
    </row>
    <row r="35" spans="1:5" ht="21.75" customHeight="1">
      <c r="A35" s="35"/>
      <c r="B35" s="11"/>
      <c r="C35" s="35"/>
      <c r="D35" s="39" t="s">
        <v>407</v>
      </c>
      <c r="E35" s="40"/>
    </row>
    <row r="36" spans="1:5" ht="21.75" customHeight="1">
      <c r="A36" s="35"/>
      <c r="B36" s="11"/>
      <c r="C36" s="35" t="s">
        <v>419</v>
      </c>
      <c r="D36" s="39" t="s">
        <v>420</v>
      </c>
      <c r="E36" s="44" t="s">
        <v>421</v>
      </c>
    </row>
    <row r="37" spans="1:5" ht="21.75" customHeight="1">
      <c r="A37" s="35"/>
      <c r="B37" s="11"/>
      <c r="C37" s="35"/>
      <c r="D37" s="39" t="s">
        <v>402</v>
      </c>
      <c r="E37" s="40"/>
    </row>
    <row r="38" spans="1:5" ht="21.75" customHeight="1">
      <c r="A38" s="35"/>
      <c r="B38" s="11"/>
      <c r="C38" s="35"/>
      <c r="D38" s="39" t="s">
        <v>407</v>
      </c>
      <c r="E38" s="40"/>
    </row>
    <row r="39" spans="1:5" ht="21.75" customHeight="1">
      <c r="A39" s="35"/>
      <c r="B39" s="11"/>
      <c r="C39" s="35" t="s">
        <v>410</v>
      </c>
      <c r="D39" s="40"/>
      <c r="E39" s="40"/>
    </row>
    <row r="40" spans="1:5" ht="21.75" customHeight="1">
      <c r="A40" s="35"/>
      <c r="B40" s="35" t="s">
        <v>422</v>
      </c>
      <c r="C40" s="35" t="s">
        <v>423</v>
      </c>
      <c r="D40" s="39" t="s">
        <v>424</v>
      </c>
      <c r="E40" s="69">
        <v>0.99</v>
      </c>
    </row>
    <row r="41" spans="1:5" ht="21.75" customHeight="1">
      <c r="A41" s="35"/>
      <c r="B41" s="35"/>
      <c r="C41" s="35"/>
      <c r="D41" s="39" t="s">
        <v>402</v>
      </c>
      <c r="E41" s="40"/>
    </row>
    <row r="42" spans="1:5" ht="21.75" customHeight="1">
      <c r="A42" s="35"/>
      <c r="B42" s="35"/>
      <c r="C42" s="35"/>
      <c r="D42" s="39" t="s">
        <v>407</v>
      </c>
      <c r="E42" s="40"/>
    </row>
    <row r="43" spans="1:5" ht="21.75" customHeight="1">
      <c r="A43" s="35"/>
      <c r="B43" s="35"/>
      <c r="C43" s="35" t="s">
        <v>410</v>
      </c>
      <c r="D43" s="40"/>
      <c r="E43" s="40"/>
    </row>
    <row r="44" spans="1:5" ht="27" customHeight="1">
      <c r="A44" s="45" t="s">
        <v>425</v>
      </c>
      <c r="B44" s="46"/>
      <c r="C44" s="46"/>
      <c r="D44" s="46"/>
      <c r="E44" s="46"/>
    </row>
  </sheetData>
  <sheetProtection/>
  <mergeCells count="24">
    <mergeCell ref="A2:E2"/>
    <mergeCell ref="A3:E3"/>
    <mergeCell ref="A5:C5"/>
    <mergeCell ref="D5:E5"/>
    <mergeCell ref="A6:C6"/>
    <mergeCell ref="D6:E6"/>
    <mergeCell ref="B10:E10"/>
    <mergeCell ref="B11:E11"/>
    <mergeCell ref="A44:E44"/>
    <mergeCell ref="A10:A11"/>
    <mergeCell ref="A12:A43"/>
    <mergeCell ref="B13:B26"/>
    <mergeCell ref="B27:B39"/>
    <mergeCell ref="B40:B43"/>
    <mergeCell ref="C13:C16"/>
    <mergeCell ref="C17:C19"/>
    <mergeCell ref="C20:C22"/>
    <mergeCell ref="C23:C25"/>
    <mergeCell ref="C27:C29"/>
    <mergeCell ref="C30:C32"/>
    <mergeCell ref="C33:C35"/>
    <mergeCell ref="C36:C38"/>
    <mergeCell ref="C40:C42"/>
    <mergeCell ref="A7:C9"/>
  </mergeCells>
  <printOptions horizontalCentered="1"/>
  <pageMargins left="0.47" right="0.47" top="0.39" bottom="0.39" header="0.35" footer="0.2"/>
  <pageSetup fitToHeight="1" fitToWidth="1" horizontalDpi="300" verticalDpi="300" orientation="portrait" paperSize="9" scale="77"/>
</worksheet>
</file>

<file path=xl/worksheets/sheet17.xml><?xml version="1.0" encoding="utf-8"?>
<worksheet xmlns="http://schemas.openxmlformats.org/spreadsheetml/2006/main" xmlns:r="http://schemas.openxmlformats.org/officeDocument/2006/relationships">
  <sheetPr>
    <pageSetUpPr fitToPage="1"/>
  </sheetPr>
  <dimension ref="A1:H51"/>
  <sheetViews>
    <sheetView showGridLines="0" workbookViewId="0" topLeftCell="A31">
      <selection activeCell="J44" sqref="J44"/>
    </sheetView>
  </sheetViews>
  <sheetFormatPr defaultColWidth="12" defaultRowHeight="11.25"/>
  <cols>
    <col min="1" max="1" width="12" style="1" customWidth="1"/>
    <col min="2" max="3" width="16.33203125" style="1" customWidth="1"/>
    <col min="4" max="4" width="9.33203125" style="1" customWidth="1"/>
    <col min="5" max="5" width="42" style="1" customWidth="1"/>
    <col min="6" max="8" width="18" style="1" customWidth="1"/>
    <col min="9" max="16384" width="12" style="1" customWidth="1"/>
  </cols>
  <sheetData>
    <row r="1" spans="1:4" s="47" customFormat="1" ht="16.5" customHeight="1">
      <c r="A1" s="2" t="s">
        <v>41</v>
      </c>
      <c r="B1" s="49"/>
      <c r="C1" s="49"/>
      <c r="D1" s="49"/>
    </row>
    <row r="2" spans="1:8" ht="23.25" customHeight="1">
      <c r="A2" s="4" t="s">
        <v>42</v>
      </c>
      <c r="B2" s="4"/>
      <c r="C2" s="4"/>
      <c r="D2" s="4"/>
      <c r="E2" s="4"/>
      <c r="F2" s="4"/>
      <c r="G2" s="4"/>
      <c r="H2" s="4"/>
    </row>
    <row r="3" spans="1:8" ht="18" customHeight="1">
      <c r="A3" s="5"/>
      <c r="B3" s="5"/>
      <c r="C3" s="5"/>
      <c r="D3" s="5"/>
      <c r="E3" s="5"/>
      <c r="F3" s="5"/>
      <c r="G3" s="5"/>
      <c r="H3" s="5"/>
    </row>
    <row r="4" spans="1:4" s="47" customFormat="1" ht="17.25" customHeight="1">
      <c r="A4" s="50"/>
      <c r="B4" s="50"/>
      <c r="C4" s="50"/>
      <c r="D4" s="50"/>
    </row>
    <row r="5" spans="1:8" ht="21.75" customHeight="1">
      <c r="A5" s="35" t="s">
        <v>426</v>
      </c>
      <c r="B5" s="35"/>
      <c r="C5" s="35"/>
      <c r="D5" s="35" t="s">
        <v>153</v>
      </c>
      <c r="E5" s="35"/>
      <c r="F5" s="35"/>
      <c r="G5" s="35"/>
      <c r="H5" s="35"/>
    </row>
    <row r="6" spans="1:8" ht="21.75" customHeight="1">
      <c r="A6" s="35" t="s">
        <v>427</v>
      </c>
      <c r="B6" s="35" t="s">
        <v>428</v>
      </c>
      <c r="C6" s="35"/>
      <c r="D6" s="11" t="s">
        <v>429</v>
      </c>
      <c r="E6" s="11"/>
      <c r="F6" s="11" t="s">
        <v>430</v>
      </c>
      <c r="G6" s="11"/>
      <c r="H6" s="11"/>
    </row>
    <row r="7" spans="1:8" ht="21.75" customHeight="1">
      <c r="A7" s="35"/>
      <c r="B7" s="35"/>
      <c r="C7" s="35"/>
      <c r="D7" s="11"/>
      <c r="E7" s="11"/>
      <c r="F7" s="11" t="s">
        <v>431</v>
      </c>
      <c r="G7" s="11" t="s">
        <v>432</v>
      </c>
      <c r="H7" s="11" t="s">
        <v>433</v>
      </c>
    </row>
    <row r="8" spans="1:8" ht="21.75" customHeight="1">
      <c r="A8" s="35"/>
      <c r="B8" s="35" t="s">
        <v>434</v>
      </c>
      <c r="C8" s="35"/>
      <c r="D8" s="51" t="s">
        <v>435</v>
      </c>
      <c r="E8" s="20"/>
      <c r="F8" s="11">
        <v>54975</v>
      </c>
      <c r="G8" s="11">
        <v>54975</v>
      </c>
      <c r="H8" s="11"/>
    </row>
    <row r="9" spans="1:8" ht="21.75" customHeight="1">
      <c r="A9" s="35"/>
      <c r="B9" s="35" t="s">
        <v>436</v>
      </c>
      <c r="C9" s="35"/>
      <c r="D9" s="51" t="s">
        <v>437</v>
      </c>
      <c r="E9" s="20"/>
      <c r="F9" s="11">
        <v>6692</v>
      </c>
      <c r="G9" s="11">
        <v>6692</v>
      </c>
      <c r="H9" s="11"/>
    </row>
    <row r="10" spans="1:8" ht="21.75" customHeight="1">
      <c r="A10" s="35"/>
      <c r="B10" s="35" t="s">
        <v>438</v>
      </c>
      <c r="C10" s="35"/>
      <c r="D10" s="35" t="s">
        <v>439</v>
      </c>
      <c r="E10" s="35"/>
      <c r="F10" s="11">
        <v>575</v>
      </c>
      <c r="G10" s="11">
        <v>575</v>
      </c>
      <c r="H10" s="40"/>
    </row>
    <row r="11" spans="1:8" ht="21.75" customHeight="1">
      <c r="A11" s="35"/>
      <c r="B11" s="35" t="s">
        <v>440</v>
      </c>
      <c r="C11" s="35"/>
      <c r="D11" s="35" t="s">
        <v>441</v>
      </c>
      <c r="E11" s="35"/>
      <c r="F11" s="11">
        <v>3000</v>
      </c>
      <c r="G11" s="11">
        <v>3000</v>
      </c>
      <c r="H11" s="40"/>
    </row>
    <row r="12" spans="1:8" ht="21.75" customHeight="1">
      <c r="A12" s="35"/>
      <c r="B12" s="35" t="s">
        <v>442</v>
      </c>
      <c r="C12" s="35"/>
      <c r="D12" s="35" t="s">
        <v>443</v>
      </c>
      <c r="E12" s="35"/>
      <c r="F12" s="11">
        <v>2000</v>
      </c>
      <c r="G12" s="11">
        <v>2000</v>
      </c>
      <c r="H12" s="40"/>
    </row>
    <row r="13" spans="1:8" ht="21.75" customHeight="1">
      <c r="A13" s="35"/>
      <c r="B13" s="35" t="s">
        <v>410</v>
      </c>
      <c r="C13" s="35"/>
      <c r="D13" s="35" t="s">
        <v>444</v>
      </c>
      <c r="E13" s="35"/>
      <c r="F13" s="11">
        <v>2000</v>
      </c>
      <c r="G13" s="11">
        <v>2000</v>
      </c>
      <c r="H13" s="40"/>
    </row>
    <row r="14" spans="1:8" ht="21.75" customHeight="1">
      <c r="A14" s="35"/>
      <c r="B14" s="35" t="s">
        <v>445</v>
      </c>
      <c r="C14" s="35"/>
      <c r="D14" s="35"/>
      <c r="E14" s="11"/>
      <c r="F14" s="40">
        <v>69242</v>
      </c>
      <c r="G14" s="40">
        <v>69242</v>
      </c>
      <c r="H14" s="40"/>
    </row>
    <row r="15" spans="1:8" ht="73.5" customHeight="1">
      <c r="A15" s="11" t="s">
        <v>446</v>
      </c>
      <c r="B15" s="52" t="s">
        <v>447</v>
      </c>
      <c r="C15" s="53"/>
      <c r="D15" s="53"/>
      <c r="E15" s="53"/>
      <c r="F15" s="53"/>
      <c r="G15" s="53"/>
      <c r="H15" s="53"/>
    </row>
    <row r="16" spans="1:8" ht="21.75" customHeight="1">
      <c r="A16" s="35" t="s">
        <v>448</v>
      </c>
      <c r="B16" s="11" t="s">
        <v>449</v>
      </c>
      <c r="C16" s="11" t="s">
        <v>388</v>
      </c>
      <c r="D16" s="11"/>
      <c r="E16" s="11" t="s">
        <v>389</v>
      </c>
      <c r="F16" s="11"/>
      <c r="G16" s="11" t="s">
        <v>390</v>
      </c>
      <c r="H16" s="11"/>
    </row>
    <row r="17" spans="1:8" ht="21.75" customHeight="1">
      <c r="A17" s="35"/>
      <c r="B17" s="11"/>
      <c r="C17" s="51"/>
      <c r="D17" s="20"/>
      <c r="E17" s="54" t="s">
        <v>450</v>
      </c>
      <c r="F17" s="55"/>
      <c r="G17" s="56">
        <v>54975</v>
      </c>
      <c r="H17" s="57"/>
    </row>
    <row r="18" spans="1:8" ht="21.75" customHeight="1">
      <c r="A18" s="35"/>
      <c r="B18" s="11"/>
      <c r="C18" s="51"/>
      <c r="D18" s="20"/>
      <c r="E18" s="54" t="s">
        <v>451</v>
      </c>
      <c r="F18" s="55"/>
      <c r="G18" s="56">
        <v>6692</v>
      </c>
      <c r="H18" s="57"/>
    </row>
    <row r="19" spans="1:8" ht="21.75" customHeight="1">
      <c r="A19" s="11"/>
      <c r="B19" s="11" t="s">
        <v>452</v>
      </c>
      <c r="C19" s="11" t="s">
        <v>392</v>
      </c>
      <c r="D19" s="11"/>
      <c r="E19" s="58" t="s">
        <v>453</v>
      </c>
      <c r="F19" s="59"/>
      <c r="G19" s="44">
        <v>575</v>
      </c>
      <c r="H19" s="44"/>
    </row>
    <row r="20" spans="1:8" ht="21.75" customHeight="1">
      <c r="A20" s="11"/>
      <c r="B20" s="11"/>
      <c r="C20" s="11"/>
      <c r="D20" s="11"/>
      <c r="E20" s="58" t="s">
        <v>454</v>
      </c>
      <c r="F20" s="59"/>
      <c r="G20" s="44">
        <v>3000</v>
      </c>
      <c r="H20" s="44"/>
    </row>
    <row r="21" spans="1:8" ht="21.75" customHeight="1">
      <c r="A21" s="11"/>
      <c r="B21" s="11"/>
      <c r="C21" s="11"/>
      <c r="D21" s="11"/>
      <c r="E21" s="58" t="s">
        <v>455</v>
      </c>
      <c r="F21" s="59"/>
      <c r="G21" s="44">
        <v>2000</v>
      </c>
      <c r="H21" s="44"/>
    </row>
    <row r="22" spans="1:8" ht="21.75" customHeight="1">
      <c r="A22" s="11"/>
      <c r="B22" s="11"/>
      <c r="C22" s="51"/>
      <c r="D22" s="20"/>
      <c r="E22" s="60" t="s">
        <v>456</v>
      </c>
      <c r="F22" s="61"/>
      <c r="G22" s="56">
        <v>2000</v>
      </c>
      <c r="H22" s="57"/>
    </row>
    <row r="23" spans="1:8" ht="21.75" customHeight="1">
      <c r="A23" s="11"/>
      <c r="B23" s="11"/>
      <c r="C23" s="35" t="s">
        <v>400</v>
      </c>
      <c r="D23" s="35"/>
      <c r="E23" s="58" t="s">
        <v>457</v>
      </c>
      <c r="F23" s="59"/>
      <c r="G23" s="62">
        <v>0.99</v>
      </c>
      <c r="H23" s="63"/>
    </row>
    <row r="24" spans="1:8" ht="21.75" customHeight="1">
      <c r="A24" s="11"/>
      <c r="B24" s="11"/>
      <c r="C24" s="35"/>
      <c r="D24" s="35"/>
      <c r="E24" s="58" t="s">
        <v>402</v>
      </c>
      <c r="F24" s="59"/>
      <c r="G24" s="64"/>
      <c r="H24" s="64"/>
    </row>
    <row r="25" spans="1:8" ht="21.75" customHeight="1">
      <c r="A25" s="11"/>
      <c r="B25" s="11"/>
      <c r="C25" s="35"/>
      <c r="D25" s="35"/>
      <c r="E25" s="58" t="s">
        <v>407</v>
      </c>
      <c r="F25" s="65"/>
      <c r="G25" s="44"/>
      <c r="H25" s="44"/>
    </row>
    <row r="26" spans="1:8" ht="21.75" customHeight="1">
      <c r="A26" s="11"/>
      <c r="B26" s="11"/>
      <c r="C26" s="35" t="s">
        <v>404</v>
      </c>
      <c r="D26" s="35"/>
      <c r="E26" s="58" t="s">
        <v>458</v>
      </c>
      <c r="F26" s="66"/>
      <c r="G26" s="44" t="s">
        <v>459</v>
      </c>
      <c r="H26" s="44"/>
    </row>
    <row r="27" spans="1:8" ht="21.75" customHeight="1">
      <c r="A27" s="11"/>
      <c r="B27" s="11"/>
      <c r="C27" s="35"/>
      <c r="D27" s="35"/>
      <c r="E27" s="58" t="s">
        <v>402</v>
      </c>
      <c r="F27" s="59"/>
      <c r="G27" s="67"/>
      <c r="H27" s="67"/>
    </row>
    <row r="28" spans="1:8" ht="21.75" customHeight="1">
      <c r="A28" s="11"/>
      <c r="B28" s="11"/>
      <c r="C28" s="35"/>
      <c r="D28" s="35"/>
      <c r="E28" s="58" t="s">
        <v>407</v>
      </c>
      <c r="F28" s="59"/>
      <c r="G28" s="44"/>
      <c r="H28" s="44"/>
    </row>
    <row r="29" spans="1:8" ht="21.75" customHeight="1">
      <c r="A29" s="11"/>
      <c r="B29" s="11"/>
      <c r="C29" s="35" t="s">
        <v>408</v>
      </c>
      <c r="D29" s="35"/>
      <c r="E29" s="58" t="s">
        <v>460</v>
      </c>
      <c r="F29" s="59"/>
      <c r="G29" s="44">
        <v>69242</v>
      </c>
      <c r="H29" s="44"/>
    </row>
    <row r="30" spans="1:8" ht="21.75" customHeight="1">
      <c r="A30" s="11"/>
      <c r="B30" s="11"/>
      <c r="C30" s="35"/>
      <c r="D30" s="35"/>
      <c r="E30" s="58" t="s">
        <v>402</v>
      </c>
      <c r="F30" s="59"/>
      <c r="G30" s="44"/>
      <c r="H30" s="44"/>
    </row>
    <row r="31" spans="1:8" ht="21.75" customHeight="1">
      <c r="A31" s="11"/>
      <c r="B31" s="11"/>
      <c r="C31" s="35"/>
      <c r="D31" s="35"/>
      <c r="E31" s="58" t="s">
        <v>407</v>
      </c>
      <c r="F31" s="59"/>
      <c r="G31" s="44"/>
      <c r="H31" s="44"/>
    </row>
    <row r="32" spans="1:8" ht="21.75" customHeight="1">
      <c r="A32" s="11"/>
      <c r="B32" s="11"/>
      <c r="C32" s="35" t="s">
        <v>410</v>
      </c>
      <c r="D32" s="35"/>
      <c r="E32" s="59"/>
      <c r="F32" s="59"/>
      <c r="G32" s="44"/>
      <c r="H32" s="44"/>
    </row>
    <row r="33" spans="1:8" ht="21.75" customHeight="1">
      <c r="A33" s="11"/>
      <c r="B33" s="11" t="s">
        <v>461</v>
      </c>
      <c r="C33" s="35" t="s">
        <v>412</v>
      </c>
      <c r="D33" s="35"/>
      <c r="E33" s="58" t="s">
        <v>413</v>
      </c>
      <c r="F33" s="59"/>
      <c r="G33" s="44" t="s">
        <v>414</v>
      </c>
      <c r="H33" s="44"/>
    </row>
    <row r="34" spans="1:8" ht="21.75" customHeight="1">
      <c r="A34" s="11"/>
      <c r="B34" s="11"/>
      <c r="C34" s="35"/>
      <c r="D34" s="35"/>
      <c r="E34" s="58" t="s">
        <v>402</v>
      </c>
      <c r="F34" s="59"/>
      <c r="G34" s="44"/>
      <c r="H34" s="44"/>
    </row>
    <row r="35" spans="1:8" ht="21.75" customHeight="1">
      <c r="A35" s="11"/>
      <c r="B35" s="11"/>
      <c r="C35" s="35"/>
      <c r="D35" s="35"/>
      <c r="E35" s="58" t="s">
        <v>407</v>
      </c>
      <c r="F35" s="59"/>
      <c r="G35" s="44"/>
      <c r="H35" s="44"/>
    </row>
    <row r="36" spans="1:8" ht="21.75" customHeight="1">
      <c r="A36" s="11"/>
      <c r="B36" s="11"/>
      <c r="C36" s="35" t="s">
        <v>415</v>
      </c>
      <c r="D36" s="35"/>
      <c r="E36" s="58" t="s">
        <v>416</v>
      </c>
      <c r="F36" s="59"/>
      <c r="G36" s="43">
        <v>1</v>
      </c>
      <c r="H36" s="44"/>
    </row>
    <row r="37" spans="1:8" ht="21.75" customHeight="1">
      <c r="A37" s="11"/>
      <c r="B37" s="11"/>
      <c r="C37" s="35"/>
      <c r="D37" s="35"/>
      <c r="E37" s="58" t="s">
        <v>402</v>
      </c>
      <c r="F37" s="59"/>
      <c r="G37" s="44"/>
      <c r="H37" s="44"/>
    </row>
    <row r="38" spans="1:8" ht="21.75" customHeight="1">
      <c r="A38" s="11"/>
      <c r="B38" s="11"/>
      <c r="C38" s="35"/>
      <c r="D38" s="35"/>
      <c r="E38" s="58" t="s">
        <v>407</v>
      </c>
      <c r="F38" s="59"/>
      <c r="G38" s="44"/>
      <c r="H38" s="44"/>
    </row>
    <row r="39" spans="1:8" ht="21.75" customHeight="1">
      <c r="A39" s="11"/>
      <c r="B39" s="11"/>
      <c r="C39" s="35" t="s">
        <v>417</v>
      </c>
      <c r="D39" s="35"/>
      <c r="E39" s="58" t="s">
        <v>418</v>
      </c>
      <c r="F39" s="59"/>
      <c r="G39" s="43">
        <v>0.95</v>
      </c>
      <c r="H39" s="44"/>
    </row>
    <row r="40" spans="1:8" ht="21.75" customHeight="1">
      <c r="A40" s="11"/>
      <c r="B40" s="11"/>
      <c r="C40" s="35"/>
      <c r="D40" s="35"/>
      <c r="E40" s="58" t="s">
        <v>402</v>
      </c>
      <c r="F40" s="59"/>
      <c r="G40" s="44"/>
      <c r="H40" s="44"/>
    </row>
    <row r="41" spans="1:8" ht="21.75" customHeight="1">
      <c r="A41" s="11"/>
      <c r="B41" s="11"/>
      <c r="C41" s="35"/>
      <c r="D41" s="35"/>
      <c r="E41" s="58" t="s">
        <v>407</v>
      </c>
      <c r="F41" s="59"/>
      <c r="G41" s="44"/>
      <c r="H41" s="44"/>
    </row>
    <row r="42" spans="1:8" ht="21.75" customHeight="1">
      <c r="A42" s="11"/>
      <c r="B42" s="11"/>
      <c r="C42" s="35" t="s">
        <v>419</v>
      </c>
      <c r="D42" s="35"/>
      <c r="E42" s="58" t="s">
        <v>420</v>
      </c>
      <c r="F42" s="59"/>
      <c r="G42" s="44" t="s">
        <v>420</v>
      </c>
      <c r="H42" s="44"/>
    </row>
    <row r="43" spans="1:8" ht="21.75" customHeight="1">
      <c r="A43" s="11"/>
      <c r="B43" s="11"/>
      <c r="C43" s="35"/>
      <c r="D43" s="35"/>
      <c r="E43" s="58" t="s">
        <v>402</v>
      </c>
      <c r="F43" s="59"/>
      <c r="G43" s="44"/>
      <c r="H43" s="44"/>
    </row>
    <row r="44" spans="1:8" ht="21.75" customHeight="1">
      <c r="A44" s="11"/>
      <c r="B44" s="11"/>
      <c r="C44" s="35"/>
      <c r="D44" s="35"/>
      <c r="E44" s="58" t="s">
        <v>407</v>
      </c>
      <c r="F44" s="59"/>
      <c r="G44" s="44"/>
      <c r="H44" s="44"/>
    </row>
    <row r="45" spans="1:8" ht="21.75" customHeight="1">
      <c r="A45" s="11"/>
      <c r="B45" s="11"/>
      <c r="C45" s="35" t="s">
        <v>410</v>
      </c>
      <c r="D45" s="35"/>
      <c r="E45" s="59"/>
      <c r="F45" s="59"/>
      <c r="G45" s="44"/>
      <c r="H45" s="44"/>
    </row>
    <row r="46" spans="1:8" ht="21.75" customHeight="1">
      <c r="A46" s="11"/>
      <c r="B46" s="35" t="s">
        <v>462</v>
      </c>
      <c r="C46" s="35" t="s">
        <v>423</v>
      </c>
      <c r="D46" s="35"/>
      <c r="E46" s="58" t="s">
        <v>424</v>
      </c>
      <c r="F46" s="59"/>
      <c r="G46" s="43">
        <v>0.99</v>
      </c>
      <c r="H46" s="44"/>
    </row>
    <row r="47" spans="1:8" ht="21.75" customHeight="1">
      <c r="A47" s="11"/>
      <c r="B47" s="35"/>
      <c r="C47" s="35"/>
      <c r="D47" s="35"/>
      <c r="E47" s="58" t="s">
        <v>402</v>
      </c>
      <c r="F47" s="59"/>
      <c r="G47" s="44"/>
      <c r="H47" s="44"/>
    </row>
    <row r="48" spans="1:8" ht="21.75" customHeight="1">
      <c r="A48" s="11"/>
      <c r="B48" s="35"/>
      <c r="C48" s="35"/>
      <c r="D48" s="35"/>
      <c r="E48" s="58" t="s">
        <v>407</v>
      </c>
      <c r="F48" s="59"/>
      <c r="G48" s="44"/>
      <c r="H48" s="44"/>
    </row>
    <row r="49" spans="1:8" ht="21.75" customHeight="1">
      <c r="A49" s="11"/>
      <c r="B49" s="35"/>
      <c r="C49" s="35" t="s">
        <v>410</v>
      </c>
      <c r="D49" s="35"/>
      <c r="E49" s="59"/>
      <c r="F49" s="59"/>
      <c r="G49" s="59"/>
      <c r="H49" s="59"/>
    </row>
    <row r="50" spans="1:8" ht="30" customHeight="1">
      <c r="A50" s="45" t="s">
        <v>463</v>
      </c>
      <c r="B50" s="46"/>
      <c r="C50" s="46"/>
      <c r="D50" s="46"/>
      <c r="E50" s="46"/>
      <c r="F50" s="46"/>
      <c r="G50" s="46"/>
      <c r="H50" s="46"/>
    </row>
    <row r="51" spans="1:8" s="48" customFormat="1" ht="24" customHeight="1">
      <c r="A51" s="45"/>
      <c r="B51" s="46"/>
      <c r="C51" s="46"/>
      <c r="D51" s="46"/>
      <c r="E51" s="46"/>
      <c r="F51" s="46"/>
      <c r="G51" s="46"/>
      <c r="H51" s="46"/>
    </row>
  </sheetData>
  <sheetProtection/>
  <mergeCells count="111">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E14"/>
    <mergeCell ref="B15:H15"/>
    <mergeCell ref="C16:D16"/>
    <mergeCell ref="E16:F16"/>
    <mergeCell ref="G16:H16"/>
    <mergeCell ref="C17:D17"/>
    <mergeCell ref="E17:F17"/>
    <mergeCell ref="G17:H17"/>
    <mergeCell ref="C18:D18"/>
    <mergeCell ref="E18:F18"/>
    <mergeCell ref="G18:H18"/>
    <mergeCell ref="E19:F19"/>
    <mergeCell ref="G19:H19"/>
    <mergeCell ref="E20:F20"/>
    <mergeCell ref="G20:H20"/>
    <mergeCell ref="E21:F21"/>
    <mergeCell ref="G21:H21"/>
    <mergeCell ref="C22:D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C32:D32"/>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C45:D45"/>
    <mergeCell ref="E45:F45"/>
    <mergeCell ref="G45:H45"/>
    <mergeCell ref="E46:F46"/>
    <mergeCell ref="G46:H46"/>
    <mergeCell ref="E47:F47"/>
    <mergeCell ref="G47:H47"/>
    <mergeCell ref="E48:F48"/>
    <mergeCell ref="G48:H48"/>
    <mergeCell ref="C49:D49"/>
    <mergeCell ref="E49:F49"/>
    <mergeCell ref="G49:H49"/>
    <mergeCell ref="A50:H50"/>
    <mergeCell ref="A51:H51"/>
    <mergeCell ref="A6:A14"/>
    <mergeCell ref="A16:A49"/>
    <mergeCell ref="B19:B32"/>
    <mergeCell ref="B33:B45"/>
    <mergeCell ref="B46:B49"/>
    <mergeCell ref="B6:C7"/>
    <mergeCell ref="D6:E7"/>
    <mergeCell ref="C19:D21"/>
    <mergeCell ref="C23:D25"/>
    <mergeCell ref="C26:D28"/>
    <mergeCell ref="C29:D31"/>
    <mergeCell ref="C33:D35"/>
    <mergeCell ref="C36:D38"/>
    <mergeCell ref="C39:D41"/>
    <mergeCell ref="C42:D44"/>
    <mergeCell ref="C46:D48"/>
  </mergeCells>
  <printOptions horizontalCentered="1"/>
  <pageMargins left="0.47" right="0.47" top="0.39" bottom="0.39" header="0.35" footer="0.41"/>
  <pageSetup fitToHeight="1" fitToWidth="1" horizontalDpi="600" verticalDpi="600" orientation="portrait" paperSize="9" scale="74"/>
</worksheet>
</file>

<file path=xl/worksheets/sheet18.xml><?xml version="1.0" encoding="utf-8"?>
<worksheet xmlns="http://schemas.openxmlformats.org/spreadsheetml/2006/main" xmlns:r="http://schemas.openxmlformats.org/officeDocument/2006/relationships">
  <sheetPr>
    <pageSetUpPr fitToPage="1"/>
  </sheetPr>
  <dimension ref="A1:E44"/>
  <sheetViews>
    <sheetView showGridLines="0" workbookViewId="0" topLeftCell="A1">
      <selection activeCell="L32" sqref="L32"/>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s="1" customFormat="1" ht="16.5" customHeight="1">
      <c r="A1" s="2" t="s">
        <v>43</v>
      </c>
      <c r="B1" s="3"/>
      <c r="C1" s="3"/>
      <c r="D1" s="3"/>
    </row>
    <row r="2" spans="1:5" s="1" customFormat="1" ht="33.75" customHeight="1">
      <c r="A2" s="4" t="s">
        <v>44</v>
      </c>
      <c r="B2" s="4"/>
      <c r="C2" s="4"/>
      <c r="D2" s="4"/>
      <c r="E2" s="4"/>
    </row>
    <row r="3" spans="1:5" s="1" customFormat="1" ht="14.25" customHeight="1">
      <c r="A3" s="5"/>
      <c r="B3" s="5"/>
      <c r="C3" s="5"/>
      <c r="D3" s="5"/>
      <c r="E3" s="5"/>
    </row>
    <row r="4" spans="1:4" s="1" customFormat="1" ht="21.75" customHeight="1">
      <c r="A4" s="6"/>
      <c r="B4" s="7"/>
      <c r="C4" s="8"/>
      <c r="D4" s="8"/>
    </row>
    <row r="5" spans="1:5" s="1" customFormat="1" ht="21.75" customHeight="1">
      <c r="A5" s="9" t="s">
        <v>375</v>
      </c>
      <c r="B5" s="10"/>
      <c r="C5" s="10"/>
      <c r="D5" s="11" t="s">
        <v>443</v>
      </c>
      <c r="E5" s="11"/>
    </row>
    <row r="6" spans="1:5" s="1" customFormat="1" ht="21.75" customHeight="1">
      <c r="A6" s="12" t="s">
        <v>377</v>
      </c>
      <c r="B6" s="13"/>
      <c r="C6" s="13"/>
      <c r="D6" s="14" t="s">
        <v>464</v>
      </c>
      <c r="E6" s="15"/>
    </row>
    <row r="7" spans="1:5" s="1" customFormat="1" ht="21.75" customHeight="1">
      <c r="A7" s="16" t="s">
        <v>379</v>
      </c>
      <c r="B7" s="17"/>
      <c r="C7" s="18"/>
      <c r="D7" s="19" t="s">
        <v>380</v>
      </c>
      <c r="E7" s="20">
        <v>7575</v>
      </c>
    </row>
    <row r="8" spans="1:5" s="1" customFormat="1" ht="21.75" customHeight="1">
      <c r="A8" s="21"/>
      <c r="B8" s="22"/>
      <c r="C8" s="23"/>
      <c r="D8" s="19" t="s">
        <v>381</v>
      </c>
      <c r="E8" s="24">
        <v>7575</v>
      </c>
    </row>
    <row r="9" spans="1:5" s="1" customFormat="1" ht="21.75" customHeight="1">
      <c r="A9" s="25"/>
      <c r="B9" s="26"/>
      <c r="C9" s="27"/>
      <c r="D9" s="28" t="s">
        <v>382</v>
      </c>
      <c r="E9" s="29"/>
    </row>
    <row r="10" spans="1:5" s="1" customFormat="1" ht="21.75" customHeight="1">
      <c r="A10" s="11" t="s">
        <v>383</v>
      </c>
      <c r="B10" s="30" t="s">
        <v>465</v>
      </c>
      <c r="C10" s="30"/>
      <c r="D10" s="30"/>
      <c r="E10" s="30"/>
    </row>
    <row r="11" spans="1:5" s="1" customFormat="1" ht="162" customHeight="1">
      <c r="A11" s="31"/>
      <c r="B11" s="32" t="s">
        <v>466</v>
      </c>
      <c r="C11" s="33"/>
      <c r="D11" s="33"/>
      <c r="E11" s="34"/>
    </row>
    <row r="12" spans="1:5" s="1" customFormat="1" ht="14.25">
      <c r="A12" s="35" t="s">
        <v>386</v>
      </c>
      <c r="B12" s="36" t="s">
        <v>387</v>
      </c>
      <c r="C12" s="35" t="s">
        <v>388</v>
      </c>
      <c r="D12" s="37" t="s">
        <v>389</v>
      </c>
      <c r="E12" s="35" t="s">
        <v>390</v>
      </c>
    </row>
    <row r="13" spans="1:5" s="1" customFormat="1" ht="21.75" customHeight="1">
      <c r="A13" s="35"/>
      <c r="B13" s="35" t="s">
        <v>391</v>
      </c>
      <c r="C13" s="38" t="s">
        <v>392</v>
      </c>
      <c r="D13" s="39" t="s">
        <v>393</v>
      </c>
      <c r="E13" s="40">
        <v>575</v>
      </c>
    </row>
    <row r="14" spans="1:5" s="1" customFormat="1" ht="21.75" customHeight="1">
      <c r="A14" s="35"/>
      <c r="B14" s="11"/>
      <c r="C14" s="41"/>
      <c r="D14" s="39" t="s">
        <v>467</v>
      </c>
      <c r="E14" s="40">
        <v>3000</v>
      </c>
    </row>
    <row r="15" spans="1:5" s="1" customFormat="1" ht="21.75" customHeight="1">
      <c r="A15" s="35"/>
      <c r="B15" s="11"/>
      <c r="C15" s="41"/>
      <c r="D15" s="39" t="s">
        <v>468</v>
      </c>
      <c r="E15" s="40">
        <v>2000</v>
      </c>
    </row>
    <row r="16" spans="1:5" s="1" customFormat="1" ht="21.75" customHeight="1">
      <c r="A16" s="35"/>
      <c r="B16" s="11"/>
      <c r="C16" s="42"/>
      <c r="D16" s="39" t="s">
        <v>469</v>
      </c>
      <c r="E16" s="40">
        <v>2000</v>
      </c>
    </row>
    <row r="17" spans="1:5" s="1" customFormat="1" ht="21.75" customHeight="1">
      <c r="A17" s="35"/>
      <c r="B17" s="11"/>
      <c r="C17" s="35" t="s">
        <v>400</v>
      </c>
      <c r="D17" s="39" t="s">
        <v>457</v>
      </c>
      <c r="E17" s="43">
        <v>0.99</v>
      </c>
    </row>
    <row r="18" spans="1:5" s="1" customFormat="1" ht="21.75" customHeight="1">
      <c r="A18" s="35"/>
      <c r="B18" s="11"/>
      <c r="C18" s="35"/>
      <c r="D18" s="39" t="s">
        <v>402</v>
      </c>
      <c r="E18" s="40"/>
    </row>
    <row r="19" spans="1:5" s="1" customFormat="1" ht="21.75" customHeight="1">
      <c r="A19" s="35"/>
      <c r="B19" s="11"/>
      <c r="C19" s="35"/>
      <c r="D19" s="39" t="s">
        <v>407</v>
      </c>
      <c r="E19" s="40"/>
    </row>
    <row r="20" spans="1:5" s="1" customFormat="1" ht="21.75" customHeight="1">
      <c r="A20" s="35"/>
      <c r="B20" s="11"/>
      <c r="C20" s="35" t="s">
        <v>404</v>
      </c>
      <c r="D20" s="39" t="s">
        <v>458</v>
      </c>
      <c r="E20" s="44" t="s">
        <v>459</v>
      </c>
    </row>
    <row r="21" spans="1:5" s="1" customFormat="1" ht="21.75" customHeight="1">
      <c r="A21" s="35"/>
      <c r="B21" s="11"/>
      <c r="C21" s="35"/>
      <c r="D21" s="39" t="s">
        <v>402</v>
      </c>
      <c r="E21" s="40"/>
    </row>
    <row r="22" spans="1:5" s="1" customFormat="1" ht="21.75" customHeight="1">
      <c r="A22" s="35"/>
      <c r="B22" s="11"/>
      <c r="C22" s="35"/>
      <c r="D22" s="39" t="s">
        <v>407</v>
      </c>
      <c r="E22" s="40"/>
    </row>
    <row r="23" spans="1:5" s="1" customFormat="1" ht="21.75" customHeight="1">
      <c r="A23" s="35"/>
      <c r="B23" s="11"/>
      <c r="C23" s="35" t="s">
        <v>408</v>
      </c>
      <c r="D23" s="39" t="s">
        <v>460</v>
      </c>
      <c r="E23" s="40">
        <v>69242</v>
      </c>
    </row>
    <row r="24" spans="1:5" s="1" customFormat="1" ht="21.75" customHeight="1">
      <c r="A24" s="35"/>
      <c r="B24" s="11"/>
      <c r="C24" s="35"/>
      <c r="D24" s="39" t="s">
        <v>402</v>
      </c>
      <c r="E24" s="40"/>
    </row>
    <row r="25" spans="1:5" s="1" customFormat="1" ht="21.75" customHeight="1">
      <c r="A25" s="35"/>
      <c r="B25" s="11"/>
      <c r="C25" s="35"/>
      <c r="D25" s="39" t="s">
        <v>407</v>
      </c>
      <c r="E25" s="40"/>
    </row>
    <row r="26" spans="1:5" s="1" customFormat="1" ht="21.75" customHeight="1">
      <c r="A26" s="35"/>
      <c r="B26" s="11"/>
      <c r="C26" s="35" t="s">
        <v>410</v>
      </c>
      <c r="D26" s="40"/>
      <c r="E26" s="40"/>
    </row>
    <row r="27" spans="1:5" s="1" customFormat="1" ht="21.75" customHeight="1">
      <c r="A27" s="35"/>
      <c r="B27" s="35" t="s">
        <v>411</v>
      </c>
      <c r="C27" s="35" t="s">
        <v>412</v>
      </c>
      <c r="D27" s="39" t="s">
        <v>413</v>
      </c>
      <c r="E27" s="44" t="s">
        <v>414</v>
      </c>
    </row>
    <row r="28" spans="1:5" s="1" customFormat="1" ht="21.75" customHeight="1">
      <c r="A28" s="35"/>
      <c r="B28" s="11"/>
      <c r="C28" s="35"/>
      <c r="D28" s="39" t="s">
        <v>402</v>
      </c>
      <c r="E28" s="44"/>
    </row>
    <row r="29" spans="1:5" s="1" customFormat="1" ht="21.75" customHeight="1">
      <c r="A29" s="35"/>
      <c r="B29" s="11"/>
      <c r="C29" s="35"/>
      <c r="D29" s="39" t="s">
        <v>407</v>
      </c>
      <c r="E29" s="44"/>
    </row>
    <row r="30" spans="1:5" s="1" customFormat="1" ht="21.75" customHeight="1">
      <c r="A30" s="35"/>
      <c r="B30" s="11"/>
      <c r="C30" s="35" t="s">
        <v>415</v>
      </c>
      <c r="D30" s="39" t="s">
        <v>416</v>
      </c>
      <c r="E30" s="43">
        <v>1</v>
      </c>
    </row>
    <row r="31" spans="1:5" s="1" customFormat="1" ht="21.75" customHeight="1">
      <c r="A31" s="35"/>
      <c r="B31" s="11"/>
      <c r="C31" s="35"/>
      <c r="D31" s="39" t="s">
        <v>402</v>
      </c>
      <c r="E31" s="44"/>
    </row>
    <row r="32" spans="1:5" s="1" customFormat="1" ht="21.75" customHeight="1">
      <c r="A32" s="35"/>
      <c r="B32" s="11"/>
      <c r="C32" s="35"/>
      <c r="D32" s="39" t="s">
        <v>407</v>
      </c>
      <c r="E32" s="44"/>
    </row>
    <row r="33" spans="1:5" s="1" customFormat="1" ht="21.75" customHeight="1">
      <c r="A33" s="35"/>
      <c r="B33" s="11"/>
      <c r="C33" s="35" t="s">
        <v>417</v>
      </c>
      <c r="D33" s="39" t="s">
        <v>418</v>
      </c>
      <c r="E33" s="43">
        <v>0.95</v>
      </c>
    </row>
    <row r="34" spans="1:5" s="1" customFormat="1" ht="21.75" customHeight="1">
      <c r="A34" s="35"/>
      <c r="B34" s="11"/>
      <c r="C34" s="35"/>
      <c r="D34" s="39" t="s">
        <v>402</v>
      </c>
      <c r="E34" s="44"/>
    </row>
    <row r="35" spans="1:5" s="1" customFormat="1" ht="21.75" customHeight="1">
      <c r="A35" s="35"/>
      <c r="B35" s="11"/>
      <c r="C35" s="35"/>
      <c r="D35" s="39" t="s">
        <v>407</v>
      </c>
      <c r="E35" s="44"/>
    </row>
    <row r="36" spans="1:5" s="1" customFormat="1" ht="21.75" customHeight="1">
      <c r="A36" s="35"/>
      <c r="B36" s="11"/>
      <c r="C36" s="35" t="s">
        <v>419</v>
      </c>
      <c r="D36" s="39" t="s">
        <v>420</v>
      </c>
      <c r="E36" s="44" t="s">
        <v>421</v>
      </c>
    </row>
    <row r="37" spans="1:5" s="1" customFormat="1" ht="21.75" customHeight="1">
      <c r="A37" s="35"/>
      <c r="B37" s="11"/>
      <c r="C37" s="35"/>
      <c r="D37" s="39" t="s">
        <v>402</v>
      </c>
      <c r="E37" s="44"/>
    </row>
    <row r="38" spans="1:5" s="1" customFormat="1" ht="21.75" customHeight="1">
      <c r="A38" s="35"/>
      <c r="B38" s="11"/>
      <c r="C38" s="35"/>
      <c r="D38" s="39" t="s">
        <v>407</v>
      </c>
      <c r="E38" s="44"/>
    </row>
    <row r="39" spans="1:5" s="1" customFormat="1" ht="21.75" customHeight="1">
      <c r="A39" s="35"/>
      <c r="B39" s="11"/>
      <c r="C39" s="35" t="s">
        <v>410</v>
      </c>
      <c r="D39" s="40"/>
      <c r="E39" s="44"/>
    </row>
    <row r="40" spans="1:5" s="1" customFormat="1" ht="21.75" customHeight="1">
      <c r="A40" s="35"/>
      <c r="B40" s="35" t="s">
        <v>422</v>
      </c>
      <c r="C40" s="35" t="s">
        <v>423</v>
      </c>
      <c r="D40" s="39" t="s">
        <v>424</v>
      </c>
      <c r="E40" s="43">
        <v>0.99</v>
      </c>
    </row>
    <row r="41" spans="1:5" s="1" customFormat="1" ht="21.75" customHeight="1">
      <c r="A41" s="35"/>
      <c r="B41" s="35"/>
      <c r="C41" s="35"/>
      <c r="D41" s="39" t="s">
        <v>402</v>
      </c>
      <c r="E41" s="44"/>
    </row>
    <row r="42" spans="1:5" s="1" customFormat="1" ht="21.75" customHeight="1">
      <c r="A42" s="35"/>
      <c r="B42" s="35"/>
      <c r="C42" s="35"/>
      <c r="D42" s="39" t="s">
        <v>407</v>
      </c>
      <c r="E42" s="40"/>
    </row>
    <row r="43" spans="1:5" s="1" customFormat="1" ht="21.75" customHeight="1">
      <c r="A43" s="35"/>
      <c r="B43" s="35"/>
      <c r="C43" s="35" t="s">
        <v>410</v>
      </c>
      <c r="D43" s="40"/>
      <c r="E43" s="40"/>
    </row>
    <row r="44" spans="1:5" s="1" customFormat="1" ht="27" customHeight="1">
      <c r="A44" s="45" t="s">
        <v>470</v>
      </c>
      <c r="B44" s="46"/>
      <c r="C44" s="46"/>
      <c r="D44" s="46"/>
      <c r="E44" s="46"/>
    </row>
  </sheetData>
  <sheetProtection/>
  <mergeCells count="24">
    <mergeCell ref="A2:E2"/>
    <mergeCell ref="A3:E3"/>
    <mergeCell ref="A5:C5"/>
    <mergeCell ref="D5:E5"/>
    <mergeCell ref="A6:C6"/>
    <mergeCell ref="D6:E6"/>
    <mergeCell ref="B10:E10"/>
    <mergeCell ref="B11:E11"/>
    <mergeCell ref="A44:E44"/>
    <mergeCell ref="A10:A11"/>
    <mergeCell ref="A12:A43"/>
    <mergeCell ref="B13:B26"/>
    <mergeCell ref="B27:B39"/>
    <mergeCell ref="B40:B43"/>
    <mergeCell ref="C13:C16"/>
    <mergeCell ref="C17:C19"/>
    <mergeCell ref="C20:C22"/>
    <mergeCell ref="C23:C25"/>
    <mergeCell ref="C27:C29"/>
    <mergeCell ref="C30:C32"/>
    <mergeCell ref="C33:C35"/>
    <mergeCell ref="C36:C38"/>
    <mergeCell ref="C40:C42"/>
    <mergeCell ref="A7:C9"/>
  </mergeCells>
  <printOptions horizontalCentered="1"/>
  <pageMargins left="0.47" right="0.47" top="0.39" bottom="0.39" header="0.35" footer="0.2"/>
  <pageSetup fitToHeight="1" fitToWidth="1" horizontalDpi="300" verticalDpi="3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L13" sqref="L13"/>
    </sheetView>
  </sheetViews>
  <sheetFormatPr defaultColWidth="9.33203125" defaultRowHeight="11.25"/>
  <cols>
    <col min="1" max="1" width="19.33203125" style="206" customWidth="1"/>
    <col min="2" max="9" width="9.33203125" style="206" customWidth="1"/>
    <col min="10" max="10" width="31.33203125" style="206" customWidth="1"/>
    <col min="11" max="11" width="14.33203125" style="206" customWidth="1"/>
    <col min="12" max="12" width="49.33203125" style="206" customWidth="1"/>
    <col min="13" max="16384" width="9.33203125" style="206" customWidth="1"/>
  </cols>
  <sheetData>
    <row r="1" spans="1:12" ht="22.5">
      <c r="A1" s="237" t="s">
        <v>5</v>
      </c>
      <c r="B1" s="237"/>
      <c r="C1" s="237"/>
      <c r="D1" s="237"/>
      <c r="E1" s="237"/>
      <c r="F1" s="237"/>
      <c r="G1" s="237"/>
      <c r="H1" s="237"/>
      <c r="I1" s="237"/>
      <c r="J1" s="237"/>
      <c r="K1" s="237"/>
      <c r="L1" s="237"/>
    </row>
    <row r="2" spans="1:12" ht="24" customHeight="1">
      <c r="A2" s="238" t="s">
        <v>6</v>
      </c>
      <c r="B2" s="239" t="s">
        <v>7</v>
      </c>
      <c r="C2" s="240"/>
      <c r="D2" s="240"/>
      <c r="E2" s="240"/>
      <c r="F2" s="240"/>
      <c r="G2" s="240"/>
      <c r="H2" s="240"/>
      <c r="I2" s="240"/>
      <c r="J2" s="249"/>
      <c r="K2" s="238" t="s">
        <v>8</v>
      </c>
      <c r="L2" s="238" t="s">
        <v>9</v>
      </c>
    </row>
    <row r="3" spans="1:12" s="236" customFormat="1" ht="24.75" customHeight="1">
      <c r="A3" s="238" t="s">
        <v>10</v>
      </c>
      <c r="B3" s="241" t="s">
        <v>11</v>
      </c>
      <c r="C3" s="242"/>
      <c r="D3" s="242"/>
      <c r="E3" s="242"/>
      <c r="F3" s="242"/>
      <c r="G3" s="242"/>
      <c r="H3" s="242"/>
      <c r="I3" s="242"/>
      <c r="J3" s="242"/>
      <c r="K3" s="250" t="s">
        <v>12</v>
      </c>
      <c r="L3" s="250"/>
    </row>
    <row r="4" spans="1:12" s="236" customFormat="1" ht="24.75" customHeight="1">
      <c r="A4" s="238" t="s">
        <v>13</v>
      </c>
      <c r="B4" s="241" t="s">
        <v>14</v>
      </c>
      <c r="C4" s="242"/>
      <c r="D4" s="242"/>
      <c r="E4" s="242"/>
      <c r="F4" s="242"/>
      <c r="G4" s="242"/>
      <c r="H4" s="242"/>
      <c r="I4" s="242"/>
      <c r="J4" s="242"/>
      <c r="K4" s="250" t="s">
        <v>12</v>
      </c>
      <c r="L4" s="250"/>
    </row>
    <row r="5" spans="1:12" s="236" customFormat="1" ht="24.75" customHeight="1">
      <c r="A5" s="238" t="s">
        <v>15</v>
      </c>
      <c r="B5" s="241" t="s">
        <v>16</v>
      </c>
      <c r="C5" s="242"/>
      <c r="D5" s="242"/>
      <c r="E5" s="242"/>
      <c r="F5" s="242"/>
      <c r="G5" s="242"/>
      <c r="H5" s="242"/>
      <c r="I5" s="242"/>
      <c r="J5" s="242"/>
      <c r="K5" s="250" t="s">
        <v>12</v>
      </c>
      <c r="L5" s="250"/>
    </row>
    <row r="6" spans="1:12" s="236" customFormat="1" ht="24.75" customHeight="1">
      <c r="A6" s="238" t="s">
        <v>17</v>
      </c>
      <c r="B6" s="241" t="s">
        <v>18</v>
      </c>
      <c r="C6" s="242"/>
      <c r="D6" s="242"/>
      <c r="E6" s="242"/>
      <c r="F6" s="242"/>
      <c r="G6" s="242"/>
      <c r="H6" s="242"/>
      <c r="I6" s="242"/>
      <c r="J6" s="242"/>
      <c r="K6" s="250" t="s">
        <v>12</v>
      </c>
      <c r="L6" s="250"/>
    </row>
    <row r="7" spans="1:12" s="236" customFormat="1" ht="24.75" customHeight="1">
      <c r="A7" s="238" t="s">
        <v>19</v>
      </c>
      <c r="B7" s="241" t="s">
        <v>20</v>
      </c>
      <c r="C7" s="242"/>
      <c r="D7" s="242"/>
      <c r="E7" s="242"/>
      <c r="F7" s="242"/>
      <c r="G7" s="242"/>
      <c r="H7" s="242"/>
      <c r="I7" s="242"/>
      <c r="J7" s="242"/>
      <c r="K7" s="250" t="s">
        <v>12</v>
      </c>
      <c r="L7" s="250"/>
    </row>
    <row r="8" spans="1:12" s="236" customFormat="1" ht="24.75" customHeight="1">
      <c r="A8" s="238" t="s">
        <v>21</v>
      </c>
      <c r="B8" s="241" t="s">
        <v>22</v>
      </c>
      <c r="C8" s="242"/>
      <c r="D8" s="242"/>
      <c r="E8" s="242"/>
      <c r="F8" s="242"/>
      <c r="G8" s="242"/>
      <c r="H8" s="242"/>
      <c r="I8" s="242"/>
      <c r="J8" s="242"/>
      <c r="K8" s="250" t="s">
        <v>12</v>
      </c>
      <c r="L8" s="250"/>
    </row>
    <row r="9" spans="1:12" s="236" customFormat="1" ht="24.75" customHeight="1">
      <c r="A9" s="238" t="s">
        <v>23</v>
      </c>
      <c r="B9" s="241" t="s">
        <v>24</v>
      </c>
      <c r="C9" s="242"/>
      <c r="D9" s="242"/>
      <c r="E9" s="242"/>
      <c r="F9" s="242"/>
      <c r="G9" s="242"/>
      <c r="H9" s="242"/>
      <c r="I9" s="242"/>
      <c r="J9" s="242"/>
      <c r="K9" s="250" t="s">
        <v>12</v>
      </c>
      <c r="L9" s="250"/>
    </row>
    <row r="10" spans="1:12" s="236" customFormat="1" ht="24.75" customHeight="1">
      <c r="A10" s="238" t="s">
        <v>25</v>
      </c>
      <c r="B10" s="241" t="s">
        <v>26</v>
      </c>
      <c r="C10" s="242"/>
      <c r="D10" s="242"/>
      <c r="E10" s="242"/>
      <c r="F10" s="242"/>
      <c r="G10" s="242"/>
      <c r="H10" s="242"/>
      <c r="I10" s="242"/>
      <c r="J10" s="242"/>
      <c r="K10" s="250" t="s">
        <v>12</v>
      </c>
      <c r="L10" s="250"/>
    </row>
    <row r="11" spans="1:12" s="236" customFormat="1" ht="24.75" customHeight="1">
      <c r="A11" s="238" t="s">
        <v>27</v>
      </c>
      <c r="B11" s="241" t="s">
        <v>28</v>
      </c>
      <c r="C11" s="242"/>
      <c r="D11" s="242"/>
      <c r="E11" s="242"/>
      <c r="F11" s="242"/>
      <c r="G11" s="242"/>
      <c r="H11" s="242"/>
      <c r="I11" s="242"/>
      <c r="J11" s="242"/>
      <c r="K11" s="250" t="s">
        <v>29</v>
      </c>
      <c r="L11" s="250" t="s">
        <v>30</v>
      </c>
    </row>
    <row r="12" spans="1:12" s="236" customFormat="1" ht="24.75" customHeight="1">
      <c r="A12" s="238" t="s">
        <v>31</v>
      </c>
      <c r="B12" s="241" t="s">
        <v>32</v>
      </c>
      <c r="C12" s="242"/>
      <c r="D12" s="242"/>
      <c r="E12" s="242"/>
      <c r="F12" s="242"/>
      <c r="G12" s="242"/>
      <c r="H12" s="242"/>
      <c r="I12" s="242"/>
      <c r="J12" s="242"/>
      <c r="K12" s="250" t="s">
        <v>12</v>
      </c>
      <c r="L12" s="250"/>
    </row>
    <row r="13" spans="1:12" s="236" customFormat="1" ht="24.75" customHeight="1">
      <c r="A13" s="238" t="s">
        <v>33</v>
      </c>
      <c r="B13" s="243" t="s">
        <v>34</v>
      </c>
      <c r="C13" s="244"/>
      <c r="D13" s="244"/>
      <c r="E13" s="244"/>
      <c r="F13" s="244"/>
      <c r="G13" s="244"/>
      <c r="H13" s="244"/>
      <c r="I13" s="244"/>
      <c r="J13" s="251"/>
      <c r="K13" s="250" t="s">
        <v>29</v>
      </c>
      <c r="L13" s="252" t="s">
        <v>30</v>
      </c>
    </row>
    <row r="14" spans="1:12" s="236" customFormat="1" ht="24.75" customHeight="1">
      <c r="A14" s="238" t="s">
        <v>35</v>
      </c>
      <c r="B14" s="241" t="s">
        <v>36</v>
      </c>
      <c r="C14" s="242"/>
      <c r="D14" s="242"/>
      <c r="E14" s="242"/>
      <c r="F14" s="242"/>
      <c r="G14" s="242"/>
      <c r="H14" s="242"/>
      <c r="I14" s="242"/>
      <c r="J14" s="242"/>
      <c r="K14" s="250" t="s">
        <v>12</v>
      </c>
      <c r="L14" s="253"/>
    </row>
    <row r="15" spans="1:12" s="236" customFormat="1" ht="24.75" customHeight="1">
      <c r="A15" s="238" t="s">
        <v>37</v>
      </c>
      <c r="B15" s="245" t="s">
        <v>38</v>
      </c>
      <c r="C15" s="246"/>
      <c r="D15" s="246"/>
      <c r="E15" s="246"/>
      <c r="F15" s="246"/>
      <c r="G15" s="246"/>
      <c r="H15" s="246"/>
      <c r="I15" s="246"/>
      <c r="J15" s="246"/>
      <c r="K15" s="250" t="s">
        <v>12</v>
      </c>
      <c r="L15" s="254"/>
    </row>
    <row r="16" spans="1:12" ht="24.75" customHeight="1">
      <c r="A16" s="238" t="s">
        <v>39</v>
      </c>
      <c r="B16" s="241" t="s">
        <v>40</v>
      </c>
      <c r="C16" s="242"/>
      <c r="D16" s="242"/>
      <c r="E16" s="242"/>
      <c r="F16" s="242"/>
      <c r="G16" s="242"/>
      <c r="H16" s="242"/>
      <c r="I16" s="242"/>
      <c r="J16" s="242"/>
      <c r="K16" s="250" t="s">
        <v>12</v>
      </c>
      <c r="L16" s="255"/>
    </row>
    <row r="17" spans="1:12" ht="24.75" customHeight="1">
      <c r="A17" s="238" t="s">
        <v>41</v>
      </c>
      <c r="B17" s="241" t="s">
        <v>42</v>
      </c>
      <c r="C17" s="242"/>
      <c r="D17" s="242"/>
      <c r="E17" s="242"/>
      <c r="F17" s="242"/>
      <c r="G17" s="242"/>
      <c r="H17" s="242"/>
      <c r="I17" s="242"/>
      <c r="J17" s="242"/>
      <c r="K17" s="250" t="s">
        <v>12</v>
      </c>
      <c r="L17" s="255"/>
    </row>
    <row r="18" spans="1:12" ht="24.75" customHeight="1">
      <c r="A18" s="238" t="s">
        <v>43</v>
      </c>
      <c r="B18" s="241" t="s">
        <v>44</v>
      </c>
      <c r="C18" s="242"/>
      <c r="D18" s="242"/>
      <c r="E18" s="242"/>
      <c r="F18" s="242"/>
      <c r="G18" s="242"/>
      <c r="H18" s="242"/>
      <c r="I18" s="242"/>
      <c r="J18" s="242"/>
      <c r="K18" s="250" t="s">
        <v>12</v>
      </c>
      <c r="L18" s="255"/>
    </row>
    <row r="19" spans="1:12" ht="18" customHeight="1">
      <c r="A19" s="247" t="s">
        <v>45</v>
      </c>
      <c r="B19" s="248"/>
      <c r="C19" s="248"/>
      <c r="D19" s="248"/>
      <c r="E19" s="248"/>
      <c r="F19" s="248"/>
      <c r="G19" s="248"/>
      <c r="H19" s="248"/>
      <c r="I19" s="248"/>
      <c r="J19" s="248"/>
      <c r="K19" s="248"/>
      <c r="L19" s="248"/>
    </row>
  </sheetData>
  <sheetProtection/>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19:L19"/>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9">
      <selection activeCell="D13" sqref="D13"/>
    </sheetView>
  </sheetViews>
  <sheetFormatPr defaultColWidth="9.16015625" defaultRowHeight="12.75" customHeight="1"/>
  <cols>
    <col min="1" max="1" width="50.16015625" style="206" customWidth="1"/>
    <col min="2" max="2" width="23.33203125" style="207" customWidth="1"/>
    <col min="3" max="3" width="41" style="206" customWidth="1"/>
    <col min="4" max="4" width="27" style="207" customWidth="1"/>
    <col min="5" max="5" width="47.83203125" style="206" customWidth="1"/>
    <col min="6" max="6" width="24.16015625" style="206" customWidth="1"/>
    <col min="7" max="7" width="47.66015625" style="206" customWidth="1"/>
    <col min="8" max="8" width="24.16015625" style="206" customWidth="1"/>
    <col min="9" max="256" width="9.16015625" style="206" customWidth="1"/>
  </cols>
  <sheetData>
    <row r="1" spans="1:8" ht="15" customHeight="1">
      <c r="A1" s="208" t="s">
        <v>10</v>
      </c>
      <c r="B1" s="209"/>
      <c r="C1" s="209"/>
      <c r="D1" s="209"/>
      <c r="E1" s="209"/>
      <c r="F1" s="210"/>
      <c r="G1" s="209"/>
      <c r="H1" s="210"/>
    </row>
    <row r="2" spans="1:8" ht="28.5" customHeight="1">
      <c r="A2" s="211" t="s">
        <v>11</v>
      </c>
      <c r="B2" s="211"/>
      <c r="C2" s="211"/>
      <c r="D2" s="211"/>
      <c r="E2" s="211"/>
      <c r="F2" s="211"/>
      <c r="G2" s="211"/>
      <c r="H2" s="211"/>
    </row>
    <row r="3" spans="1:8" s="205" customFormat="1" ht="15" customHeight="1">
      <c r="A3" s="212"/>
      <c r="B3" s="212"/>
      <c r="C3" s="213"/>
      <c r="D3" s="213"/>
      <c r="E3" s="214"/>
      <c r="F3" s="215"/>
      <c r="G3" s="214"/>
      <c r="H3" s="215" t="s">
        <v>46</v>
      </c>
    </row>
    <row r="4" spans="1:8" s="205" customFormat="1" ht="22.5" customHeight="1">
      <c r="A4" s="195" t="s">
        <v>47</v>
      </c>
      <c r="B4" s="195"/>
      <c r="C4" s="216" t="s">
        <v>48</v>
      </c>
      <c r="D4" s="216"/>
      <c r="E4" s="216"/>
      <c r="F4" s="216"/>
      <c r="G4" s="216"/>
      <c r="H4" s="216"/>
    </row>
    <row r="5" spans="1:8" s="205" customFormat="1" ht="22.5" customHeight="1">
      <c r="A5" s="195" t="s">
        <v>49</v>
      </c>
      <c r="B5" s="195" t="s">
        <v>50</v>
      </c>
      <c r="C5" s="195" t="s">
        <v>51</v>
      </c>
      <c r="D5" s="217" t="s">
        <v>50</v>
      </c>
      <c r="E5" s="195" t="s">
        <v>52</v>
      </c>
      <c r="F5" s="195" t="s">
        <v>50</v>
      </c>
      <c r="G5" s="195" t="s">
        <v>53</v>
      </c>
      <c r="H5" s="195" t="s">
        <v>50</v>
      </c>
    </row>
    <row r="6" spans="1:8" s="205" customFormat="1" ht="22.5" customHeight="1">
      <c r="A6" s="218" t="s">
        <v>54</v>
      </c>
      <c r="B6" s="196">
        <v>69242</v>
      </c>
      <c r="C6" s="218" t="s">
        <v>54</v>
      </c>
      <c r="D6" s="196">
        <f>SUM(D7:D34)</f>
        <v>69242</v>
      </c>
      <c r="E6" s="154" t="s">
        <v>54</v>
      </c>
      <c r="F6" s="196">
        <f>SUM(F7,F12,F23,F24,F25)</f>
        <v>69242</v>
      </c>
      <c r="G6" s="154" t="s">
        <v>54</v>
      </c>
      <c r="H6" s="196">
        <f>SUM(H7:H15)</f>
        <v>69242</v>
      </c>
    </row>
    <row r="7" spans="1:8" s="205" customFormat="1" ht="22.5" customHeight="1">
      <c r="A7" s="219" t="s">
        <v>55</v>
      </c>
      <c r="B7" s="196"/>
      <c r="C7" s="154" t="s">
        <v>56</v>
      </c>
      <c r="D7" s="196">
        <v>41623</v>
      </c>
      <c r="E7" s="154" t="s">
        <v>57</v>
      </c>
      <c r="F7" s="196">
        <v>61667</v>
      </c>
      <c r="G7" s="152" t="s">
        <v>58</v>
      </c>
      <c r="H7" s="196">
        <v>51990</v>
      </c>
    </row>
    <row r="8" spans="1:8" s="205" customFormat="1" ht="22.5" customHeight="1">
      <c r="A8" s="219" t="s">
        <v>59</v>
      </c>
      <c r="B8" s="196">
        <v>69242</v>
      </c>
      <c r="C8" s="154" t="s">
        <v>60</v>
      </c>
      <c r="D8" s="196"/>
      <c r="E8" s="154" t="s">
        <v>61</v>
      </c>
      <c r="F8" s="196">
        <v>51990</v>
      </c>
      <c r="G8" s="154" t="s">
        <v>62</v>
      </c>
      <c r="H8" s="196">
        <v>11979</v>
      </c>
    </row>
    <row r="9" spans="1:8" s="205" customFormat="1" ht="22.5" customHeight="1">
      <c r="A9" s="220" t="s">
        <v>63</v>
      </c>
      <c r="B9" s="196">
        <v>7575</v>
      </c>
      <c r="C9" s="154" t="s">
        <v>64</v>
      </c>
      <c r="D9" s="196"/>
      <c r="E9" s="154" t="s">
        <v>65</v>
      </c>
      <c r="F9" s="196">
        <v>4404</v>
      </c>
      <c r="G9" s="154" t="s">
        <v>66</v>
      </c>
      <c r="H9" s="196">
        <v>500</v>
      </c>
    </row>
    <row r="10" spans="1:8" s="205" customFormat="1" ht="22.5" customHeight="1">
      <c r="A10" s="219" t="s">
        <v>67</v>
      </c>
      <c r="B10" s="196"/>
      <c r="C10" s="154" t="s">
        <v>68</v>
      </c>
      <c r="D10" s="196"/>
      <c r="E10" s="154" t="s">
        <v>69</v>
      </c>
      <c r="F10" s="196">
        <v>4773</v>
      </c>
      <c r="G10" s="154" t="s">
        <v>70</v>
      </c>
      <c r="H10" s="196"/>
    </row>
    <row r="11" spans="1:8" s="205" customFormat="1" ht="22.5" customHeight="1">
      <c r="A11" s="219" t="s">
        <v>71</v>
      </c>
      <c r="B11" s="196"/>
      <c r="C11" s="154" t="s">
        <v>72</v>
      </c>
      <c r="D11" s="196"/>
      <c r="E11" s="154" t="s">
        <v>73</v>
      </c>
      <c r="F11" s="196">
        <v>500</v>
      </c>
      <c r="G11" s="154" t="s">
        <v>74</v>
      </c>
      <c r="H11" s="196"/>
    </row>
    <row r="12" spans="1:8" s="205" customFormat="1" ht="22.5" customHeight="1">
      <c r="A12" s="219" t="s">
        <v>75</v>
      </c>
      <c r="B12" s="196"/>
      <c r="C12" s="154" t="s">
        <v>76</v>
      </c>
      <c r="D12" s="196"/>
      <c r="E12" s="154" t="s">
        <v>77</v>
      </c>
      <c r="F12" s="196">
        <v>7575</v>
      </c>
      <c r="G12" s="154" t="s">
        <v>78</v>
      </c>
      <c r="H12" s="196"/>
    </row>
    <row r="13" spans="1:8" s="205" customFormat="1" ht="22.5" customHeight="1">
      <c r="A13" s="219" t="s">
        <v>79</v>
      </c>
      <c r="B13" s="196"/>
      <c r="C13" s="154" t="s">
        <v>80</v>
      </c>
      <c r="D13" s="196">
        <v>6966</v>
      </c>
      <c r="E13" s="154" t="s">
        <v>61</v>
      </c>
      <c r="F13" s="196"/>
      <c r="G13" s="154" t="s">
        <v>81</v>
      </c>
      <c r="H13" s="196"/>
    </row>
    <row r="14" spans="1:8" s="205" customFormat="1" ht="22.5" customHeight="1">
      <c r="A14" s="219" t="s">
        <v>82</v>
      </c>
      <c r="B14" s="196"/>
      <c r="C14" s="154" t="s">
        <v>83</v>
      </c>
      <c r="D14" s="196">
        <v>10362</v>
      </c>
      <c r="E14" s="154" t="s">
        <v>65</v>
      </c>
      <c r="F14" s="196">
        <v>7575</v>
      </c>
      <c r="G14" s="154" t="s">
        <v>84</v>
      </c>
      <c r="H14" s="196"/>
    </row>
    <row r="15" spans="1:8" s="205" customFormat="1" ht="22.5" customHeight="1">
      <c r="A15" s="219" t="s">
        <v>85</v>
      </c>
      <c r="B15" s="196"/>
      <c r="C15" s="154" t="s">
        <v>86</v>
      </c>
      <c r="D15" s="196"/>
      <c r="E15" s="154" t="s">
        <v>87</v>
      </c>
      <c r="F15" s="196"/>
      <c r="G15" s="154" t="s">
        <v>88</v>
      </c>
      <c r="H15" s="196">
        <v>4773</v>
      </c>
    </row>
    <row r="16" spans="1:8" s="205" customFormat="1" ht="22.5" customHeight="1">
      <c r="A16" s="152" t="s">
        <v>89</v>
      </c>
      <c r="B16" s="196"/>
      <c r="C16" s="154" t="s">
        <v>90</v>
      </c>
      <c r="D16" s="196"/>
      <c r="E16" s="154" t="s">
        <v>91</v>
      </c>
      <c r="F16" s="196"/>
      <c r="G16" s="154" t="s">
        <v>92</v>
      </c>
      <c r="H16" s="196"/>
    </row>
    <row r="17" spans="1:8" s="205" customFormat="1" ht="22.5" customHeight="1">
      <c r="A17" s="152" t="s">
        <v>93</v>
      </c>
      <c r="B17" s="196"/>
      <c r="C17" s="154" t="s">
        <v>94</v>
      </c>
      <c r="D17" s="196"/>
      <c r="E17" s="154" t="s">
        <v>95</v>
      </c>
      <c r="F17" s="196"/>
      <c r="G17" s="154" t="s">
        <v>96</v>
      </c>
      <c r="H17" s="196"/>
    </row>
    <row r="18" spans="1:8" s="205" customFormat="1" ht="22.5" customHeight="1">
      <c r="A18" s="152"/>
      <c r="B18" s="221"/>
      <c r="C18" s="154" t="s">
        <v>97</v>
      </c>
      <c r="D18" s="196"/>
      <c r="E18" s="154" t="s">
        <v>98</v>
      </c>
      <c r="F18" s="196"/>
      <c r="G18" s="154" t="s">
        <v>99</v>
      </c>
      <c r="H18" s="196"/>
    </row>
    <row r="19" spans="1:8" s="205" customFormat="1" ht="22.5" customHeight="1">
      <c r="A19" s="152"/>
      <c r="B19" s="222"/>
      <c r="C19" s="154" t="s">
        <v>100</v>
      </c>
      <c r="D19" s="196">
        <v>10291</v>
      </c>
      <c r="E19" s="154" t="s">
        <v>101</v>
      </c>
      <c r="F19" s="196"/>
      <c r="G19" s="154" t="s">
        <v>102</v>
      </c>
      <c r="H19" s="196"/>
    </row>
    <row r="20" spans="1:8" s="205" customFormat="1" ht="22.5" customHeight="1">
      <c r="A20" s="152"/>
      <c r="B20" s="221"/>
      <c r="C20" s="154" t="s">
        <v>103</v>
      </c>
      <c r="D20" s="196"/>
      <c r="E20" s="154" t="s">
        <v>104</v>
      </c>
      <c r="F20" s="196"/>
      <c r="G20" s="154" t="s">
        <v>105</v>
      </c>
      <c r="H20" s="196"/>
    </row>
    <row r="21" spans="1:8" s="205" customFormat="1" ht="22.5" customHeight="1">
      <c r="A21" s="223"/>
      <c r="B21" s="221"/>
      <c r="C21" s="154" t="s">
        <v>106</v>
      </c>
      <c r="D21" s="196"/>
      <c r="E21" s="154" t="s">
        <v>107</v>
      </c>
      <c r="F21" s="196"/>
      <c r="G21" s="154" t="s">
        <v>108</v>
      </c>
      <c r="H21" s="196"/>
    </row>
    <row r="22" spans="1:8" s="205" customFormat="1" ht="22.5" customHeight="1">
      <c r="A22" s="224"/>
      <c r="B22" s="221"/>
      <c r="C22" s="154" t="s">
        <v>109</v>
      </c>
      <c r="D22" s="196"/>
      <c r="E22" s="154" t="s">
        <v>110</v>
      </c>
      <c r="F22" s="196"/>
      <c r="G22" s="154"/>
      <c r="H22" s="196"/>
    </row>
    <row r="23" spans="1:8" s="205" customFormat="1" ht="22.5" customHeight="1">
      <c r="A23" s="225"/>
      <c r="B23" s="221"/>
      <c r="C23" s="154" t="s">
        <v>111</v>
      </c>
      <c r="D23" s="196"/>
      <c r="E23" s="226" t="s">
        <v>112</v>
      </c>
      <c r="F23" s="196"/>
      <c r="G23" s="226"/>
      <c r="H23" s="196"/>
    </row>
    <row r="24" spans="1:8" s="205" customFormat="1" ht="22.5" customHeight="1">
      <c r="A24" s="225"/>
      <c r="B24" s="221"/>
      <c r="C24" s="154" t="s">
        <v>113</v>
      </c>
      <c r="D24" s="196"/>
      <c r="E24" s="226" t="s">
        <v>114</v>
      </c>
      <c r="F24" s="196"/>
      <c r="G24" s="226"/>
      <c r="H24" s="196"/>
    </row>
    <row r="25" spans="1:8" s="205" customFormat="1" ht="22.5" customHeight="1">
      <c r="A25" s="225"/>
      <c r="B25" s="221"/>
      <c r="C25" s="154" t="s">
        <v>115</v>
      </c>
      <c r="D25" s="196"/>
      <c r="E25" s="226" t="s">
        <v>116</v>
      </c>
      <c r="F25" s="196"/>
      <c r="G25" s="226"/>
      <c r="H25" s="196"/>
    </row>
    <row r="26" spans="1:8" s="205" customFormat="1" ht="22.5" customHeight="1">
      <c r="A26" s="225"/>
      <c r="B26" s="221"/>
      <c r="C26" s="154" t="s">
        <v>117</v>
      </c>
      <c r="D26" s="196"/>
      <c r="E26" s="226"/>
      <c r="F26" s="196"/>
      <c r="G26" s="226"/>
      <c r="H26" s="196"/>
    </row>
    <row r="27" spans="1:8" s="205" customFormat="1" ht="22.5" customHeight="1">
      <c r="A27" s="224"/>
      <c r="B27" s="222"/>
      <c r="C27" s="154" t="s">
        <v>118</v>
      </c>
      <c r="D27" s="196"/>
      <c r="E27" s="227"/>
      <c r="F27" s="196"/>
      <c r="G27" s="227"/>
      <c r="H27" s="196"/>
    </row>
    <row r="28" spans="1:8" s="205" customFormat="1" ht="22.5" customHeight="1">
      <c r="A28" s="225"/>
      <c r="B28" s="221"/>
      <c r="C28" s="154" t="s">
        <v>119</v>
      </c>
      <c r="D28" s="196"/>
      <c r="E28" s="227"/>
      <c r="F28" s="196"/>
      <c r="G28" s="227"/>
      <c r="H28" s="196"/>
    </row>
    <row r="29" spans="1:8" s="205" customFormat="1" ht="22.5" customHeight="1">
      <c r="A29" s="224"/>
      <c r="B29" s="222"/>
      <c r="C29" s="154" t="s">
        <v>120</v>
      </c>
      <c r="D29" s="196"/>
      <c r="E29" s="227"/>
      <c r="F29" s="196"/>
      <c r="G29" s="227"/>
      <c r="H29" s="196"/>
    </row>
    <row r="30" spans="1:8" s="205" customFormat="1" ht="22.5" customHeight="1">
      <c r="A30" s="224"/>
      <c r="B30" s="221"/>
      <c r="C30" s="154" t="s">
        <v>121</v>
      </c>
      <c r="D30" s="196"/>
      <c r="E30" s="227"/>
      <c r="F30" s="196"/>
      <c r="G30" s="227"/>
      <c r="H30" s="196"/>
    </row>
    <row r="31" spans="1:8" s="205" customFormat="1" ht="22.5" customHeight="1">
      <c r="A31" s="224"/>
      <c r="B31" s="221"/>
      <c r="C31" s="154" t="s">
        <v>122</v>
      </c>
      <c r="D31" s="196"/>
      <c r="E31" s="227"/>
      <c r="F31" s="196"/>
      <c r="G31" s="227"/>
      <c r="H31" s="196"/>
    </row>
    <row r="32" spans="1:8" s="205" customFormat="1" ht="22.5" customHeight="1">
      <c r="A32" s="224"/>
      <c r="B32" s="221"/>
      <c r="C32" s="154" t="s">
        <v>123</v>
      </c>
      <c r="D32" s="196"/>
      <c r="E32" s="227"/>
      <c r="F32" s="196"/>
      <c r="G32" s="227"/>
      <c r="H32" s="196"/>
    </row>
    <row r="33" spans="1:8" s="205" customFormat="1" ht="22.5" customHeight="1">
      <c r="A33" s="224"/>
      <c r="B33" s="221"/>
      <c r="C33" s="154" t="s">
        <v>124</v>
      </c>
      <c r="D33" s="196"/>
      <c r="E33" s="227"/>
      <c r="F33" s="196"/>
      <c r="G33" s="227"/>
      <c r="H33" s="196"/>
    </row>
    <row r="34" spans="1:8" s="205" customFormat="1" ht="22.5" customHeight="1">
      <c r="A34" s="223"/>
      <c r="B34" s="221"/>
      <c r="C34" s="154" t="s">
        <v>125</v>
      </c>
      <c r="D34" s="196"/>
      <c r="E34" s="227"/>
      <c r="F34" s="196"/>
      <c r="G34" s="227"/>
      <c r="H34" s="196"/>
    </row>
    <row r="35" spans="1:8" s="205" customFormat="1" ht="22.5" customHeight="1">
      <c r="A35" s="224"/>
      <c r="B35" s="221"/>
      <c r="C35" s="228"/>
      <c r="D35" s="196"/>
      <c r="E35" s="227"/>
      <c r="F35" s="196"/>
      <c r="G35" s="227"/>
      <c r="H35" s="196"/>
    </row>
    <row r="36" spans="1:8" s="205" customFormat="1" ht="22.5" customHeight="1">
      <c r="A36" s="224"/>
      <c r="B36" s="221"/>
      <c r="C36" s="154"/>
      <c r="D36" s="229"/>
      <c r="E36" s="227"/>
      <c r="F36" s="196"/>
      <c r="G36" s="227"/>
      <c r="H36" s="196"/>
    </row>
    <row r="37" spans="1:8" s="205" customFormat="1" ht="26.25" customHeight="1">
      <c r="A37" s="224"/>
      <c r="B37" s="221"/>
      <c r="C37" s="154"/>
      <c r="D37" s="229"/>
      <c r="E37" s="227"/>
      <c r="F37" s="230"/>
      <c r="G37" s="227"/>
      <c r="H37" s="230"/>
    </row>
    <row r="38" spans="1:8" s="205" customFormat="1" ht="22.5" customHeight="1">
      <c r="A38" s="217" t="s">
        <v>126</v>
      </c>
      <c r="B38" s="222">
        <f>SUM(B6,B18)</f>
        <v>69242</v>
      </c>
      <c r="C38" s="217" t="s">
        <v>127</v>
      </c>
      <c r="D38" s="231">
        <f>SUM(D6,D35)</f>
        <v>69242</v>
      </c>
      <c r="E38" s="217" t="s">
        <v>127</v>
      </c>
      <c r="F38" s="230">
        <f>SUM(F6,F26)</f>
        <v>69242</v>
      </c>
      <c r="G38" s="217" t="s">
        <v>127</v>
      </c>
      <c r="H38" s="230">
        <f>SUM(H6,H26)</f>
        <v>69242</v>
      </c>
    </row>
    <row r="39" spans="1:8" s="205" customFormat="1" ht="22.5" customHeight="1">
      <c r="A39" s="220" t="s">
        <v>128</v>
      </c>
      <c r="B39" s="221"/>
      <c r="C39" s="152" t="s">
        <v>129</v>
      </c>
      <c r="D39" s="229">
        <f>SUM(B45)-SUM(D38)-SUM(D40)</f>
        <v>0</v>
      </c>
      <c r="E39" s="152" t="s">
        <v>129</v>
      </c>
      <c r="F39" s="230">
        <f>B39</f>
        <v>0</v>
      </c>
      <c r="G39" s="152" t="s">
        <v>129</v>
      </c>
      <c r="H39" s="230">
        <f>D39</f>
        <v>0</v>
      </c>
    </row>
    <row r="40" spans="1:8" s="205" customFormat="1" ht="22.5" customHeight="1">
      <c r="A40" s="220" t="s">
        <v>130</v>
      </c>
      <c r="B40" s="221"/>
      <c r="C40" s="218" t="s">
        <v>131</v>
      </c>
      <c r="D40" s="196"/>
      <c r="E40" s="218" t="s">
        <v>131</v>
      </c>
      <c r="F40" s="196"/>
      <c r="G40" s="218" t="s">
        <v>131</v>
      </c>
      <c r="H40" s="196"/>
    </row>
    <row r="41" spans="1:8" s="205" customFormat="1" ht="22.5" customHeight="1">
      <c r="A41" s="220" t="s">
        <v>132</v>
      </c>
      <c r="B41" s="232"/>
      <c r="C41" s="233"/>
      <c r="D41" s="229"/>
      <c r="E41" s="224"/>
      <c r="F41" s="229"/>
      <c r="G41" s="224"/>
      <c r="H41" s="229"/>
    </row>
    <row r="42" spans="1:8" s="205" customFormat="1" ht="22.5" customHeight="1">
      <c r="A42" s="220" t="s">
        <v>133</v>
      </c>
      <c r="B42" s="221"/>
      <c r="C42" s="233"/>
      <c r="D42" s="229"/>
      <c r="E42" s="223"/>
      <c r="F42" s="229"/>
      <c r="G42" s="223"/>
      <c r="H42" s="229"/>
    </row>
    <row r="43" spans="1:8" s="205" customFormat="1" ht="22.5" customHeight="1">
      <c r="A43" s="220" t="s">
        <v>134</v>
      </c>
      <c r="B43" s="221"/>
      <c r="C43" s="233"/>
      <c r="D43" s="234"/>
      <c r="E43" s="224"/>
      <c r="F43" s="229"/>
      <c r="G43" s="224"/>
      <c r="H43" s="229"/>
    </row>
    <row r="44" spans="1:8" s="205" customFormat="1" ht="21" customHeight="1">
      <c r="A44" s="224"/>
      <c r="B44" s="221"/>
      <c r="C44" s="223"/>
      <c r="D44" s="234"/>
      <c r="E44" s="223"/>
      <c r="F44" s="234"/>
      <c r="G44" s="223"/>
      <c r="H44" s="234"/>
    </row>
    <row r="45" spans="1:8" s="205" customFormat="1" ht="22.5" customHeight="1">
      <c r="A45" s="195" t="s">
        <v>135</v>
      </c>
      <c r="B45" s="222">
        <f aca="true" t="shared" si="0" ref="B45:F45">SUM(B38,B39,B40)</f>
        <v>69242</v>
      </c>
      <c r="C45" s="235" t="s">
        <v>136</v>
      </c>
      <c r="D45" s="234">
        <f t="shared" si="0"/>
        <v>69242</v>
      </c>
      <c r="E45" s="195" t="s">
        <v>136</v>
      </c>
      <c r="F45" s="196">
        <f t="shared" si="0"/>
        <v>69242</v>
      </c>
      <c r="G45" s="195" t="s">
        <v>136</v>
      </c>
      <c r="H45" s="196">
        <f>SUM(H38,H39,H40)</f>
        <v>69242</v>
      </c>
    </row>
  </sheetData>
  <sheetProtection/>
  <mergeCells count="4">
    <mergeCell ref="A2:H2"/>
    <mergeCell ref="A3:B3"/>
    <mergeCell ref="A4:B4"/>
    <mergeCell ref="C4:H4"/>
  </mergeCells>
  <printOptions horizontalCentered="1"/>
  <pageMargins left="0.75" right="0.75" top="0.7900000000000001"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11" sqref="F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12.66015625" style="0" customWidth="1"/>
    <col min="15" max="15" width="14.33203125" style="0" customWidth="1"/>
    <col min="16" max="16" width="10.66015625" style="0" customWidth="1"/>
  </cols>
  <sheetData>
    <row r="1" spans="1:3" ht="29.25" customHeight="1">
      <c r="A1" s="73" t="s">
        <v>13</v>
      </c>
      <c r="B1" s="93"/>
      <c r="C1" s="93"/>
    </row>
    <row r="2" spans="1:16" ht="35.25" customHeight="1">
      <c r="A2" s="204" t="s">
        <v>14</v>
      </c>
      <c r="B2" s="204"/>
      <c r="C2" s="204"/>
      <c r="D2" s="204"/>
      <c r="E2" s="204"/>
      <c r="F2" s="204"/>
      <c r="G2" s="204"/>
      <c r="H2" s="204"/>
      <c r="I2" s="204"/>
      <c r="J2" s="204"/>
      <c r="K2" s="204"/>
      <c r="L2" s="204"/>
      <c r="M2" s="204"/>
      <c r="N2" s="204"/>
      <c r="O2" s="204"/>
      <c r="P2" s="114"/>
    </row>
    <row r="3" ht="21.75" customHeight="1">
      <c r="O3" s="99" t="s">
        <v>46</v>
      </c>
    </row>
    <row r="4" spans="1:15" ht="18" customHeight="1">
      <c r="A4" s="77" t="s">
        <v>137</v>
      </c>
      <c r="B4" s="77" t="s">
        <v>138</v>
      </c>
      <c r="C4" s="77" t="s">
        <v>139</v>
      </c>
      <c r="D4" s="77" t="s">
        <v>140</v>
      </c>
      <c r="E4" s="77"/>
      <c r="F4" s="77"/>
      <c r="G4" s="77"/>
      <c r="H4" s="77"/>
      <c r="I4" s="77"/>
      <c r="J4" s="77"/>
      <c r="K4" s="77"/>
      <c r="L4" s="77"/>
      <c r="M4" s="77"/>
      <c r="N4" s="77"/>
      <c r="O4" s="147"/>
    </row>
    <row r="5" spans="1:15" ht="22.5" customHeight="1">
      <c r="A5" s="77"/>
      <c r="B5" s="77"/>
      <c r="C5" s="77"/>
      <c r="D5" s="78" t="s">
        <v>141</v>
      </c>
      <c r="E5" s="78" t="s">
        <v>142</v>
      </c>
      <c r="F5" s="78"/>
      <c r="G5" s="78" t="s">
        <v>143</v>
      </c>
      <c r="H5" s="78" t="s">
        <v>144</v>
      </c>
      <c r="I5" s="78" t="s">
        <v>145</v>
      </c>
      <c r="J5" s="78" t="s">
        <v>146</v>
      </c>
      <c r="K5" s="78" t="s">
        <v>147</v>
      </c>
      <c r="L5" s="78" t="s">
        <v>128</v>
      </c>
      <c r="M5" s="78" t="s">
        <v>132</v>
      </c>
      <c r="N5" s="78" t="s">
        <v>148</v>
      </c>
      <c r="O5" s="78" t="s">
        <v>149</v>
      </c>
    </row>
    <row r="6" spans="1:15" ht="54" customHeight="1">
      <c r="A6" s="77"/>
      <c r="B6" s="77"/>
      <c r="C6" s="77"/>
      <c r="D6" s="78"/>
      <c r="E6" s="78" t="s">
        <v>150</v>
      </c>
      <c r="F6" s="78" t="s">
        <v>151</v>
      </c>
      <c r="G6" s="78"/>
      <c r="H6" s="78"/>
      <c r="I6" s="78"/>
      <c r="J6" s="78"/>
      <c r="K6" s="78"/>
      <c r="L6" s="78"/>
      <c r="M6" s="78"/>
      <c r="N6" s="78"/>
      <c r="O6" s="78"/>
    </row>
    <row r="7" spans="1:15" ht="30" customHeight="1">
      <c r="A7" s="128" t="s">
        <v>152</v>
      </c>
      <c r="B7" s="128" t="s">
        <v>152</v>
      </c>
      <c r="C7" s="121">
        <v>1</v>
      </c>
      <c r="D7" s="121">
        <v>2</v>
      </c>
      <c r="E7" s="121">
        <v>3</v>
      </c>
      <c r="F7" s="121">
        <v>4</v>
      </c>
      <c r="G7" s="121">
        <v>5</v>
      </c>
      <c r="H7" s="121">
        <v>6</v>
      </c>
      <c r="I7" s="121">
        <v>7</v>
      </c>
      <c r="J7" s="121">
        <v>8</v>
      </c>
      <c r="K7" s="121">
        <v>9</v>
      </c>
      <c r="L7" s="121">
        <v>10</v>
      </c>
      <c r="M7" s="121">
        <v>11</v>
      </c>
      <c r="N7" s="121">
        <v>12</v>
      </c>
      <c r="O7" s="121">
        <v>13</v>
      </c>
    </row>
    <row r="8" spans="1:15" ht="30" customHeight="1">
      <c r="A8" s="122"/>
      <c r="B8" s="122" t="s">
        <v>153</v>
      </c>
      <c r="C8" s="122">
        <v>69242</v>
      </c>
      <c r="D8" s="122">
        <v>69242</v>
      </c>
      <c r="E8" s="122">
        <v>69242</v>
      </c>
      <c r="F8" s="122">
        <v>7575</v>
      </c>
      <c r="G8" s="122"/>
      <c r="H8" s="122"/>
      <c r="I8" s="122"/>
      <c r="J8" s="122"/>
      <c r="K8" s="122"/>
      <c r="L8" s="122"/>
      <c r="M8" s="122"/>
      <c r="N8" s="122"/>
      <c r="O8" s="122"/>
    </row>
    <row r="9" spans="1:15" ht="30" customHeight="1">
      <c r="A9" s="122"/>
      <c r="B9" s="122"/>
      <c r="C9" s="122"/>
      <c r="D9" s="122"/>
      <c r="E9" s="122"/>
      <c r="F9" s="122"/>
      <c r="G9" s="122"/>
      <c r="H9" s="122"/>
      <c r="I9" s="122"/>
      <c r="J9" s="122"/>
      <c r="K9" s="122"/>
      <c r="L9" s="122"/>
      <c r="M9" s="122"/>
      <c r="N9" s="122"/>
      <c r="O9" s="122"/>
    </row>
    <row r="10" spans="1:15" ht="30" customHeight="1">
      <c r="A10" s="122"/>
      <c r="B10" s="122"/>
      <c r="C10" s="122"/>
      <c r="D10" s="122"/>
      <c r="E10" s="122"/>
      <c r="F10" s="122"/>
      <c r="G10" s="122"/>
      <c r="H10" s="122"/>
      <c r="I10" s="122"/>
      <c r="J10" s="127"/>
      <c r="K10" s="127"/>
      <c r="L10" s="127"/>
      <c r="M10" s="127"/>
      <c r="N10" s="122"/>
      <c r="O10" s="122"/>
    </row>
    <row r="11" spans="1:15" ht="30" customHeight="1">
      <c r="A11" s="122"/>
      <c r="B11" s="127"/>
      <c r="C11" s="127"/>
      <c r="D11" s="122"/>
      <c r="E11" s="122"/>
      <c r="F11" s="122"/>
      <c r="G11" s="122"/>
      <c r="H11" s="127"/>
      <c r="I11" s="127"/>
      <c r="J11" s="127"/>
      <c r="K11" s="127"/>
      <c r="L11" s="127"/>
      <c r="M11" s="127"/>
      <c r="N11" s="122"/>
      <c r="O11" s="122"/>
    </row>
    <row r="12" spans="1:15" ht="30" customHeight="1">
      <c r="A12" s="122"/>
      <c r="B12" s="122"/>
      <c r="C12" s="122"/>
      <c r="D12" s="122"/>
      <c r="E12" s="122"/>
      <c r="F12" s="122"/>
      <c r="G12" s="122"/>
      <c r="H12" s="127"/>
      <c r="I12" s="127"/>
      <c r="J12" s="127"/>
      <c r="K12" s="127"/>
      <c r="L12" s="127"/>
      <c r="M12" s="127"/>
      <c r="N12" s="122"/>
      <c r="O12" s="122"/>
    </row>
    <row r="13" spans="2:16" ht="12.75" customHeight="1">
      <c r="B13" s="93"/>
      <c r="C13" s="93"/>
      <c r="D13" s="93"/>
      <c r="E13" s="93"/>
      <c r="F13" s="93"/>
      <c r="G13" s="93"/>
      <c r="H13" s="93"/>
      <c r="I13" s="93"/>
      <c r="N13" s="93"/>
      <c r="O13" s="93"/>
      <c r="P13" s="93"/>
    </row>
    <row r="14" spans="2:16" ht="12.75" customHeight="1">
      <c r="B14" s="93"/>
      <c r="C14" s="93"/>
      <c r="D14" s="93"/>
      <c r="E14" s="93"/>
      <c r="F14" s="93"/>
      <c r="G14" s="93"/>
      <c r="H14" s="93"/>
      <c r="N14" s="93"/>
      <c r="O14" s="93"/>
      <c r="P14" s="93"/>
    </row>
    <row r="15" spans="4:16" ht="12.75" customHeight="1">
      <c r="D15" s="93"/>
      <c r="E15" s="93"/>
      <c r="F15" s="93"/>
      <c r="N15" s="93"/>
      <c r="O15" s="93"/>
      <c r="P15" s="93"/>
    </row>
    <row r="16" spans="4:16" ht="12.75" customHeight="1">
      <c r="D16" s="93"/>
      <c r="E16" s="93"/>
      <c r="F16" s="93"/>
      <c r="G16" s="93"/>
      <c r="L16" s="93"/>
      <c r="N16" s="93"/>
      <c r="O16" s="93"/>
      <c r="P16" s="93"/>
    </row>
    <row r="17" spans="7:16" ht="12.75" customHeight="1">
      <c r="G17" s="93"/>
      <c r="M17" s="93"/>
      <c r="N17" s="93"/>
      <c r="O17" s="93"/>
      <c r="P17" s="93"/>
    </row>
    <row r="18" spans="13:16" ht="12.75" customHeight="1">
      <c r="M18" s="93"/>
      <c r="N18" s="93"/>
      <c r="O18" s="93"/>
      <c r="P18" s="93"/>
    </row>
    <row r="19" spans="13:15" ht="12.75" customHeight="1">
      <c r="M19" s="93"/>
      <c r="O19" s="93"/>
    </row>
    <row r="20" spans="13:15" ht="12.75" customHeight="1">
      <c r="M20" s="93"/>
      <c r="N20" s="93"/>
      <c r="O20" s="93"/>
    </row>
    <row r="21" spans="14:15" ht="12.75" customHeight="1">
      <c r="N21" s="93"/>
      <c r="O21" s="93"/>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14" sqref="F14"/>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6"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73" t="s">
        <v>15</v>
      </c>
      <c r="B1" s="93"/>
      <c r="C1" s="93"/>
    </row>
    <row r="2" spans="1:14" ht="35.25" customHeight="1">
      <c r="A2" s="204" t="s">
        <v>16</v>
      </c>
      <c r="B2" s="204"/>
      <c r="C2" s="204"/>
      <c r="D2" s="204"/>
      <c r="E2" s="204"/>
      <c r="F2" s="204"/>
      <c r="G2" s="204"/>
      <c r="H2" s="204"/>
      <c r="I2" s="204"/>
      <c r="J2" s="204"/>
      <c r="K2" s="204"/>
      <c r="L2" s="204"/>
      <c r="M2" s="204"/>
      <c r="N2" s="114"/>
    </row>
    <row r="3" s="70" customFormat="1" ht="21.75" customHeight="1">
      <c r="M3" s="99" t="s">
        <v>46</v>
      </c>
    </row>
    <row r="4" spans="1:13" s="70" customFormat="1" ht="15" customHeight="1">
      <c r="A4" s="77" t="s">
        <v>137</v>
      </c>
      <c r="B4" s="77" t="s">
        <v>138</v>
      </c>
      <c r="C4" s="77" t="s">
        <v>139</v>
      </c>
      <c r="D4" s="77" t="s">
        <v>140</v>
      </c>
      <c r="E4" s="77"/>
      <c r="F4" s="77"/>
      <c r="G4" s="77"/>
      <c r="H4" s="77"/>
      <c r="I4" s="77"/>
      <c r="J4" s="77"/>
      <c r="K4" s="77"/>
      <c r="L4" s="77"/>
      <c r="M4" s="77"/>
    </row>
    <row r="5" spans="1:13" s="70" customFormat="1" ht="30" customHeight="1">
      <c r="A5" s="77"/>
      <c r="B5" s="77"/>
      <c r="C5" s="77"/>
      <c r="D5" s="78" t="s">
        <v>141</v>
      </c>
      <c r="E5" s="78" t="s">
        <v>154</v>
      </c>
      <c r="F5" s="78"/>
      <c r="G5" s="78" t="s">
        <v>143</v>
      </c>
      <c r="H5" s="78" t="s">
        <v>145</v>
      </c>
      <c r="I5" s="78" t="s">
        <v>146</v>
      </c>
      <c r="J5" s="78" t="s">
        <v>147</v>
      </c>
      <c r="K5" s="78" t="s">
        <v>130</v>
      </c>
      <c r="L5" s="78" t="s">
        <v>149</v>
      </c>
      <c r="M5" s="78" t="s">
        <v>132</v>
      </c>
    </row>
    <row r="6" spans="1:13" s="70" customFormat="1" ht="40.5" customHeight="1">
      <c r="A6" s="77"/>
      <c r="B6" s="77"/>
      <c r="C6" s="77"/>
      <c r="D6" s="78"/>
      <c r="E6" s="78" t="s">
        <v>150</v>
      </c>
      <c r="F6" s="78" t="s">
        <v>155</v>
      </c>
      <c r="G6" s="78"/>
      <c r="H6" s="78"/>
      <c r="I6" s="78"/>
      <c r="J6" s="78"/>
      <c r="K6" s="78"/>
      <c r="L6" s="78"/>
      <c r="M6" s="78"/>
    </row>
    <row r="7" spans="1:13" s="70" customFormat="1" ht="24" customHeight="1">
      <c r="A7" s="128" t="s">
        <v>152</v>
      </c>
      <c r="B7" s="128" t="s">
        <v>152</v>
      </c>
      <c r="C7" s="121">
        <v>1</v>
      </c>
      <c r="D7" s="121">
        <v>2</v>
      </c>
      <c r="E7" s="121">
        <v>3</v>
      </c>
      <c r="F7" s="121">
        <v>4</v>
      </c>
      <c r="G7" s="121">
        <v>5</v>
      </c>
      <c r="H7" s="121">
        <v>6</v>
      </c>
      <c r="I7" s="121">
        <v>7</v>
      </c>
      <c r="J7" s="121">
        <v>8</v>
      </c>
      <c r="K7" s="121">
        <v>9</v>
      </c>
      <c r="L7" s="121">
        <v>10</v>
      </c>
      <c r="M7" s="121">
        <v>11</v>
      </c>
    </row>
    <row r="8" spans="1:13" s="70" customFormat="1" ht="24" customHeight="1">
      <c r="A8" s="122"/>
      <c r="B8" s="122" t="s">
        <v>153</v>
      </c>
      <c r="C8" s="122">
        <v>69242</v>
      </c>
      <c r="D8" s="122">
        <v>69242</v>
      </c>
      <c r="E8" s="122">
        <v>69242</v>
      </c>
      <c r="F8" s="122">
        <v>7575</v>
      </c>
      <c r="G8" s="122"/>
      <c r="H8" s="122"/>
      <c r="I8" s="122"/>
      <c r="J8" s="122"/>
      <c r="K8" s="122"/>
      <c r="L8" s="122"/>
      <c r="M8" s="122"/>
    </row>
    <row r="9" spans="1:13" s="70" customFormat="1" ht="24" customHeight="1">
      <c r="A9" s="122"/>
      <c r="B9" s="122"/>
      <c r="C9" s="122"/>
      <c r="D9" s="122"/>
      <c r="E9" s="122"/>
      <c r="F9" s="122"/>
      <c r="G9" s="122"/>
      <c r="H9" s="122"/>
      <c r="I9" s="122"/>
      <c r="J9" s="122"/>
      <c r="K9" s="122"/>
      <c r="L9" s="122"/>
      <c r="M9" s="122"/>
    </row>
    <row r="10" spans="1:13" s="70" customFormat="1" ht="24" customHeight="1">
      <c r="A10" s="122"/>
      <c r="B10" s="122"/>
      <c r="C10" s="122"/>
      <c r="D10" s="122"/>
      <c r="E10" s="122"/>
      <c r="F10" s="122"/>
      <c r="G10" s="122"/>
      <c r="H10" s="122"/>
      <c r="I10" s="122"/>
      <c r="J10" s="122"/>
      <c r="K10" s="122"/>
      <c r="L10" s="122"/>
      <c r="M10" s="122"/>
    </row>
    <row r="11" spans="1:13" s="70" customFormat="1" ht="24" customHeight="1">
      <c r="A11" s="122"/>
      <c r="B11" s="122"/>
      <c r="C11" s="122"/>
      <c r="D11" s="122"/>
      <c r="E11" s="122"/>
      <c r="F11" s="122"/>
      <c r="G11" s="122"/>
      <c r="H11" s="122"/>
      <c r="I11" s="127"/>
      <c r="J11" s="122"/>
      <c r="K11" s="122"/>
      <c r="L11" s="122"/>
      <c r="M11" s="122"/>
    </row>
    <row r="12" spans="1:13" s="70" customFormat="1" ht="24" customHeight="1">
      <c r="A12" s="122"/>
      <c r="B12" s="122"/>
      <c r="C12" s="122"/>
      <c r="D12" s="122"/>
      <c r="E12" s="122"/>
      <c r="F12" s="122"/>
      <c r="G12" s="122"/>
      <c r="H12" s="127"/>
      <c r="I12" s="127"/>
      <c r="J12" s="122"/>
      <c r="K12" s="122"/>
      <c r="L12" s="122"/>
      <c r="M12" s="122"/>
    </row>
    <row r="13" spans="2:14" ht="12.75" customHeight="1">
      <c r="B13" s="93"/>
      <c r="C13" s="93"/>
      <c r="D13" s="93"/>
      <c r="E13" s="93"/>
      <c r="F13" s="93"/>
      <c r="G13" s="93"/>
      <c r="H13" s="93"/>
      <c r="I13" s="93"/>
      <c r="J13" s="93"/>
      <c r="K13" s="93"/>
      <c r="L13" s="93"/>
      <c r="M13" s="93"/>
      <c r="N13" s="93"/>
    </row>
    <row r="14" spans="2:14" ht="12.75" customHeight="1">
      <c r="B14" s="93"/>
      <c r="C14" s="93"/>
      <c r="D14" s="93"/>
      <c r="E14" s="93"/>
      <c r="F14" s="93"/>
      <c r="G14" s="93"/>
      <c r="H14" s="93"/>
      <c r="J14" s="93"/>
      <c r="K14" s="93"/>
      <c r="L14" s="93"/>
      <c r="N14" s="93"/>
    </row>
    <row r="15" spans="4:14" ht="12.75" customHeight="1">
      <c r="D15" s="93"/>
      <c r="E15" s="93"/>
      <c r="F15" s="93"/>
      <c r="J15" s="93"/>
      <c r="K15" s="93"/>
      <c r="L15" s="93"/>
      <c r="N15" s="93"/>
    </row>
    <row r="16" spans="4:14" ht="12.75" customHeight="1">
      <c r="D16" s="93"/>
      <c r="E16" s="93"/>
      <c r="F16" s="93"/>
      <c r="G16" s="93"/>
      <c r="J16" s="93"/>
      <c r="K16" s="93"/>
      <c r="L16" s="93"/>
      <c r="N16" s="93"/>
    </row>
    <row r="17" spans="7:12" ht="12.75" customHeight="1">
      <c r="G17" s="93"/>
      <c r="J17" s="93"/>
      <c r="K17" s="93"/>
      <c r="L17" s="93"/>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C19">
      <selection activeCell="D18" sqref="D1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5.16015625" style="0" customWidth="1"/>
    <col min="6" max="6" width="24.16015625" style="0" customWidth="1"/>
    <col min="7" max="7" width="45" style="0" customWidth="1"/>
    <col min="8" max="8" width="24.16015625" style="0" customWidth="1"/>
  </cols>
  <sheetData>
    <row r="1" spans="1:8" ht="22.5" customHeight="1">
      <c r="A1" s="134" t="s">
        <v>17</v>
      </c>
      <c r="B1" s="135"/>
      <c r="C1" s="135"/>
      <c r="D1" s="135"/>
      <c r="E1" s="135"/>
      <c r="F1" s="136"/>
      <c r="G1" s="135"/>
      <c r="H1" s="136"/>
    </row>
    <row r="2" spans="1:8" ht="22.5" customHeight="1">
      <c r="A2" s="137" t="s">
        <v>18</v>
      </c>
      <c r="B2" s="138"/>
      <c r="C2" s="139"/>
      <c r="D2" s="139"/>
      <c r="E2" s="138"/>
      <c r="F2" s="138"/>
      <c r="G2" s="138"/>
      <c r="H2" s="138"/>
    </row>
    <row r="3" spans="1:8" s="70" customFormat="1" ht="22.5" customHeight="1">
      <c r="A3" s="140"/>
      <c r="B3" s="140"/>
      <c r="C3" s="141"/>
      <c r="D3" s="141"/>
      <c r="E3" s="142"/>
      <c r="F3" s="143" t="s">
        <v>46</v>
      </c>
      <c r="G3" s="142"/>
      <c r="H3" s="143" t="s">
        <v>46</v>
      </c>
    </row>
    <row r="4" spans="1:8" s="70" customFormat="1" ht="22.5" customHeight="1">
      <c r="A4" s="144" t="s">
        <v>47</v>
      </c>
      <c r="B4" s="144"/>
      <c r="C4" s="144" t="s">
        <v>48</v>
      </c>
      <c r="D4" s="144"/>
      <c r="E4" s="144"/>
      <c r="F4" s="144"/>
      <c r="G4" s="144"/>
      <c r="H4" s="144"/>
    </row>
    <row r="5" spans="1:8" s="70" customFormat="1" ht="22.5" customHeight="1">
      <c r="A5" s="144" t="s">
        <v>49</v>
      </c>
      <c r="B5" s="144" t="s">
        <v>50</v>
      </c>
      <c r="C5" s="144" t="s">
        <v>51</v>
      </c>
      <c r="D5" s="145" t="s">
        <v>50</v>
      </c>
      <c r="E5" s="195" t="s">
        <v>52</v>
      </c>
      <c r="F5" s="144" t="s">
        <v>50</v>
      </c>
      <c r="G5" s="195" t="s">
        <v>53</v>
      </c>
      <c r="H5" s="195" t="s">
        <v>50</v>
      </c>
    </row>
    <row r="6" spans="1:8" s="70" customFormat="1" ht="22.5" customHeight="1">
      <c r="A6" s="151" t="s">
        <v>156</v>
      </c>
      <c r="B6" s="150">
        <v>69242</v>
      </c>
      <c r="C6" s="151" t="s">
        <v>156</v>
      </c>
      <c r="D6" s="150">
        <f>SUM(D7:D34)</f>
        <v>69242</v>
      </c>
      <c r="E6" s="149" t="s">
        <v>156</v>
      </c>
      <c r="F6" s="150">
        <f>SUM(F7,F12,F23,F24,F25)</f>
        <v>69242</v>
      </c>
      <c r="G6" s="154" t="s">
        <v>54</v>
      </c>
      <c r="H6" s="196">
        <f>SUM(H7:H15)</f>
        <v>69242</v>
      </c>
    </row>
    <row r="7" spans="1:8" s="70" customFormat="1" ht="22.5" customHeight="1">
      <c r="A7" s="147" t="s">
        <v>157</v>
      </c>
      <c r="B7" s="150">
        <v>69242</v>
      </c>
      <c r="C7" s="149" t="s">
        <v>56</v>
      </c>
      <c r="D7" s="150">
        <v>41623</v>
      </c>
      <c r="E7" s="149" t="s">
        <v>57</v>
      </c>
      <c r="F7" s="196">
        <v>61667</v>
      </c>
      <c r="G7" s="152" t="s">
        <v>58</v>
      </c>
      <c r="H7" s="196">
        <v>51990</v>
      </c>
    </row>
    <row r="8" spans="1:10" s="70" customFormat="1" ht="30" customHeight="1">
      <c r="A8" s="197" t="s">
        <v>158</v>
      </c>
      <c r="B8" s="150"/>
      <c r="C8" s="149" t="s">
        <v>60</v>
      </c>
      <c r="D8" s="150"/>
      <c r="E8" s="149" t="s">
        <v>61</v>
      </c>
      <c r="F8" s="196">
        <v>51990</v>
      </c>
      <c r="G8" s="154" t="s">
        <v>62</v>
      </c>
      <c r="H8" s="196">
        <v>11979</v>
      </c>
      <c r="J8" s="133"/>
    </row>
    <row r="9" spans="1:8" s="70" customFormat="1" ht="22.5" customHeight="1">
      <c r="A9" s="147" t="s">
        <v>159</v>
      </c>
      <c r="B9" s="150"/>
      <c r="C9" s="149" t="s">
        <v>64</v>
      </c>
      <c r="D9" s="150"/>
      <c r="E9" s="149" t="s">
        <v>65</v>
      </c>
      <c r="F9" s="196">
        <v>4404</v>
      </c>
      <c r="G9" s="154" t="s">
        <v>66</v>
      </c>
      <c r="H9" s="196">
        <v>500</v>
      </c>
    </row>
    <row r="10" spans="1:8" s="70" customFormat="1" ht="22.5" customHeight="1">
      <c r="A10" s="147" t="s">
        <v>160</v>
      </c>
      <c r="B10" s="150"/>
      <c r="C10" s="149" t="s">
        <v>68</v>
      </c>
      <c r="D10" s="150"/>
      <c r="E10" s="149" t="s">
        <v>69</v>
      </c>
      <c r="F10" s="196">
        <v>4773</v>
      </c>
      <c r="G10" s="154" t="s">
        <v>70</v>
      </c>
      <c r="H10" s="196"/>
    </row>
    <row r="11" spans="1:8" s="70" customFormat="1" ht="22.5" customHeight="1">
      <c r="A11" s="147"/>
      <c r="B11" s="150"/>
      <c r="C11" s="149" t="s">
        <v>72</v>
      </c>
      <c r="D11" s="150"/>
      <c r="E11" s="149" t="s">
        <v>73</v>
      </c>
      <c r="F11" s="196">
        <v>500</v>
      </c>
      <c r="G11" s="154" t="s">
        <v>74</v>
      </c>
      <c r="H11" s="196"/>
    </row>
    <row r="12" spans="1:8" s="70" customFormat="1" ht="22.5" customHeight="1">
      <c r="A12" s="147"/>
      <c r="B12" s="150"/>
      <c r="C12" s="149" t="s">
        <v>76</v>
      </c>
      <c r="D12" s="150"/>
      <c r="E12" s="149" t="s">
        <v>77</v>
      </c>
      <c r="F12" s="196">
        <v>7575</v>
      </c>
      <c r="G12" s="154" t="s">
        <v>78</v>
      </c>
      <c r="H12" s="196"/>
    </row>
    <row r="13" spans="1:8" s="70" customFormat="1" ht="22.5" customHeight="1">
      <c r="A13" s="147"/>
      <c r="B13" s="150"/>
      <c r="C13" s="149" t="s">
        <v>80</v>
      </c>
      <c r="D13" s="150">
        <v>6966</v>
      </c>
      <c r="E13" s="155" t="s">
        <v>61</v>
      </c>
      <c r="F13" s="150"/>
      <c r="G13" s="154" t="s">
        <v>81</v>
      </c>
      <c r="H13" s="196"/>
    </row>
    <row r="14" spans="1:8" s="70" customFormat="1" ht="22.5" customHeight="1">
      <c r="A14" s="147"/>
      <c r="B14" s="150"/>
      <c r="C14" s="149" t="s">
        <v>83</v>
      </c>
      <c r="D14" s="150">
        <v>10362</v>
      </c>
      <c r="E14" s="155" t="s">
        <v>65</v>
      </c>
      <c r="F14" s="150">
        <v>7575</v>
      </c>
      <c r="G14" s="154" t="s">
        <v>84</v>
      </c>
      <c r="H14" s="196"/>
    </row>
    <row r="15" spans="1:8" s="70" customFormat="1" ht="22.5" customHeight="1">
      <c r="A15" s="155"/>
      <c r="B15" s="150"/>
      <c r="C15" s="149" t="s">
        <v>86</v>
      </c>
      <c r="D15" s="150"/>
      <c r="E15" s="155" t="s">
        <v>87</v>
      </c>
      <c r="F15" s="150"/>
      <c r="G15" s="154" t="s">
        <v>88</v>
      </c>
      <c r="H15" s="196">
        <v>4773</v>
      </c>
    </row>
    <row r="16" spans="1:8" s="70" customFormat="1" ht="22.5" customHeight="1">
      <c r="A16" s="155"/>
      <c r="B16" s="150"/>
      <c r="C16" s="149" t="s">
        <v>90</v>
      </c>
      <c r="D16" s="150"/>
      <c r="E16" s="155" t="s">
        <v>91</v>
      </c>
      <c r="F16" s="150"/>
      <c r="G16" s="154" t="s">
        <v>92</v>
      </c>
      <c r="H16" s="196"/>
    </row>
    <row r="17" spans="1:8" s="70" customFormat="1" ht="22.5" customHeight="1">
      <c r="A17" s="155"/>
      <c r="B17" s="150"/>
      <c r="C17" s="149" t="s">
        <v>94</v>
      </c>
      <c r="D17" s="150"/>
      <c r="E17" s="155" t="s">
        <v>95</v>
      </c>
      <c r="F17" s="150"/>
      <c r="G17" s="154" t="s">
        <v>96</v>
      </c>
      <c r="H17" s="196"/>
    </row>
    <row r="18" spans="1:8" s="70" customFormat="1" ht="22.5" customHeight="1">
      <c r="A18" s="155"/>
      <c r="B18" s="148"/>
      <c r="C18" s="149" t="s">
        <v>97</v>
      </c>
      <c r="D18" s="150"/>
      <c r="E18" s="155" t="s">
        <v>98</v>
      </c>
      <c r="F18" s="150"/>
      <c r="G18" s="154" t="s">
        <v>99</v>
      </c>
      <c r="H18" s="196"/>
    </row>
    <row r="19" spans="1:8" s="70" customFormat="1" ht="22.5" customHeight="1">
      <c r="A19" s="155"/>
      <c r="B19" s="157"/>
      <c r="C19" s="149" t="s">
        <v>100</v>
      </c>
      <c r="D19" s="150">
        <v>10291</v>
      </c>
      <c r="E19" s="155" t="s">
        <v>101</v>
      </c>
      <c r="F19" s="150"/>
      <c r="G19" s="154" t="s">
        <v>102</v>
      </c>
      <c r="H19" s="196"/>
    </row>
    <row r="20" spans="1:8" s="70" customFormat="1" ht="22.5" customHeight="1">
      <c r="A20" s="155"/>
      <c r="B20" s="148"/>
      <c r="C20" s="149" t="s">
        <v>103</v>
      </c>
      <c r="D20" s="150"/>
      <c r="E20" s="155" t="s">
        <v>104</v>
      </c>
      <c r="F20" s="150"/>
      <c r="G20" s="154" t="s">
        <v>105</v>
      </c>
      <c r="H20" s="196"/>
    </row>
    <row r="21" spans="1:8" s="70" customFormat="1" ht="22.5" customHeight="1">
      <c r="A21" s="156"/>
      <c r="B21" s="148"/>
      <c r="C21" s="149" t="s">
        <v>106</v>
      </c>
      <c r="D21" s="150"/>
      <c r="E21" s="155" t="s">
        <v>107</v>
      </c>
      <c r="F21" s="150"/>
      <c r="G21" s="154" t="s">
        <v>108</v>
      </c>
      <c r="H21" s="196"/>
    </row>
    <row r="22" spans="1:8" s="70" customFormat="1" ht="22.5" customHeight="1">
      <c r="A22" s="158"/>
      <c r="B22" s="148"/>
      <c r="C22" s="149" t="s">
        <v>109</v>
      </c>
      <c r="D22" s="150"/>
      <c r="E22" s="198" t="s">
        <v>110</v>
      </c>
      <c r="F22" s="150"/>
      <c r="G22" s="198"/>
      <c r="H22" s="150"/>
    </row>
    <row r="23" spans="1:8" s="70" customFormat="1" ht="22.5" customHeight="1">
      <c r="A23" s="199"/>
      <c r="B23" s="148"/>
      <c r="C23" s="149" t="s">
        <v>111</v>
      </c>
      <c r="D23" s="150"/>
      <c r="E23" s="159" t="s">
        <v>112</v>
      </c>
      <c r="F23" s="150"/>
      <c r="G23" s="159"/>
      <c r="H23" s="150"/>
    </row>
    <row r="24" spans="1:8" s="70" customFormat="1" ht="22.5" customHeight="1">
      <c r="A24" s="199"/>
      <c r="B24" s="148"/>
      <c r="C24" s="149" t="s">
        <v>113</v>
      </c>
      <c r="D24" s="150"/>
      <c r="E24" s="159" t="s">
        <v>114</v>
      </c>
      <c r="F24" s="150"/>
      <c r="G24" s="159"/>
      <c r="H24" s="150"/>
    </row>
    <row r="25" spans="1:9" s="70" customFormat="1" ht="22.5" customHeight="1">
      <c r="A25" s="199"/>
      <c r="B25" s="148"/>
      <c r="C25" s="149" t="s">
        <v>115</v>
      </c>
      <c r="D25" s="150"/>
      <c r="E25" s="159" t="s">
        <v>116</v>
      </c>
      <c r="F25" s="150"/>
      <c r="G25" s="159"/>
      <c r="H25" s="150"/>
      <c r="I25" s="133"/>
    </row>
    <row r="26" spans="1:10" s="70" customFormat="1" ht="22.5" customHeight="1">
      <c r="A26" s="199"/>
      <c r="B26" s="148"/>
      <c r="C26" s="149" t="s">
        <v>117</v>
      </c>
      <c r="D26" s="150"/>
      <c r="E26" s="200"/>
      <c r="F26" s="150"/>
      <c r="G26" s="200"/>
      <c r="H26" s="150"/>
      <c r="I26" s="133"/>
      <c r="J26" s="133"/>
    </row>
    <row r="27" spans="1:10" s="70" customFormat="1" ht="22.5" customHeight="1">
      <c r="A27" s="158"/>
      <c r="B27" s="157"/>
      <c r="C27" s="149" t="s">
        <v>118</v>
      </c>
      <c r="D27" s="150"/>
      <c r="E27" s="200"/>
      <c r="F27" s="150"/>
      <c r="G27" s="200"/>
      <c r="H27" s="150"/>
      <c r="I27" s="133"/>
      <c r="J27" s="133"/>
    </row>
    <row r="28" spans="1:10" s="70" customFormat="1" ht="22.5" customHeight="1">
      <c r="A28" s="199"/>
      <c r="B28" s="148"/>
      <c r="C28" s="149" t="s">
        <v>119</v>
      </c>
      <c r="D28" s="150"/>
      <c r="E28" s="200"/>
      <c r="F28" s="150"/>
      <c r="G28" s="200"/>
      <c r="H28" s="150"/>
      <c r="I28" s="133"/>
      <c r="J28" s="133"/>
    </row>
    <row r="29" spans="1:10" s="70" customFormat="1" ht="22.5" customHeight="1">
      <c r="A29" s="158"/>
      <c r="B29" s="157"/>
      <c r="C29" s="149" t="s">
        <v>120</v>
      </c>
      <c r="D29" s="150"/>
      <c r="E29" s="200"/>
      <c r="F29" s="150"/>
      <c r="G29" s="200"/>
      <c r="H29" s="150"/>
      <c r="I29" s="133"/>
      <c r="J29" s="133"/>
    </row>
    <row r="30" spans="1:9" s="70" customFormat="1" ht="22.5" customHeight="1">
      <c r="A30" s="158"/>
      <c r="B30" s="148"/>
      <c r="C30" s="149" t="s">
        <v>121</v>
      </c>
      <c r="D30" s="150"/>
      <c r="E30" s="200"/>
      <c r="F30" s="150"/>
      <c r="G30" s="200"/>
      <c r="H30" s="150"/>
      <c r="I30" s="133"/>
    </row>
    <row r="31" spans="1:8" s="70" customFormat="1" ht="22.5" customHeight="1">
      <c r="A31" s="158"/>
      <c r="B31" s="148"/>
      <c r="C31" s="149" t="s">
        <v>122</v>
      </c>
      <c r="D31" s="150"/>
      <c r="E31" s="200"/>
      <c r="F31" s="150"/>
      <c r="G31" s="200"/>
      <c r="H31" s="150"/>
    </row>
    <row r="32" spans="1:8" s="70" customFormat="1" ht="22.5" customHeight="1">
      <c r="A32" s="158"/>
      <c r="B32" s="148"/>
      <c r="C32" s="149" t="s">
        <v>123</v>
      </c>
      <c r="D32" s="150"/>
      <c r="E32" s="200"/>
      <c r="F32" s="150"/>
      <c r="G32" s="200"/>
      <c r="H32" s="150"/>
    </row>
    <row r="33" spans="1:10" s="70" customFormat="1" ht="22.5" customHeight="1">
      <c r="A33" s="158"/>
      <c r="B33" s="148"/>
      <c r="C33" s="149" t="s">
        <v>124</v>
      </c>
      <c r="D33" s="150"/>
      <c r="E33" s="200"/>
      <c r="F33" s="150"/>
      <c r="G33" s="200"/>
      <c r="H33" s="150"/>
      <c r="I33" s="133"/>
      <c r="J33" s="133"/>
    </row>
    <row r="34" spans="1:8" s="70" customFormat="1" ht="22.5" customHeight="1">
      <c r="A34" s="156"/>
      <c r="B34" s="148"/>
      <c r="C34" s="149" t="s">
        <v>125</v>
      </c>
      <c r="D34" s="150"/>
      <c r="E34" s="200"/>
      <c r="F34" s="150"/>
      <c r="G34" s="200"/>
      <c r="H34" s="150"/>
    </row>
    <row r="35" spans="1:8" s="70" customFormat="1" ht="22.5" customHeight="1">
      <c r="A35" s="158"/>
      <c r="B35" s="148"/>
      <c r="C35" s="149"/>
      <c r="D35" s="160"/>
      <c r="E35" s="147"/>
      <c r="F35" s="161"/>
      <c r="G35" s="147"/>
      <c r="H35" s="161"/>
    </row>
    <row r="36" spans="1:8" s="70" customFormat="1" ht="18" customHeight="1">
      <c r="A36" s="145" t="s">
        <v>126</v>
      </c>
      <c r="B36" s="157">
        <f aca="true" t="shared" si="0" ref="B36:F36">SUM(B6)</f>
        <v>69242</v>
      </c>
      <c r="C36" s="145" t="s">
        <v>127</v>
      </c>
      <c r="D36" s="160">
        <f t="shared" si="0"/>
        <v>69242</v>
      </c>
      <c r="E36" s="145" t="s">
        <v>127</v>
      </c>
      <c r="F36" s="161">
        <f t="shared" si="0"/>
        <v>69242</v>
      </c>
      <c r="G36" s="145" t="s">
        <v>127</v>
      </c>
      <c r="H36" s="161">
        <f>SUM(H6)</f>
        <v>69242</v>
      </c>
    </row>
    <row r="37" spans="1:8" s="70" customFormat="1" ht="18" customHeight="1">
      <c r="A37" s="149" t="s">
        <v>132</v>
      </c>
      <c r="B37" s="148"/>
      <c r="C37" s="155" t="s">
        <v>129</v>
      </c>
      <c r="D37" s="160">
        <f>SUM(B41)-SUM(D36)</f>
        <v>0</v>
      </c>
      <c r="E37" s="155" t="s">
        <v>129</v>
      </c>
      <c r="F37" s="161">
        <f>B37</f>
        <v>0</v>
      </c>
      <c r="G37" s="155" t="s">
        <v>129</v>
      </c>
      <c r="H37" s="161">
        <f>D37</f>
        <v>0</v>
      </c>
    </row>
    <row r="38" spans="1:8" s="70" customFormat="1" ht="18" customHeight="1">
      <c r="A38" s="149" t="s">
        <v>133</v>
      </c>
      <c r="B38" s="148"/>
      <c r="C38" s="155"/>
      <c r="D38" s="150"/>
      <c r="E38" s="155"/>
      <c r="F38" s="150"/>
      <c r="G38" s="155"/>
      <c r="H38" s="150"/>
    </row>
    <row r="39" spans="1:8" s="70" customFormat="1" ht="22.5" customHeight="1">
      <c r="A39" s="149" t="s">
        <v>161</v>
      </c>
      <c r="B39" s="148"/>
      <c r="C39" s="201"/>
      <c r="D39" s="202"/>
      <c r="E39" s="158"/>
      <c r="F39" s="160"/>
      <c r="G39" s="158"/>
      <c r="H39" s="160"/>
    </row>
    <row r="40" spans="1:8" s="70" customFormat="1" ht="21" customHeight="1">
      <c r="A40" s="158"/>
      <c r="B40" s="148"/>
      <c r="C40" s="156"/>
      <c r="D40" s="202"/>
      <c r="E40" s="156"/>
      <c r="F40" s="202"/>
      <c r="G40" s="156"/>
      <c r="H40" s="202"/>
    </row>
    <row r="41" spans="1:8" s="70" customFormat="1" ht="18" customHeight="1">
      <c r="A41" s="144" t="s">
        <v>135</v>
      </c>
      <c r="B41" s="157">
        <f aca="true" t="shared" si="1" ref="B41:F41">SUM(B36,B37)</f>
        <v>69242</v>
      </c>
      <c r="C41" s="203" t="s">
        <v>136</v>
      </c>
      <c r="D41" s="202">
        <f t="shared" si="1"/>
        <v>69242</v>
      </c>
      <c r="E41" s="144" t="s">
        <v>136</v>
      </c>
      <c r="F41" s="150">
        <f t="shared" si="1"/>
        <v>69242</v>
      </c>
      <c r="G41" s="144" t="s">
        <v>136</v>
      </c>
      <c r="H41" s="150">
        <f>SUM(H36,H37)</f>
        <v>69242</v>
      </c>
    </row>
    <row r="42" spans="4:8" s="70" customFormat="1" ht="12.75" customHeight="1">
      <c r="D42" s="162"/>
      <c r="F42" s="162"/>
      <c r="H42" s="162"/>
    </row>
    <row r="43" spans="4:8" s="70" customFormat="1" ht="12.75" customHeight="1">
      <c r="D43" s="162"/>
      <c r="F43" s="162"/>
      <c r="H43" s="162"/>
    </row>
    <row r="44" spans="4:8" s="70" customFormat="1" ht="12.75" customHeight="1">
      <c r="D44" s="162"/>
      <c r="F44" s="162"/>
      <c r="H44" s="162"/>
    </row>
    <row r="45" spans="4:8" s="70" customFormat="1" ht="12.75" customHeight="1">
      <c r="D45" s="162"/>
      <c r="F45" s="162"/>
      <c r="H45" s="162"/>
    </row>
    <row r="46" spans="4:8" s="70" customFormat="1" ht="12.75" customHeight="1">
      <c r="D46" s="162"/>
      <c r="F46" s="162"/>
      <c r="H46" s="162"/>
    </row>
    <row r="47" spans="4:8" ht="12.75" customHeight="1">
      <c r="D47" s="163"/>
      <c r="F47" s="163"/>
      <c r="H47" s="163"/>
    </row>
    <row r="48" spans="4:8" ht="12.75" customHeight="1">
      <c r="D48" s="163"/>
      <c r="F48" s="163"/>
      <c r="H48" s="163"/>
    </row>
    <row r="49" spans="4:8" ht="12.75" customHeight="1">
      <c r="D49" s="163"/>
      <c r="F49" s="163"/>
      <c r="H49" s="163"/>
    </row>
    <row r="50" spans="4:8" ht="12.75" customHeight="1">
      <c r="D50" s="163"/>
      <c r="F50" s="163"/>
      <c r="H50" s="163"/>
    </row>
    <row r="51" spans="4:8" ht="12.75" customHeight="1">
      <c r="D51" s="163"/>
      <c r="F51" s="163"/>
      <c r="H51" s="163"/>
    </row>
    <row r="52" spans="4:8" ht="12.75" customHeight="1">
      <c r="D52" s="163"/>
      <c r="F52" s="163"/>
      <c r="H52" s="163"/>
    </row>
    <row r="53" spans="4:8" ht="12.75" customHeight="1">
      <c r="D53" s="163"/>
      <c r="F53" s="163"/>
      <c r="H53" s="163"/>
    </row>
    <row r="54" spans="4:8" ht="12.75" customHeight="1">
      <c r="D54" s="163"/>
      <c r="F54" s="163"/>
      <c r="H54" s="163"/>
    </row>
    <row r="55" spans="6:8" ht="12.75" customHeight="1">
      <c r="F55" s="163"/>
      <c r="H55" s="163"/>
    </row>
    <row r="56" spans="6:8" ht="12.75" customHeight="1">
      <c r="F56" s="163"/>
      <c r="H56" s="163"/>
    </row>
    <row r="57" spans="6:8" ht="12.75" customHeight="1">
      <c r="F57" s="163"/>
      <c r="H57" s="163"/>
    </row>
    <row r="58" spans="6:8" ht="12.75" customHeight="1">
      <c r="F58" s="163"/>
      <c r="H58" s="163"/>
    </row>
    <row r="59" spans="6:8" ht="12.75" customHeight="1">
      <c r="F59" s="163"/>
      <c r="H59" s="163"/>
    </row>
    <row r="60" spans="6:8" ht="12.75" customHeight="1">
      <c r="F60" s="163"/>
      <c r="H60" s="163"/>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showGridLines="0" showZeros="0" workbookViewId="0" topLeftCell="A1">
      <selection activeCell="D13" sqref="D13"/>
    </sheetView>
  </sheetViews>
  <sheetFormatPr defaultColWidth="9.16015625" defaultRowHeight="12.75" customHeight="1"/>
  <cols>
    <col min="1" max="2" width="21.33203125" style="0" customWidth="1"/>
    <col min="3" max="3" width="18.66015625" style="0" customWidth="1"/>
    <col min="4" max="4" width="19.66015625" style="0" customWidth="1"/>
    <col min="5" max="5" width="21.33203125" style="0" customWidth="1"/>
    <col min="6" max="6" width="23" style="0" customWidth="1"/>
    <col min="7" max="7" width="28.16015625" style="0" customWidth="1"/>
  </cols>
  <sheetData>
    <row r="1" ht="30" customHeight="1">
      <c r="A1" s="73" t="s">
        <v>19</v>
      </c>
    </row>
    <row r="2" spans="1:7" ht="28.5" customHeight="1">
      <c r="A2" s="100" t="s">
        <v>20</v>
      </c>
      <c r="B2" s="100"/>
      <c r="C2" s="100"/>
      <c r="D2" s="100"/>
      <c r="E2" s="100"/>
      <c r="F2" s="100"/>
      <c r="G2" s="100"/>
    </row>
    <row r="3" s="70" customFormat="1" ht="22.5" customHeight="1">
      <c r="G3" s="99" t="s">
        <v>46</v>
      </c>
    </row>
    <row r="4" spans="1:7" s="70" customFormat="1" ht="22.5" customHeight="1">
      <c r="A4" s="120" t="s">
        <v>162</v>
      </c>
      <c r="B4" s="120" t="s">
        <v>163</v>
      </c>
      <c r="C4" s="120" t="s">
        <v>141</v>
      </c>
      <c r="D4" s="120" t="s">
        <v>164</v>
      </c>
      <c r="E4" s="120" t="s">
        <v>165</v>
      </c>
      <c r="F4" s="120" t="s">
        <v>166</v>
      </c>
      <c r="G4" s="120" t="s">
        <v>167</v>
      </c>
    </row>
    <row r="5" spans="1:7" s="70" customFormat="1" ht="24" customHeight="1">
      <c r="A5" s="128" t="s">
        <v>152</v>
      </c>
      <c r="B5" s="128" t="s">
        <v>152</v>
      </c>
      <c r="C5" s="121">
        <v>1</v>
      </c>
      <c r="D5" s="121">
        <v>2</v>
      </c>
      <c r="E5" s="121">
        <v>3</v>
      </c>
      <c r="F5" s="121">
        <v>4</v>
      </c>
      <c r="G5" s="128" t="s">
        <v>152</v>
      </c>
    </row>
    <row r="6" spans="1:7" s="70" customFormat="1" ht="24" customHeight="1">
      <c r="A6" s="131">
        <v>2010101</v>
      </c>
      <c r="B6" s="185" t="s">
        <v>168</v>
      </c>
      <c r="C6" s="122">
        <f>SUM(D6:F6)</f>
        <v>2054</v>
      </c>
      <c r="D6" s="193">
        <v>2054</v>
      </c>
      <c r="E6" s="122"/>
      <c r="F6" s="122"/>
      <c r="G6" s="122"/>
    </row>
    <row r="7" spans="1:7" s="70" customFormat="1" ht="24" customHeight="1">
      <c r="A7" s="131">
        <v>2010301</v>
      </c>
      <c r="B7" s="185" t="s">
        <v>168</v>
      </c>
      <c r="C7" s="122">
        <f aca="true" t="shared" si="0" ref="C7:C13">SUM(D7:F7)</f>
        <v>32524</v>
      </c>
      <c r="D7" s="193">
        <v>20345</v>
      </c>
      <c r="E7" s="122">
        <v>4604</v>
      </c>
      <c r="F7" s="122">
        <v>7575</v>
      </c>
      <c r="G7" s="122"/>
    </row>
    <row r="8" spans="1:7" s="70" customFormat="1" ht="24" customHeight="1">
      <c r="A8" s="131">
        <v>2010601</v>
      </c>
      <c r="B8" s="185" t="s">
        <v>168</v>
      </c>
      <c r="C8" s="122">
        <f t="shared" si="0"/>
        <v>2588</v>
      </c>
      <c r="D8" s="193">
        <v>2288</v>
      </c>
      <c r="E8" s="122">
        <v>300</v>
      </c>
      <c r="F8" s="122"/>
      <c r="G8" s="122"/>
    </row>
    <row r="9" spans="1:7" s="70" customFormat="1" ht="24" customHeight="1">
      <c r="A9" s="131">
        <v>2013101</v>
      </c>
      <c r="B9" s="185" t="s">
        <v>168</v>
      </c>
      <c r="C9" s="122">
        <f t="shared" si="0"/>
        <v>4457</v>
      </c>
      <c r="D9" s="193">
        <v>4457</v>
      </c>
      <c r="E9" s="122"/>
      <c r="F9" s="122"/>
      <c r="G9" s="122"/>
    </row>
    <row r="10" spans="1:7" s="70" customFormat="1" ht="24" customHeight="1">
      <c r="A10" s="131">
        <v>2070101</v>
      </c>
      <c r="B10" s="185" t="s">
        <v>168</v>
      </c>
      <c r="C10" s="122">
        <f t="shared" si="0"/>
        <v>6966</v>
      </c>
      <c r="D10" s="194">
        <v>6966</v>
      </c>
      <c r="E10" s="122"/>
      <c r="F10" s="122"/>
      <c r="G10" s="122"/>
    </row>
    <row r="11" spans="1:7" s="70" customFormat="1" ht="24" customHeight="1">
      <c r="A11" s="131">
        <v>2080101</v>
      </c>
      <c r="B11" s="185" t="s">
        <v>168</v>
      </c>
      <c r="C11" s="122">
        <f t="shared" si="0"/>
        <v>10362</v>
      </c>
      <c r="D11" s="194">
        <v>10362</v>
      </c>
      <c r="E11" s="122"/>
      <c r="F11" s="122"/>
      <c r="G11" s="122"/>
    </row>
    <row r="12" spans="1:7" s="70" customFormat="1" ht="24" customHeight="1">
      <c r="A12" s="131">
        <v>2130101</v>
      </c>
      <c r="B12" s="185" t="s">
        <v>168</v>
      </c>
      <c r="C12" s="122">
        <f t="shared" si="0"/>
        <v>10291</v>
      </c>
      <c r="D12" s="194">
        <v>10291</v>
      </c>
      <c r="E12" s="122"/>
      <c r="F12" s="122"/>
      <c r="G12" s="122"/>
    </row>
    <row r="13" spans="1:7" s="70" customFormat="1" ht="24" customHeight="1">
      <c r="A13" s="122"/>
      <c r="B13" s="131" t="s">
        <v>141</v>
      </c>
      <c r="C13" s="122">
        <f t="shared" si="0"/>
        <v>69242</v>
      </c>
      <c r="D13" s="127">
        <f>SUM(D6:D12)</f>
        <v>56763</v>
      </c>
      <c r="E13" s="127">
        <f>SUM(E6:E12)</f>
        <v>4904</v>
      </c>
      <c r="F13" s="127">
        <f>SUM(F6:F12)</f>
        <v>7575</v>
      </c>
      <c r="G13" s="122"/>
    </row>
    <row r="14" spans="1:7" s="70" customFormat="1" ht="12.75" customHeight="1">
      <c r="A14" s="133"/>
      <c r="B14" s="133"/>
      <c r="C14" s="133"/>
      <c r="D14" s="133"/>
      <c r="E14" s="133"/>
      <c r="F14" s="133"/>
      <c r="G14" s="133"/>
    </row>
    <row r="15" spans="1:3" s="70" customFormat="1" ht="12.75" customHeight="1">
      <c r="A15" s="133"/>
      <c r="C15" s="133"/>
    </row>
    <row r="16" spans="1:3" s="70" customFormat="1" ht="12.75" customHeight="1">
      <c r="A16" s="133"/>
      <c r="C16" s="133"/>
    </row>
    <row r="17" spans="1:2" ht="12.75" customHeight="1">
      <c r="A17" s="93"/>
      <c r="B17" s="93"/>
    </row>
    <row r="18" ht="12.75" customHeight="1">
      <c r="B18" s="93"/>
    </row>
    <row r="19" ht="12.75" customHeight="1">
      <c r="B19" s="93"/>
    </row>
    <row r="20" ht="12.75" customHeight="1">
      <c r="B20" s="93"/>
    </row>
    <row r="21" ht="12.75" customHeight="1">
      <c r="B21" s="93"/>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60"/>
  <sheetViews>
    <sheetView showGridLines="0" showZeros="0" workbookViewId="0" topLeftCell="B16">
      <selection activeCell="H10" sqref="H10"/>
    </sheetView>
  </sheetViews>
  <sheetFormatPr defaultColWidth="9.16015625" defaultRowHeight="12.75" customHeight="1"/>
  <cols>
    <col min="1" max="1" width="17.66015625" style="164" customWidth="1"/>
    <col min="2" max="2" width="44.66015625" style="164" customWidth="1"/>
    <col min="3" max="3" width="22.66015625" style="166" customWidth="1"/>
    <col min="4" max="4" width="27.33203125" style="164" customWidth="1"/>
    <col min="5" max="7" width="21.33203125" style="164" customWidth="1"/>
    <col min="8" max="8" width="17.66015625" style="164" customWidth="1"/>
    <col min="9" max="9" width="30.83203125" style="164" customWidth="1"/>
    <col min="10" max="251" width="9.16015625" style="164" customWidth="1"/>
    <col min="252" max="16384" width="9.16015625" style="164" customWidth="1"/>
  </cols>
  <sheetData>
    <row r="1" spans="1:3" s="164" customFormat="1" ht="22.5" customHeight="1">
      <c r="A1" s="165" t="s">
        <v>21</v>
      </c>
      <c r="C1" s="166"/>
    </row>
    <row r="2" spans="1:9" s="164" customFormat="1" ht="18.75" customHeight="1">
      <c r="A2" s="168" t="s">
        <v>22</v>
      </c>
      <c r="B2" s="168"/>
      <c r="C2" s="168"/>
      <c r="D2" s="168"/>
      <c r="E2" s="168"/>
      <c r="F2" s="168"/>
      <c r="G2" s="168"/>
      <c r="H2" s="168"/>
      <c r="I2" s="168"/>
    </row>
    <row r="3" spans="3:9" s="165" customFormat="1" ht="22.5" customHeight="1">
      <c r="C3" s="169"/>
      <c r="I3" s="191" t="s">
        <v>169</v>
      </c>
    </row>
    <row r="4" spans="1:9" s="165" customFormat="1" ht="31.5" customHeight="1">
      <c r="A4" s="84" t="s">
        <v>170</v>
      </c>
      <c r="B4" s="84" t="s">
        <v>171</v>
      </c>
      <c r="C4" s="170" t="s">
        <v>172</v>
      </c>
      <c r="D4" s="170" t="s">
        <v>173</v>
      </c>
      <c r="E4" s="84" t="s">
        <v>141</v>
      </c>
      <c r="F4" s="84" t="s">
        <v>164</v>
      </c>
      <c r="G4" s="84" t="s">
        <v>165</v>
      </c>
      <c r="H4" s="84" t="s">
        <v>166</v>
      </c>
      <c r="I4" s="84" t="s">
        <v>167</v>
      </c>
    </row>
    <row r="5" spans="1:9" s="165" customFormat="1" ht="27" customHeight="1">
      <c r="A5" s="172" t="s">
        <v>141</v>
      </c>
      <c r="B5" s="172"/>
      <c r="C5" s="172"/>
      <c r="D5" s="172"/>
      <c r="E5" s="173">
        <f>SUM(E6+E19+E47)</f>
        <v>69242</v>
      </c>
      <c r="F5" s="173">
        <f>SUM(F6+F19+F47)</f>
        <v>54975</v>
      </c>
      <c r="G5" s="173">
        <f>SUM(G6+G19+G47)</f>
        <v>6692</v>
      </c>
      <c r="H5" s="173">
        <f>SUM(H6+H19+H47)</f>
        <v>7575</v>
      </c>
      <c r="I5" s="171"/>
    </row>
    <row r="6" spans="1:9" s="165" customFormat="1" ht="27" customHeight="1">
      <c r="A6" s="174">
        <v>301</v>
      </c>
      <c r="B6" s="171" t="s">
        <v>174</v>
      </c>
      <c r="C6" s="175">
        <v>501</v>
      </c>
      <c r="D6" s="155" t="s">
        <v>175</v>
      </c>
      <c r="E6" s="173">
        <v>51990</v>
      </c>
      <c r="F6" s="173">
        <v>51990</v>
      </c>
      <c r="G6" s="173"/>
      <c r="H6" s="173"/>
      <c r="I6" s="171"/>
    </row>
    <row r="7" spans="1:9" s="165" customFormat="1" ht="27" customHeight="1">
      <c r="A7" s="174" t="s">
        <v>176</v>
      </c>
      <c r="B7" s="171" t="s">
        <v>177</v>
      </c>
      <c r="C7" s="129">
        <v>50101</v>
      </c>
      <c r="D7" s="129" t="s">
        <v>178</v>
      </c>
      <c r="E7" s="173">
        <v>18117</v>
      </c>
      <c r="F7" s="173">
        <v>18117</v>
      </c>
      <c r="G7" s="173"/>
      <c r="H7" s="173"/>
      <c r="I7" s="192"/>
    </row>
    <row r="8" spans="1:9" s="165" customFormat="1" ht="27.75" customHeight="1">
      <c r="A8" s="174" t="s">
        <v>179</v>
      </c>
      <c r="B8" s="171" t="s">
        <v>180</v>
      </c>
      <c r="C8" s="176"/>
      <c r="D8" s="176"/>
      <c r="E8" s="173">
        <v>9751</v>
      </c>
      <c r="F8" s="173">
        <v>9751</v>
      </c>
      <c r="G8" s="173"/>
      <c r="H8" s="173"/>
      <c r="I8" s="192"/>
    </row>
    <row r="9" spans="1:9" s="165" customFormat="1" ht="27" customHeight="1">
      <c r="A9" s="174" t="s">
        <v>181</v>
      </c>
      <c r="B9" s="171" t="s">
        <v>182</v>
      </c>
      <c r="C9" s="176"/>
      <c r="D9" s="176"/>
      <c r="E9" s="173">
        <v>708</v>
      </c>
      <c r="F9" s="173">
        <v>708</v>
      </c>
      <c r="G9" s="173"/>
      <c r="H9" s="173"/>
      <c r="I9" s="192"/>
    </row>
    <row r="10" spans="1:9" s="165" customFormat="1" ht="27" customHeight="1">
      <c r="A10" s="174" t="s">
        <v>183</v>
      </c>
      <c r="B10" s="171" t="s">
        <v>184</v>
      </c>
      <c r="C10" s="177"/>
      <c r="D10" s="177"/>
      <c r="E10" s="173">
        <v>7943</v>
      </c>
      <c r="F10" s="173">
        <v>7943</v>
      </c>
      <c r="G10" s="173"/>
      <c r="H10" s="173"/>
      <c r="I10" s="192"/>
    </row>
    <row r="11" spans="1:9" s="165" customFormat="1" ht="27" customHeight="1">
      <c r="A11" s="174" t="s">
        <v>185</v>
      </c>
      <c r="B11" s="178" t="s">
        <v>186</v>
      </c>
      <c r="C11" s="179">
        <v>50102</v>
      </c>
      <c r="D11" s="179" t="s">
        <v>187</v>
      </c>
      <c r="E11" s="173">
        <v>8400</v>
      </c>
      <c r="F11" s="173">
        <v>8400</v>
      </c>
      <c r="G11" s="173"/>
      <c r="H11" s="173"/>
      <c r="I11" s="171"/>
    </row>
    <row r="12" spans="1:9" s="165" customFormat="1" ht="27" customHeight="1">
      <c r="A12" s="174" t="s">
        <v>188</v>
      </c>
      <c r="B12" s="178" t="s">
        <v>189</v>
      </c>
      <c r="C12" s="180"/>
      <c r="D12" s="180"/>
      <c r="E12" s="173"/>
      <c r="F12" s="173"/>
      <c r="G12" s="173"/>
      <c r="H12" s="173"/>
      <c r="I12" s="171"/>
    </row>
    <row r="13" spans="1:9" s="165" customFormat="1" ht="27" customHeight="1">
      <c r="A13" s="174" t="s">
        <v>190</v>
      </c>
      <c r="B13" s="178" t="s">
        <v>191</v>
      </c>
      <c r="C13" s="180"/>
      <c r="D13" s="180"/>
      <c r="E13" s="173">
        <v>1986</v>
      </c>
      <c r="F13" s="173">
        <v>1986</v>
      </c>
      <c r="G13" s="173"/>
      <c r="H13" s="173"/>
      <c r="I13" s="171"/>
    </row>
    <row r="14" spans="1:9" s="165" customFormat="1" ht="27" customHeight="1">
      <c r="A14" s="174" t="s">
        <v>192</v>
      </c>
      <c r="B14" s="178" t="s">
        <v>193</v>
      </c>
      <c r="C14" s="180"/>
      <c r="D14" s="180"/>
      <c r="E14" s="173">
        <v>839</v>
      </c>
      <c r="F14" s="173">
        <v>839</v>
      </c>
      <c r="G14" s="173"/>
      <c r="H14" s="173"/>
      <c r="I14" s="171"/>
    </row>
    <row r="15" spans="1:9" s="165" customFormat="1" ht="27" customHeight="1">
      <c r="A15" s="174" t="s">
        <v>194</v>
      </c>
      <c r="B15" s="171" t="s">
        <v>195</v>
      </c>
      <c r="C15" s="181"/>
      <c r="D15" s="181"/>
      <c r="E15" s="173">
        <v>265</v>
      </c>
      <c r="F15" s="164">
        <v>265</v>
      </c>
      <c r="G15" s="173"/>
      <c r="H15" s="173"/>
      <c r="I15" s="171"/>
    </row>
    <row r="16" spans="1:9" s="165" customFormat="1" ht="27" customHeight="1">
      <c r="A16" s="174" t="s">
        <v>196</v>
      </c>
      <c r="B16" s="171" t="s">
        <v>197</v>
      </c>
      <c r="C16" s="175">
        <v>50103</v>
      </c>
      <c r="D16" s="175" t="s">
        <v>198</v>
      </c>
      <c r="E16" s="173">
        <v>3971</v>
      </c>
      <c r="F16" s="173">
        <v>3971</v>
      </c>
      <c r="G16" s="173"/>
      <c r="H16" s="173"/>
      <c r="I16" s="171"/>
    </row>
    <row r="17" spans="1:9" s="165" customFormat="1" ht="27" customHeight="1">
      <c r="A17" s="174" t="s">
        <v>199</v>
      </c>
      <c r="B17" s="171" t="s">
        <v>200</v>
      </c>
      <c r="C17" s="129">
        <v>50199</v>
      </c>
      <c r="D17" s="129" t="s">
        <v>201</v>
      </c>
      <c r="E17" s="173"/>
      <c r="F17" s="173"/>
      <c r="G17" s="173"/>
      <c r="H17" s="173"/>
      <c r="I17" s="171"/>
    </row>
    <row r="18" spans="1:9" s="165" customFormat="1" ht="27" customHeight="1">
      <c r="A18" s="174" t="s">
        <v>202</v>
      </c>
      <c r="B18" s="171" t="s">
        <v>203</v>
      </c>
      <c r="C18" s="177"/>
      <c r="D18" s="177"/>
      <c r="E18" s="173">
        <v>10</v>
      </c>
      <c r="F18" s="173">
        <v>10</v>
      </c>
      <c r="G18" s="173"/>
      <c r="H18" s="173"/>
      <c r="I18" s="192"/>
    </row>
    <row r="19" spans="1:9" s="165" customFormat="1" ht="27" customHeight="1">
      <c r="A19" s="174" t="s">
        <v>204</v>
      </c>
      <c r="B19" s="171" t="s">
        <v>205</v>
      </c>
      <c r="C19" s="175">
        <v>502</v>
      </c>
      <c r="D19" s="175" t="s">
        <v>206</v>
      </c>
      <c r="E19" s="173">
        <v>14267</v>
      </c>
      <c r="F19" s="173"/>
      <c r="G19" s="173">
        <v>6692</v>
      </c>
      <c r="H19" s="173">
        <v>7575</v>
      </c>
      <c r="I19" s="171"/>
    </row>
    <row r="20" spans="1:9" s="165" customFormat="1" ht="27" customHeight="1">
      <c r="A20" s="174" t="s">
        <v>176</v>
      </c>
      <c r="B20" s="171" t="s">
        <v>207</v>
      </c>
      <c r="C20" s="175"/>
      <c r="D20" s="155"/>
      <c r="E20" s="173">
        <v>4245</v>
      </c>
      <c r="F20" s="173"/>
      <c r="G20" s="173">
        <v>170</v>
      </c>
      <c r="H20" s="173">
        <v>4075</v>
      </c>
      <c r="I20" s="192"/>
    </row>
    <row r="21" spans="1:9" s="165" customFormat="1" ht="27" customHeight="1">
      <c r="A21" s="174" t="s">
        <v>179</v>
      </c>
      <c r="B21" s="171" t="s">
        <v>208</v>
      </c>
      <c r="C21" s="175"/>
      <c r="D21" s="155"/>
      <c r="E21" s="173"/>
      <c r="F21" s="173"/>
      <c r="G21" s="173"/>
      <c r="H21" s="173"/>
      <c r="I21" s="171"/>
    </row>
    <row r="22" spans="1:9" s="165" customFormat="1" ht="27" customHeight="1">
      <c r="A22" s="174" t="s">
        <v>181</v>
      </c>
      <c r="B22" s="171" t="s">
        <v>209</v>
      </c>
      <c r="C22" s="175"/>
      <c r="D22" s="155"/>
      <c r="E22" s="173"/>
      <c r="F22" s="173"/>
      <c r="G22" s="173"/>
      <c r="H22" s="173"/>
      <c r="I22" s="171"/>
    </row>
    <row r="23" spans="1:9" s="165" customFormat="1" ht="27" customHeight="1">
      <c r="A23" s="174" t="s">
        <v>210</v>
      </c>
      <c r="B23" s="171" t="s">
        <v>211</v>
      </c>
      <c r="C23" s="175"/>
      <c r="D23" s="155"/>
      <c r="E23" s="173"/>
      <c r="F23" s="173"/>
      <c r="G23" s="173"/>
      <c r="H23" s="173"/>
      <c r="I23" s="171"/>
    </row>
    <row r="24" spans="1:9" s="165" customFormat="1" ht="27" customHeight="1">
      <c r="A24" s="174" t="s">
        <v>212</v>
      </c>
      <c r="B24" s="171" t="s">
        <v>213</v>
      </c>
      <c r="C24" s="175"/>
      <c r="D24" s="155"/>
      <c r="E24" s="173"/>
      <c r="F24" s="173"/>
      <c r="G24" s="173"/>
      <c r="H24" s="173"/>
      <c r="I24" s="171"/>
    </row>
    <row r="25" spans="1:9" s="165" customFormat="1" ht="27" customHeight="1">
      <c r="A25" s="174" t="s">
        <v>214</v>
      </c>
      <c r="B25" s="171" t="s">
        <v>215</v>
      </c>
      <c r="C25" s="175"/>
      <c r="D25" s="155"/>
      <c r="E25" s="173">
        <v>1100</v>
      </c>
      <c r="F25" s="173"/>
      <c r="G25" s="173">
        <v>1100</v>
      </c>
      <c r="H25" s="173"/>
      <c r="I25" s="171"/>
    </row>
    <row r="26" spans="1:9" s="165" customFormat="1" ht="27" customHeight="1">
      <c r="A26" s="174" t="s">
        <v>183</v>
      </c>
      <c r="B26" s="171" t="s">
        <v>216</v>
      </c>
      <c r="C26" s="175"/>
      <c r="D26" s="155"/>
      <c r="E26" s="173"/>
      <c r="F26" s="173"/>
      <c r="G26" s="173"/>
      <c r="H26" s="173"/>
      <c r="I26" s="171"/>
    </row>
    <row r="27" spans="1:9" s="165" customFormat="1" ht="27" customHeight="1">
      <c r="A27" s="174" t="s">
        <v>185</v>
      </c>
      <c r="B27" s="171" t="s">
        <v>217</v>
      </c>
      <c r="C27" s="175"/>
      <c r="D27" s="155"/>
      <c r="E27" s="173"/>
      <c r="F27" s="173"/>
      <c r="G27" s="173"/>
      <c r="H27" s="173"/>
      <c r="I27" s="171"/>
    </row>
    <row r="28" spans="1:9" s="165" customFormat="1" ht="27" customHeight="1">
      <c r="A28" s="174" t="s">
        <v>188</v>
      </c>
      <c r="B28" s="171" t="s">
        <v>218</v>
      </c>
      <c r="C28" s="175"/>
      <c r="D28" s="155"/>
      <c r="E28" s="173"/>
      <c r="F28" s="173"/>
      <c r="G28" s="173"/>
      <c r="H28" s="173"/>
      <c r="I28" s="171"/>
    </row>
    <row r="29" spans="1:9" s="165" customFormat="1" ht="27" customHeight="1">
      <c r="A29" s="174" t="s">
        <v>192</v>
      </c>
      <c r="B29" s="171" t="s">
        <v>219</v>
      </c>
      <c r="C29" s="175"/>
      <c r="D29" s="155"/>
      <c r="E29" s="173">
        <v>1500</v>
      </c>
      <c r="F29" s="173"/>
      <c r="G29" s="173">
        <v>1500</v>
      </c>
      <c r="H29" s="173"/>
      <c r="I29" s="171"/>
    </row>
    <row r="30" spans="1:9" s="165" customFormat="1" ht="27" customHeight="1">
      <c r="A30" s="174" t="s">
        <v>194</v>
      </c>
      <c r="B30" s="171" t="s">
        <v>220</v>
      </c>
      <c r="C30" s="175"/>
      <c r="D30" s="155"/>
      <c r="E30" s="173"/>
      <c r="F30" s="173"/>
      <c r="G30" s="173"/>
      <c r="H30" s="173"/>
      <c r="I30" s="171"/>
    </row>
    <row r="31" spans="1:9" s="165" customFormat="1" ht="27" customHeight="1">
      <c r="A31" s="174" t="s">
        <v>196</v>
      </c>
      <c r="B31" s="171" t="s">
        <v>221</v>
      </c>
      <c r="C31" s="175"/>
      <c r="D31" s="155"/>
      <c r="E31" s="173">
        <v>1000</v>
      </c>
      <c r="F31" s="173"/>
      <c r="G31" s="173"/>
      <c r="H31" s="173">
        <v>1000</v>
      </c>
      <c r="I31" s="171"/>
    </row>
    <row r="32" spans="1:9" s="165" customFormat="1" ht="27" customHeight="1">
      <c r="A32" s="174" t="s">
        <v>199</v>
      </c>
      <c r="B32" s="171" t="s">
        <v>222</v>
      </c>
      <c r="C32" s="175"/>
      <c r="D32" s="155"/>
      <c r="E32" s="173"/>
      <c r="F32" s="173"/>
      <c r="G32" s="173"/>
      <c r="H32" s="173"/>
      <c r="I32" s="171"/>
    </row>
    <row r="33" spans="1:9" s="165" customFormat="1" ht="27" customHeight="1">
      <c r="A33" s="174" t="s">
        <v>223</v>
      </c>
      <c r="B33" s="171" t="s">
        <v>224</v>
      </c>
      <c r="C33" s="175"/>
      <c r="D33" s="175"/>
      <c r="E33" s="173">
        <v>400</v>
      </c>
      <c r="F33" s="173"/>
      <c r="G33" s="173">
        <v>400</v>
      </c>
      <c r="H33" s="173"/>
      <c r="I33" s="171"/>
    </row>
    <row r="34" spans="1:9" s="165" customFormat="1" ht="27" customHeight="1">
      <c r="A34" s="174" t="s">
        <v>225</v>
      </c>
      <c r="B34" s="171" t="s">
        <v>226</v>
      </c>
      <c r="C34" s="175"/>
      <c r="D34" s="155"/>
      <c r="E34" s="173"/>
      <c r="F34" s="173"/>
      <c r="G34" s="173"/>
      <c r="H34" s="173"/>
      <c r="I34" s="171"/>
    </row>
    <row r="35" spans="1:9" s="165" customFormat="1" ht="27" customHeight="1">
      <c r="A35" s="174" t="s">
        <v>227</v>
      </c>
      <c r="B35" s="171" t="s">
        <v>228</v>
      </c>
      <c r="C35" s="175"/>
      <c r="D35" s="155"/>
      <c r="E35" s="173">
        <v>684</v>
      </c>
      <c r="F35" s="173"/>
      <c r="G35" s="173">
        <v>684</v>
      </c>
      <c r="H35" s="173"/>
      <c r="I35" s="171"/>
    </row>
    <row r="36" spans="1:9" s="165" customFormat="1" ht="27" customHeight="1">
      <c r="A36" s="174" t="s">
        <v>229</v>
      </c>
      <c r="B36" s="171" t="s">
        <v>230</v>
      </c>
      <c r="C36" s="175"/>
      <c r="D36" s="155"/>
      <c r="E36" s="173"/>
      <c r="F36" s="173"/>
      <c r="G36" s="173"/>
      <c r="H36" s="173"/>
      <c r="I36" s="171"/>
    </row>
    <row r="37" spans="1:9" s="165" customFormat="1" ht="27" customHeight="1">
      <c r="A37" s="182" t="s">
        <v>231</v>
      </c>
      <c r="B37" s="171" t="s">
        <v>232</v>
      </c>
      <c r="C37" s="175"/>
      <c r="D37" s="155"/>
      <c r="E37" s="173"/>
      <c r="F37" s="173"/>
      <c r="G37" s="173"/>
      <c r="H37" s="173"/>
      <c r="I37" s="171"/>
    </row>
    <row r="38" spans="1:9" s="165" customFormat="1" ht="27" customHeight="1">
      <c r="A38" s="182" t="s">
        <v>233</v>
      </c>
      <c r="B38" s="171" t="s">
        <v>234</v>
      </c>
      <c r="C38" s="175"/>
      <c r="D38" s="155"/>
      <c r="E38" s="173"/>
      <c r="F38" s="173"/>
      <c r="G38" s="173"/>
      <c r="H38" s="173"/>
      <c r="I38" s="171"/>
    </row>
    <row r="39" spans="1:9" s="165" customFormat="1" ht="27" customHeight="1">
      <c r="A39" s="182" t="s">
        <v>235</v>
      </c>
      <c r="B39" s="171" t="s">
        <v>236</v>
      </c>
      <c r="C39" s="175"/>
      <c r="D39" s="155"/>
      <c r="E39" s="173">
        <v>2500</v>
      </c>
      <c r="F39" s="173"/>
      <c r="G39" s="173"/>
      <c r="H39" s="173">
        <v>2500</v>
      </c>
      <c r="I39" s="171"/>
    </row>
    <row r="40" spans="1:9" s="165" customFormat="1" ht="27" customHeight="1">
      <c r="A40" s="182" t="s">
        <v>237</v>
      </c>
      <c r="B40" s="171" t="s">
        <v>238</v>
      </c>
      <c r="C40" s="175"/>
      <c r="D40" s="155"/>
      <c r="E40" s="173"/>
      <c r="F40" s="173"/>
      <c r="G40" s="173"/>
      <c r="H40" s="173"/>
      <c r="I40" s="171"/>
    </row>
    <row r="41" spans="1:9" s="165" customFormat="1" ht="27" customHeight="1">
      <c r="A41" s="182" t="s">
        <v>239</v>
      </c>
      <c r="B41" s="171" t="s">
        <v>240</v>
      </c>
      <c r="C41" s="175"/>
      <c r="D41" s="155"/>
      <c r="E41" s="173"/>
      <c r="F41" s="173"/>
      <c r="G41" s="173"/>
      <c r="H41" s="173"/>
      <c r="I41" s="171"/>
    </row>
    <row r="42" spans="1:9" s="165" customFormat="1" ht="27" customHeight="1">
      <c r="A42" s="182" t="s">
        <v>241</v>
      </c>
      <c r="B42" s="171" t="s">
        <v>242</v>
      </c>
      <c r="C42" s="175"/>
      <c r="D42" s="155"/>
      <c r="E42" s="173">
        <v>650</v>
      </c>
      <c r="F42" s="173"/>
      <c r="G42" s="173">
        <v>650</v>
      </c>
      <c r="H42" s="173"/>
      <c r="I42" s="171"/>
    </row>
    <row r="43" spans="1:9" s="165" customFormat="1" ht="27" customHeight="1">
      <c r="A43" s="182" t="s">
        <v>243</v>
      </c>
      <c r="B43" s="171" t="s">
        <v>244</v>
      </c>
      <c r="C43" s="175"/>
      <c r="D43" s="155"/>
      <c r="E43" s="173">
        <v>400</v>
      </c>
      <c r="F43" s="173"/>
      <c r="G43" s="173">
        <v>400</v>
      </c>
      <c r="H43" s="173"/>
      <c r="I43" s="171"/>
    </row>
    <row r="44" spans="1:9" s="165" customFormat="1" ht="27" customHeight="1">
      <c r="A44" s="182" t="s">
        <v>245</v>
      </c>
      <c r="B44" s="171" t="s">
        <v>246</v>
      </c>
      <c r="C44" s="175"/>
      <c r="D44" s="155"/>
      <c r="E44" s="173">
        <v>1788</v>
      </c>
      <c r="F44" s="173"/>
      <c r="G44" s="173">
        <v>1788</v>
      </c>
      <c r="H44" s="173"/>
      <c r="I44" s="192" t="s">
        <v>247</v>
      </c>
    </row>
    <row r="45" spans="1:9" s="165" customFormat="1" ht="27" customHeight="1">
      <c r="A45" s="182" t="s">
        <v>248</v>
      </c>
      <c r="B45" s="171" t="s">
        <v>249</v>
      </c>
      <c r="C45" s="175"/>
      <c r="D45" s="155"/>
      <c r="E45" s="173"/>
      <c r="F45" s="173"/>
      <c r="G45" s="173"/>
      <c r="H45" s="173"/>
      <c r="I45" s="171"/>
    </row>
    <row r="46" spans="1:9" s="165" customFormat="1" ht="27" customHeight="1">
      <c r="A46" s="182" t="s">
        <v>202</v>
      </c>
      <c r="B46" s="171" t="s">
        <v>250</v>
      </c>
      <c r="C46" s="175"/>
      <c r="D46" s="155"/>
      <c r="E46" s="173"/>
      <c r="F46" s="173"/>
      <c r="G46" s="173"/>
      <c r="H46" s="173"/>
      <c r="I46" s="192"/>
    </row>
    <row r="47" spans="1:9" s="165" customFormat="1" ht="27" customHeight="1">
      <c r="A47" s="174" t="s">
        <v>251</v>
      </c>
      <c r="B47" s="171" t="s">
        <v>252</v>
      </c>
      <c r="C47" s="175">
        <v>509</v>
      </c>
      <c r="D47" s="155" t="s">
        <v>252</v>
      </c>
      <c r="E47" s="173">
        <v>2985</v>
      </c>
      <c r="F47" s="173">
        <v>2985</v>
      </c>
      <c r="G47" s="173"/>
      <c r="H47" s="173"/>
      <c r="I47" s="171"/>
    </row>
    <row r="48" spans="1:9" s="165" customFormat="1" ht="27" customHeight="1">
      <c r="A48" s="174" t="s">
        <v>176</v>
      </c>
      <c r="B48" s="171" t="s">
        <v>253</v>
      </c>
      <c r="C48" s="129">
        <v>50905</v>
      </c>
      <c r="D48" s="129" t="s">
        <v>254</v>
      </c>
      <c r="E48" s="173"/>
      <c r="F48" s="173"/>
      <c r="G48" s="173"/>
      <c r="H48" s="173"/>
      <c r="I48" s="171"/>
    </row>
    <row r="49" spans="1:9" s="165" customFormat="1" ht="27" customHeight="1">
      <c r="A49" s="174" t="s">
        <v>179</v>
      </c>
      <c r="B49" s="171" t="s">
        <v>255</v>
      </c>
      <c r="C49" s="176"/>
      <c r="D49" s="176"/>
      <c r="E49" s="173"/>
      <c r="F49" s="173"/>
      <c r="G49" s="173"/>
      <c r="H49" s="173"/>
      <c r="I49" s="192"/>
    </row>
    <row r="50" spans="1:9" s="165" customFormat="1" ht="27" customHeight="1">
      <c r="A50" s="174" t="s">
        <v>181</v>
      </c>
      <c r="B50" s="171" t="s">
        <v>256</v>
      </c>
      <c r="C50" s="177"/>
      <c r="D50" s="177"/>
      <c r="E50" s="173"/>
      <c r="F50" s="173"/>
      <c r="G50" s="173"/>
      <c r="H50" s="173"/>
      <c r="I50" s="192"/>
    </row>
    <row r="51" spans="1:9" s="165" customFormat="1" ht="27" customHeight="1">
      <c r="A51" s="174" t="s">
        <v>210</v>
      </c>
      <c r="B51" s="171" t="s">
        <v>257</v>
      </c>
      <c r="C51" s="129">
        <v>50901</v>
      </c>
      <c r="D51" s="129" t="s">
        <v>258</v>
      </c>
      <c r="E51" s="173"/>
      <c r="F51" s="173"/>
      <c r="G51" s="173"/>
      <c r="H51" s="173"/>
      <c r="I51" s="192" t="s">
        <v>259</v>
      </c>
    </row>
    <row r="52" spans="1:9" s="165" customFormat="1" ht="27" customHeight="1">
      <c r="A52" s="174" t="s">
        <v>212</v>
      </c>
      <c r="B52" s="171" t="s">
        <v>260</v>
      </c>
      <c r="C52" s="177"/>
      <c r="D52" s="177"/>
      <c r="E52" s="173">
        <v>444</v>
      </c>
      <c r="F52" s="173">
        <v>444</v>
      </c>
      <c r="G52" s="173"/>
      <c r="H52" s="173"/>
      <c r="I52" s="192" t="s">
        <v>261</v>
      </c>
    </row>
    <row r="53" spans="1:9" s="165" customFormat="1" ht="27" customHeight="1">
      <c r="A53" s="174" t="s">
        <v>202</v>
      </c>
      <c r="B53" s="171" t="s">
        <v>262</v>
      </c>
      <c r="C53" s="175">
        <v>50999</v>
      </c>
      <c r="D53" s="155" t="s">
        <v>252</v>
      </c>
      <c r="E53" s="173">
        <v>2541</v>
      </c>
      <c r="F53" s="173">
        <v>2541</v>
      </c>
      <c r="G53" s="173"/>
      <c r="H53" s="173"/>
      <c r="I53" s="171"/>
    </row>
    <row r="54" spans="1:4" s="165" customFormat="1" ht="12.75" customHeight="1">
      <c r="A54" s="183"/>
      <c r="B54" s="183"/>
      <c r="C54" s="184"/>
      <c r="D54" s="183"/>
    </row>
    <row r="55" spans="1:4" s="165" customFormat="1" ht="12.75" customHeight="1">
      <c r="A55" s="183"/>
      <c r="B55" s="183"/>
      <c r="C55" s="184"/>
      <c r="D55" s="183"/>
    </row>
    <row r="56" spans="1:4" s="165" customFormat="1" ht="12.75" customHeight="1">
      <c r="A56" s="183"/>
      <c r="B56" s="183"/>
      <c r="C56" s="184"/>
      <c r="D56" s="183"/>
    </row>
    <row r="57" spans="1:4" s="165" customFormat="1" ht="12.75" customHeight="1">
      <c r="A57" s="183"/>
      <c r="B57" s="183"/>
      <c r="C57" s="184"/>
      <c r="D57" s="183"/>
    </row>
    <row r="58" spans="1:4" s="165" customFormat="1" ht="12.75" customHeight="1">
      <c r="A58" s="183"/>
      <c r="B58" s="183"/>
      <c r="C58" s="184"/>
      <c r="D58" s="183"/>
    </row>
    <row r="59" spans="1:4" s="165" customFormat="1" ht="12.75" customHeight="1">
      <c r="A59" s="183"/>
      <c r="B59" s="183"/>
      <c r="C59" s="184"/>
      <c r="D59" s="183"/>
    </row>
    <row r="60" spans="1:4" s="165" customFormat="1" ht="12.75" customHeight="1">
      <c r="A60" s="183"/>
      <c r="B60" s="183"/>
      <c r="C60" s="184"/>
      <c r="D60" s="183"/>
    </row>
  </sheetData>
  <sheetProtection/>
  <mergeCells count="12">
    <mergeCell ref="A2:I2"/>
    <mergeCell ref="A5:B5"/>
    <mergeCell ref="C7:C10"/>
    <mergeCell ref="C11:C15"/>
    <mergeCell ref="C17:C18"/>
    <mergeCell ref="C48:C50"/>
    <mergeCell ref="C51:C52"/>
    <mergeCell ref="D7:D10"/>
    <mergeCell ref="D11:D15"/>
    <mergeCell ref="D17:D18"/>
    <mergeCell ref="D48:D50"/>
    <mergeCell ref="D51:D52"/>
  </mergeCells>
  <printOptions horizontalCentered="1"/>
  <pageMargins left="0.59" right="0.59" top="0.7900000000000001" bottom="0.7900000000000001" header="0.5" footer="0.5"/>
  <pageSetup fitToHeight="1" fitToWidth="1" orientation="landscape" paperSize="9" scale="3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E17" sqref="E17"/>
    </sheetView>
  </sheetViews>
  <sheetFormatPr defaultColWidth="9.16015625" defaultRowHeight="12.75" customHeight="1"/>
  <cols>
    <col min="1" max="5" width="21.33203125" style="0" customWidth="1"/>
    <col min="6" max="6" width="42.5" style="0" customWidth="1"/>
  </cols>
  <sheetData>
    <row r="1" ht="30" customHeight="1">
      <c r="A1" s="73" t="s">
        <v>23</v>
      </c>
    </row>
    <row r="2" spans="1:6" ht="28.5" customHeight="1">
      <c r="A2" s="74" t="s">
        <v>24</v>
      </c>
      <c r="B2" s="74"/>
      <c r="C2" s="74"/>
      <c r="D2" s="74"/>
      <c r="E2" s="74"/>
      <c r="F2" s="74"/>
    </row>
    <row r="3" s="70" customFormat="1" ht="22.5" customHeight="1">
      <c r="F3" s="99" t="s">
        <v>46</v>
      </c>
    </row>
    <row r="4" spans="1:6" s="70" customFormat="1" ht="27" customHeight="1">
      <c r="A4" s="120" t="s">
        <v>162</v>
      </c>
      <c r="B4" s="120" t="s">
        <v>163</v>
      </c>
      <c r="C4" s="120" t="s">
        <v>141</v>
      </c>
      <c r="D4" s="120" t="s">
        <v>164</v>
      </c>
      <c r="E4" s="120" t="s">
        <v>165</v>
      </c>
      <c r="F4" s="120" t="s">
        <v>167</v>
      </c>
    </row>
    <row r="5" spans="1:6" s="70" customFormat="1" ht="27" customHeight="1">
      <c r="A5" s="128" t="s">
        <v>152</v>
      </c>
      <c r="B5" s="128" t="s">
        <v>152</v>
      </c>
      <c r="C5" s="121">
        <v>1</v>
      </c>
      <c r="D5" s="121">
        <v>2</v>
      </c>
      <c r="E5" s="121">
        <v>3</v>
      </c>
      <c r="F5" s="128" t="s">
        <v>152</v>
      </c>
    </row>
    <row r="6" spans="1:6" s="70" customFormat="1" ht="27" customHeight="1">
      <c r="A6" s="131">
        <v>2010101</v>
      </c>
      <c r="B6" s="185" t="s">
        <v>168</v>
      </c>
      <c r="C6" s="186">
        <v>2054</v>
      </c>
      <c r="D6" s="187">
        <v>2054</v>
      </c>
      <c r="E6" s="122"/>
      <c r="F6" s="122"/>
    </row>
    <row r="7" spans="1:6" s="70" customFormat="1" ht="27" customHeight="1">
      <c r="A7" s="131">
        <v>2010301</v>
      </c>
      <c r="B7" s="185" t="s">
        <v>168</v>
      </c>
      <c r="C7" s="186">
        <v>32524</v>
      </c>
      <c r="D7" s="187">
        <v>20345</v>
      </c>
      <c r="E7" s="122">
        <v>12179</v>
      </c>
      <c r="F7" s="122"/>
    </row>
    <row r="8" spans="1:6" s="70" customFormat="1" ht="27" customHeight="1">
      <c r="A8" s="131">
        <v>2010601</v>
      </c>
      <c r="B8" s="185" t="s">
        <v>168</v>
      </c>
      <c r="C8" s="186">
        <v>2588</v>
      </c>
      <c r="D8" s="187">
        <v>2288</v>
      </c>
      <c r="E8" s="122">
        <v>300</v>
      </c>
      <c r="F8" s="122"/>
    </row>
    <row r="9" spans="1:6" s="70" customFormat="1" ht="27" customHeight="1">
      <c r="A9" s="131">
        <v>2013101</v>
      </c>
      <c r="B9" s="185" t="s">
        <v>168</v>
      </c>
      <c r="C9" s="186">
        <v>4457</v>
      </c>
      <c r="D9" s="187">
        <v>4457</v>
      </c>
      <c r="E9" s="122"/>
      <c r="F9" s="122"/>
    </row>
    <row r="10" spans="1:6" s="70" customFormat="1" ht="27" customHeight="1">
      <c r="A10" s="131">
        <v>2070101</v>
      </c>
      <c r="B10" s="185" t="s">
        <v>168</v>
      </c>
      <c r="C10" s="188">
        <v>6966</v>
      </c>
      <c r="D10" s="189">
        <v>6966</v>
      </c>
      <c r="E10" s="122"/>
      <c r="F10" s="122"/>
    </row>
    <row r="11" spans="1:6" s="70" customFormat="1" ht="27" customHeight="1">
      <c r="A11" s="131">
        <v>2080101</v>
      </c>
      <c r="B11" s="185" t="s">
        <v>168</v>
      </c>
      <c r="C11" s="188">
        <v>10362</v>
      </c>
      <c r="D11" s="189">
        <v>10362</v>
      </c>
      <c r="E11" s="122"/>
      <c r="F11" s="122"/>
    </row>
    <row r="12" spans="1:6" s="70" customFormat="1" ht="27" customHeight="1">
      <c r="A12" s="131">
        <v>2130101</v>
      </c>
      <c r="B12" s="185" t="s">
        <v>168</v>
      </c>
      <c r="C12" s="188">
        <v>10291</v>
      </c>
      <c r="D12" s="189">
        <v>10291</v>
      </c>
      <c r="E12" s="122"/>
      <c r="F12" s="122"/>
    </row>
    <row r="13" spans="1:6" s="70" customFormat="1" ht="27" customHeight="1">
      <c r="A13" s="122"/>
      <c r="B13" s="190" t="s">
        <v>141</v>
      </c>
      <c r="C13" s="122">
        <f>SUM(C6:C12)</f>
        <v>69242</v>
      </c>
      <c r="D13" s="122">
        <f>SUM(D6:D12)</f>
        <v>56763</v>
      </c>
      <c r="E13" s="122">
        <f>SUM(E6:E12)</f>
        <v>12479</v>
      </c>
      <c r="F13" s="127"/>
    </row>
    <row r="14" spans="1:3" ht="12.75" customHeight="1">
      <c r="A14" s="93"/>
      <c r="C14" s="93"/>
    </row>
    <row r="15" spans="1:2" ht="12.75" customHeight="1">
      <c r="A15" s="93"/>
      <c r="B15" s="93"/>
    </row>
    <row r="16" ht="12.75" customHeight="1">
      <c r="B16" s="93"/>
    </row>
    <row r="17" ht="12.75" customHeight="1">
      <c r="B17" s="93"/>
    </row>
    <row r="18" ht="12.75" customHeight="1">
      <c r="B18" s="93"/>
    </row>
    <row r="19" ht="12.75" customHeight="1">
      <c r="B19" s="93"/>
    </row>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鱼儿瑞</cp:lastModifiedBy>
  <dcterms:created xsi:type="dcterms:W3CDTF">2018-01-09T01:56:11Z</dcterms:created>
  <dcterms:modified xsi:type="dcterms:W3CDTF">2019-07-19T02:40:56Z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2052-11.1.0.8812</vt:lpwstr>
  </property>
  <property fmtid="{D5CDD505-2E9C-101B-9397-08002B2CF9AE}" pid="4" name="KSORubyTemplate">
    <vt:lpwstr>14</vt:lpwstr>
  </property>
</Properties>
</file>