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tabRatio="912" firstSheet="13"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externalReferences>
    <externalReference r:id="rId21"/>
  </externalReferences>
  <definedNames>
    <definedName name="_xlnm.Print_Area" localSheetId="5">'表4-部门综合预算财政拨款收支总表'!$A$1:$H$41</definedName>
    <definedName name="_xlnm.Print_Area" localSheetId="3">'表2-部门综合预算收入总表'!$A$1:$P$12</definedName>
    <definedName name="_xlnm.Print_Area" localSheetId="2">'表1-部门综合预算收支总表'!$A$1:$H$45</definedName>
    <definedName name="_xlnm.Print_Area" localSheetId="14">'表13-部门综合预算一般公共预算拨款“三公”经费及会议培训费表'!$A$1:$AC$16</definedName>
    <definedName name="_xlnm.Print_Area" localSheetId="8">'表7-部门综合预算一般公共预算基本支出明细表（按支出功能科目）'!$A$1:$F$13</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13">'表12-部门综合预算政府采购（资产配置、购买服务）预算表'!$A$1:$P$14</definedName>
    <definedName name="_xlnm.Print_Area" localSheetId="10">'表9-部门综合预算政府性基金收支表'!$A$1:$H$26</definedName>
    <definedName name="_xlnm.Print_Area" localSheetId="4">'表3-部门综合预算支出总表'!$A$1:$N$12</definedName>
    <definedName name="_xlnm.Print_Area" localSheetId="11">'表10-部门综合预算专项业务经费支出表'!$A$1:$D$13</definedName>
    <definedName name="_xlnm.Print_Area" localSheetId="0">'封面'!$A$1:$A$12</definedName>
    <definedName name="_xlnm.Print_Area" localSheetId="1">'目录'!$A$1:$L$20</definedName>
    <definedName name="_xlnm.Print_Area" localSheetId="16">'表15-部门整体支出绩效目标表'!$A$1:$H$38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<sst xmlns="http://schemas.openxmlformats.org/spreadsheetml/2006/main" count="993" uniqueCount="463">
  <si>
    <t>附件2</t>
  </si>
  <si>
    <t>2019年部门综合预算公开报表</t>
  </si>
  <si>
    <t xml:space="preserve">                            部门名称：紫阳县财政局</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</si>
  <si>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</si>
  <si>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</si>
  <si>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</si>
  <si>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</si>
  <si>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</si>
  <si>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</si>
  <si>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</si>
  <si>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</si>
  <si>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</si>
  <si>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</si>
  <si>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</si>
  <si>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</si>
  <si>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</si>
  <si>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</si>
  <si>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</si>
  <si>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</si>
  <si>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</si>
  <si>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</si>
  <si>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</si>
  <si>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</si>
  <si>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</si>
  <si>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</si>
  <si>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</si>
  <si>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</si>
  <si>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</si>
  <si>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</si>
  <si>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</si>
  <si>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无基金收支</t>
  </si>
  <si>
    <t>表10</t>
  </si>
  <si>
    <t>2019年部门综合预算专项业务经费支出表</t>
  </si>
  <si>
    <t>表11</t>
  </si>
  <si>
    <t>2019年部门综合预算财政拨款结转资金支出表</t>
  </si>
  <si>
    <t>无结转</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</si>
  <si>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</si>
  <si>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</si>
  <si>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</si>
  <si>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</si>
  <si>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</si>
  <si>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</si>
  <si>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</si>
  <si>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</si>
  <si>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</si>
  <si>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</si>
  <si>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</si>
  <si>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</si>
  <si>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</si>
  <si>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</si>
  <si>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</si>
  <si>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</si>
  <si>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</si>
  <si>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</si>
  <si>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</si>
  <si>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</si>
  <si>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</si>
  <si>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</si>
  <si>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</si>
  <si>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</si>
  <si>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</si>
  <si>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</si>
  <si>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</si>
  <si>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</si>
  <si>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</si>
  <si>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</si>
  <si>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</si>
  <si>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</si>
  <si>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</si>
  <si>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</si>
  <si>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</si>
  <si>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</si>
  <si>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</si>
  <si>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</si>
  <si>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</si>
  <si>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</si>
  <si>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</si>
  <si>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</si>
  <si>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</si>
  <si>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</si>
  <si>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</si>
  <si>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</si>
  <si>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</si>
  <si>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</si>
  <si>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</si>
  <si>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</si>
  <si>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</si>
  <si>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</si>
  <si>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</si>
  <si>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</si>
  <si>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</si>
  <si>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</si>
  <si>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</si>
  <si>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</si>
  <si>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</si>
  <si>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</si>
  <si>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</si>
  <si>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</si>
  <si>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</si>
  <si>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</si>
  <si>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</si>
  <si>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</si>
  <si>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</si>
  <si>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</si>
  <si>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</si>
  <si>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</si>
  <si>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</si>
  <si>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</si>
  <si>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</si>
  <si>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</si>
  <si>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</si>
  <si>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</si>
  <si>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</si>
  <si>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</si>
  <si>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</si>
  <si>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</si>
  <si>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</si>
  <si>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</si>
  <si>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</si>
  <si>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</si>
  <si>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</si>
  <si>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</si>
  <si>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</si>
  <si>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</si>
  <si>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</si>
  <si>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</si>
  <si>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</si>
  <si>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</si>
  <si>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</si>
  <si>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</si>
  <si>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</si>
  <si>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</si>
  <si>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</si>
  <si>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</si>
  <si>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</si>
  <si>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</si>
  <si>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</si>
  <si>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</si>
  <si>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</si>
  <si>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</si>
  <si>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</si>
  <si>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</si>
  <si>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</si>
  <si>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</si>
  <si>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</si>
  <si>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</si>
  <si>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</si>
  <si>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</si>
  <si>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</si>
  <si>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</si>
  <si>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</si>
  <si>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</si>
  <si>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</si>
  <si>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</si>
  <si>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财政局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</si>
  <si>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</si>
  <si>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</si>
  <si>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</si>
  <si>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</si>
  <si>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</si>
  <si>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</si>
  <si>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</si>
  <si>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</si>
  <si>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2019年部门综合预算一般公共预算支出明细表（按支出功能分类科目-不含上年结转）</t>
  </si>
  <si>
    <t>功能科目编码</t>
  </si>
  <si>
    <t>功能科目名称</t>
  </si>
  <si>
    <t>人员经费支出</t>
  </si>
  <si>
    <t>公用经费支出</t>
  </si>
  <si>
    <t>专项业务经费支出</t>
  </si>
  <si>
    <t>备注</t>
  </si>
  <si>
    <t>一般公共服务支出</t>
  </si>
  <si>
    <t xml:space="preserve">   20106</t>
  </si>
  <si>
    <t xml:space="preserve">   财政事务</t>
  </si>
  <si>
    <t xml:space="preserve">      2010601</t>
  </si>
  <si>
    <t xml:space="preserve">       行政运行</t>
  </si>
  <si>
    <t xml:space="preserve">      2010602</t>
  </si>
  <si>
    <t xml:space="preserve">       一般行政管理事务</t>
  </si>
  <si>
    <t>2019年部门综合预算一般公共预算支出明细表（按支出经济分类科目-不含上年结转）</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</si>
  <si>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</si>
  <si>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</si>
  <si>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</si>
  <si>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</si>
  <si>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</si>
  <si>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</si>
  <si>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</si>
  <si>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</si>
  <si>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</si>
  <si>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</si>
  <si>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</si>
  <si>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</si>
  <si>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</si>
  <si>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</si>
  <si>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</si>
  <si>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</si>
  <si>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</si>
  <si>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</si>
  <si>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</si>
  <si>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</si>
  <si>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</si>
  <si>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</si>
  <si>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</si>
  <si>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</si>
  <si>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</si>
  <si>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</si>
  <si>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</si>
  <si>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</si>
  <si>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</si>
  <si>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</si>
  <si>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</si>
  <si>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</si>
  <si>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</si>
  <si>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</si>
  <si>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</si>
  <si>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</si>
  <si>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</si>
  <si>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</si>
  <si>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</si>
  <si>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</si>
  <si>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</si>
  <si>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</si>
  <si>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</si>
  <si>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</si>
  <si>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</si>
  <si>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</si>
  <si>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</si>
  <si>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</si>
  <si>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</si>
  <si>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</si>
  <si>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</si>
  <si>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</si>
  <si>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</si>
  <si>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</si>
  <si>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</si>
  <si>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</si>
  <si>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</si>
  <si>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</si>
  <si>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</si>
  <si>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</si>
  <si>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</si>
  <si>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</si>
  <si>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</si>
  <si>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</si>
  <si>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</si>
  <si>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</si>
  <si>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</si>
  <si>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</si>
  <si>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</si>
  <si>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</si>
  <si>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</si>
  <si>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</si>
  <si>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</si>
  <si>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</si>
  <si>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</si>
  <si>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</si>
  <si>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</si>
  <si>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</si>
  <si>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</si>
  <si>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</si>
  <si>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</si>
  <si>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</si>
  <si>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</si>
  <si>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</si>
  <si>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</si>
  <si>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</si>
  <si>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</si>
  <si>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</si>
  <si>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</si>
  <si>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</si>
  <si>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</si>
  <si>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</si>
  <si>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</si>
  <si>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</si>
  <si>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</si>
  <si>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</si>
  <si>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</si>
  <si>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</si>
  <si>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</si>
  <si>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2019年部门综合预算一般公共预算基本支出明细表（按支出功能分类科目-不含上年结转）</t>
  </si>
  <si>
    <t xml:space="preserve">表8 </t>
  </si>
  <si>
    <t>2019年部门综合预算政府性基金收支表（不含上年结转）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</si>
  <si>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</si>
  <si>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</si>
  <si>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</si>
  <si>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</si>
  <si>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</si>
  <si>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</si>
  <si>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</si>
  <si>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</si>
  <si>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</si>
  <si>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</si>
  <si>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</si>
  <si>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</si>
  <si>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</si>
  <si>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</si>
  <si>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</si>
  <si>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</si>
  <si>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</si>
  <si>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</si>
  <si>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</si>
  <si>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</si>
  <si>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</si>
  <si>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</si>
  <si>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</si>
  <si>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</si>
  <si>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</si>
  <si>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</si>
  <si>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</si>
  <si>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</si>
  <si>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</si>
  <si>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</si>
  <si>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</si>
  <si>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</si>
  <si>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</si>
  <si>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</si>
  <si>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</si>
  <si>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</si>
  <si>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</si>
  <si>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</si>
  <si>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</si>
  <si>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</si>
  <si>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</si>
  <si>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</si>
  <si>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</si>
  <si>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</si>
  <si>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</si>
  <si>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</si>
  <si>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</si>
  <si>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2019年部门综合预算专项业务经费支出表（不含上年结转）</t>
  </si>
  <si>
    <t>单位（项目）名称</t>
  </si>
  <si>
    <t>项目金额</t>
  </si>
  <si>
    <t>项目简介</t>
  </si>
  <si>
    <t>专项工作经费50万元（包括全县预算执行网络租赁费、预算系统软件使用费、预决算工作经费、信息化建设服务及维修、会计培训、预算执行系统更新培训、财政国库业务、保密工作经费、业务工作会议费等）。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</si>
  <si>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</si>
  <si>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</si>
  <si>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</si>
  <si>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</si>
  <si>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</si>
  <si>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</si>
  <si>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</si>
  <si>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</si>
  <si>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</si>
  <si>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</si>
  <si>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无2018年预算财政拨款</t>
  </si>
  <si>
    <t>注：项目类别指基本支出或项目支出；资金性质指一般公共预算支出、政府性基金预算支出、国有资本经营预算支出等。</t>
  </si>
  <si>
    <t>2019年部门综合预算政府采购（资产配置、购买服务）预算表（不含上年结转））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</si>
  <si>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</si>
  <si>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</si>
  <si>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</si>
  <si>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</si>
  <si>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</si>
  <si>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</si>
  <si>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</si>
  <si>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</si>
  <si>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</si>
  <si>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</si>
  <si>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</si>
  <si>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</si>
  <si>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</si>
  <si>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</si>
  <si>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物品类</t>
  </si>
  <si>
    <t>电脑</t>
  </si>
  <si>
    <t>联想I3-8G、戴I3-8G</t>
  </si>
  <si>
    <t>01</t>
  </si>
  <si>
    <t>3月、7月、9月、11月</t>
  </si>
  <si>
    <t>上年度电脑报废，本年度需要购置</t>
  </si>
  <si>
    <t>打印机</t>
  </si>
  <si>
    <t>HP1216（A 4幅面)</t>
  </si>
  <si>
    <t>上年度打印机报废，本年度需要购置</t>
  </si>
  <si>
    <t>空调</t>
  </si>
  <si>
    <t>1.5P</t>
  </si>
  <si>
    <t>7.8.</t>
  </si>
  <si>
    <t>上年度空调报废，本年度需要购置</t>
  </si>
  <si>
    <t>2019年部门综合预算一般公共预算拨款“三公”经费及会议费、培训费支出预算表（不含上年结转）</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</si>
  <si>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</si>
  <si>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</si>
  <si>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</si>
  <si>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</si>
  <si>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</si>
  <si>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</si>
  <si>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</si>
  <si>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</si>
  <si>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</si>
  <si>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</si>
  <si>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</si>
  <si>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</si>
  <si>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</si>
  <si>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</si>
  <si>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</si>
  <si>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</si>
  <si>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</si>
  <si>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</si>
  <si>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</si>
  <si>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</si>
  <si>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</si>
  <si>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财政工作专项业务经费</t>
  </si>
  <si>
    <t>主管部门</t>
  </si>
  <si>
    <t>紫阳县财政局</t>
  </si>
  <si>
    <t>资金金额
（百元）</t>
  </si>
  <si>
    <t xml:space="preserve"> 实施期资金总额：
</t>
  </si>
  <si>
    <t xml:space="preserve">       其中：财政拨款</t>
  </si>
  <si>
    <t xml:space="preserve">             其他资金</t>
  </si>
  <si>
    <t>总
体
目
标</t>
  </si>
  <si>
    <t>年度目标</t>
  </si>
  <si>
    <t>充分发挥财政部门牵头抓总作用，一方面，千方百计挖潜增收保质量。面对连续三年调整收入结构、税收质量已达80%的实际，以及面对经济下行和减税降费的形势，通过采取积极挖掘耕契两税潜力的办法，力争当年税收占比继续维持在80%以上。另一方面，坚持不懈培植财源强税基。一是全面落实财税优惠政策，严格落实中省降税减费政策，坚持依法征收，杜绝收“过头税”，切实减轻企业税费负担。二是加大对中小微企业的扶持力度，全力支持招商引资工作和实体经济发展，促推企业早日投产经营，培育、支持各类实体发展壮大，形成新的税源。</t>
  </si>
  <si>
    <t>绩
效
指
标</t>
  </si>
  <si>
    <t>一级
指标</t>
  </si>
  <si>
    <t>二级指标</t>
  </si>
  <si>
    <t>指标内容</t>
  </si>
  <si>
    <t>指标值</t>
  </si>
  <si>
    <t>产
出
指
标</t>
  </si>
  <si>
    <t>数量指标</t>
  </si>
  <si>
    <t>预决算编审次数</t>
  </si>
  <si>
    <t>≥1次</t>
  </si>
  <si>
    <t>会计培训或继续教育次数</t>
  </si>
  <si>
    <t>扶贫绩效评价填报次数</t>
  </si>
  <si>
    <t>质量指标</t>
  </si>
  <si>
    <t>评审合格率</t>
  </si>
  <si>
    <t xml:space="preserve">培训参与率 </t>
  </si>
  <si>
    <t>验收合格率</t>
  </si>
  <si>
    <t>时效指标</t>
  </si>
  <si>
    <t>及时完成预决算编审</t>
  </si>
  <si>
    <t>及时培训会计人员</t>
  </si>
  <si>
    <t>及时上报扶贫绩效评价资料</t>
  </si>
  <si>
    <t>成本指标</t>
  </si>
  <si>
    <t>力争当年税收占比继续维持在80%以上</t>
  </si>
  <si>
    <t>减税降费控制成本</t>
  </si>
  <si>
    <t>效
益
指
标</t>
  </si>
  <si>
    <t>经济效益
指标</t>
  </si>
  <si>
    <t>预算收入完成10804万元</t>
  </si>
  <si>
    <t>完成84%</t>
  </si>
  <si>
    <t>支出按预算安排</t>
  </si>
  <si>
    <t>50万元</t>
  </si>
  <si>
    <t>社会效益
指标</t>
  </si>
  <si>
    <t>提升政府执行力和公信力</t>
  </si>
  <si>
    <t>逐步提高</t>
  </si>
  <si>
    <t>培养会计人才</t>
  </si>
  <si>
    <t>提高非税收入等</t>
  </si>
  <si>
    <t>生态效益
指标</t>
  </si>
  <si>
    <t xml:space="preserve"> 指标1：</t>
  </si>
  <si>
    <t xml:space="preserve"> 指标2：</t>
  </si>
  <si>
    <t>可持续影响
指标</t>
  </si>
  <si>
    <t>从根本性切断与服务对象、预算单位的经济联系</t>
  </si>
  <si>
    <t>财政公信力不断增强</t>
  </si>
  <si>
    <t>满意度指标</t>
  </si>
  <si>
    <t>服务对象
满意度指标</t>
  </si>
  <si>
    <t>为全县经济提供财力保障，群众对财政服务职能更加满意</t>
  </si>
  <si>
    <t>群众满意度逐步提高</t>
  </si>
  <si>
    <t>社会公众满意率</t>
  </si>
  <si>
    <t>资金使用者满意率</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</si>
  <si>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</si>
  <si>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</si>
  <si>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</si>
  <si>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</si>
  <si>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</si>
  <si>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</si>
  <si>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</si>
  <si>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</si>
  <si>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</si>
  <si>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</si>
  <si>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金额合计</t>
  </si>
  <si>
    <t>年度
总体
目标</t>
  </si>
  <si>
    <t>备注：1、年度绩效指标可选择填写。2、试行部门预算绩效目标重点审核的省级部门的整体绩效目标必须公开。3、市县不强制要求公开，可根据本级部门预算绩效管理工作推进情况统一部署。</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</si>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</sst>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s>
  <fonts count="74">
    <font>
      <sz val="9"/>
      <name val="宋体"/>
      <family val="0"/>
    </font>
    <font>
      <sz val="12"/>
      <name val="宋体"/>
      <family val="0"/>
    </font>
    <font>
      <sz val="12"/>
      <name val="黑体"/>
      <family val="3"/>
    </font>
    <font>
      <b/>
      <sz val="16"/>
      <name val="宋体"/>
      <family val="0"/>
    </font>
    <font>
      <sz val="11"/>
      <color indexed="8"/>
      <name val="宋体"/>
      <family val="0"/>
    </font>
    <font>
      <sz val="9"/>
      <color indexed="8"/>
      <name val="仿宋_GB2312"/>
      <family val="0"/>
    </font>
    <font>
      <sz val="10"/>
      <name val="宋体"/>
      <family val="0"/>
    </font>
    <font>
      <sz val="10"/>
      <color indexed="8"/>
      <name val="仿宋_GB2312"/>
      <family val="0"/>
    </font>
    <font>
      <sz val="11"/>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6"/>
      <color indexed="8"/>
      <name val="宋体"/>
      <family val="0"/>
    </font>
    <font>
      <b/>
      <sz val="9"/>
      <name val="宋体"/>
      <family val="0"/>
    </font>
    <font>
      <sz val="12"/>
      <color indexed="8"/>
      <name val="宋体"/>
      <family val="0"/>
    </font>
    <font>
      <sz val="18"/>
      <color indexed="8"/>
      <name val="宋体"/>
      <family val="0"/>
    </font>
    <font>
      <b/>
      <sz val="12"/>
      <color indexed="8"/>
      <name val="宋体"/>
      <family val="0"/>
    </font>
    <font>
      <sz val="48"/>
      <color indexed="8"/>
      <name val="宋体"/>
      <family val="0"/>
    </font>
    <font>
      <b/>
      <sz val="20"/>
      <color indexed="8"/>
      <name val="宋体"/>
      <family val="0"/>
    </font>
    <font>
      <b/>
      <sz val="11"/>
      <color indexed="9"/>
      <name val="宋体"/>
      <family val="0"/>
    </font>
    <font>
      <b/>
      <sz val="10"/>
      <name val="Arial"/>
      <family val="2"/>
    </font>
    <font>
      <b/>
      <sz val="11"/>
      <color indexed="54"/>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u val="single"/>
      <sz val="11"/>
      <color indexed="12"/>
      <name val="宋体"/>
      <family val="0"/>
    </font>
    <font>
      <sz val="11"/>
      <color indexed="9"/>
      <name val="宋体"/>
      <family val="0"/>
    </font>
    <font>
      <b/>
      <sz val="15"/>
      <color indexed="54"/>
      <name val="宋体"/>
      <family val="0"/>
    </font>
    <font>
      <b/>
      <sz val="13"/>
      <color indexed="54"/>
      <name val="宋体"/>
      <family val="0"/>
    </font>
    <font>
      <u val="single"/>
      <sz val="11"/>
      <color indexed="20"/>
      <name val="宋体"/>
      <family val="0"/>
    </font>
    <font>
      <i/>
      <sz val="11"/>
      <color indexed="23"/>
      <name val="宋体"/>
      <family val="0"/>
    </font>
    <font>
      <sz val="11"/>
      <color indexed="10"/>
      <name val="宋体"/>
      <family val="0"/>
    </font>
    <font>
      <b/>
      <sz val="18"/>
      <color indexed="54"/>
      <name val="宋体"/>
      <family val="0"/>
    </font>
    <font>
      <b/>
      <sz val="11"/>
      <color indexed="6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theme="1"/>
      <name val="仿宋_GB2312"/>
      <family val="0"/>
    </font>
    <font>
      <sz val="10"/>
      <color theme="1"/>
      <name val="仿宋_GB2312"/>
      <family val="0"/>
    </font>
    <font>
      <sz val="11"/>
      <color theme="2" tint="-0.8999800086021423"/>
      <name val="宋体"/>
      <family val="0"/>
    </font>
    <font>
      <sz val="11"/>
      <color theme="2" tint="-0.8999500274658203"/>
      <name val="宋体"/>
      <family val="0"/>
    </font>
    <font>
      <b/>
      <sz val="11"/>
      <color rgb="FF000000"/>
      <name val="宋体"/>
      <family val="0"/>
    </font>
    <font>
      <sz val="11"/>
      <color rgb="FF000000"/>
      <name val="宋体"/>
      <family val="0"/>
    </font>
    <font>
      <b/>
      <sz val="11"/>
      <color theme="2" tint="-0.8999800086021423"/>
      <name val="宋体"/>
      <family val="0"/>
    </font>
    <font>
      <sz val="9"/>
      <color theme="2" tint="-0.8999800086021423"/>
      <name val="宋体"/>
      <family val="0"/>
    </font>
    <font>
      <b/>
      <sz val="16"/>
      <color theme="2" tint="-0.8999800086021423"/>
      <name val="宋体"/>
      <family val="0"/>
    </font>
    <font>
      <sz val="12"/>
      <color theme="2" tint="-0.8999800086021423"/>
      <name val="宋体"/>
      <family val="0"/>
    </font>
    <font>
      <sz val="18"/>
      <color theme="2" tint="-0.8999800086021423"/>
      <name val="宋体"/>
      <family val="0"/>
    </font>
    <font>
      <b/>
      <sz val="12"/>
      <color theme="2" tint="-0.8999800086021423"/>
      <name val="宋体"/>
      <family val="0"/>
    </font>
    <font>
      <sz val="48"/>
      <color theme="2" tint="-0.8999800086021423"/>
      <name val="宋体"/>
      <family val="0"/>
    </font>
    <font>
      <b/>
      <sz val="20"/>
      <color theme="2" tint="-0.899980008602142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style="thin"/>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2"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22" fillId="0" borderId="0" applyFont="0" applyFill="0" applyBorder="0" applyAlignment="0" applyProtection="0"/>
    <xf numFmtId="177" fontId="22"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22"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2"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 fillId="0" borderId="0">
      <alignment/>
      <protection/>
    </xf>
  </cellStyleXfs>
  <cellXfs count="255">
    <xf numFmtId="0" fontId="0" fillId="0" borderId="0" xfId="0" applyAlignment="1">
      <alignment/>
    </xf>
    <xf numFmtId="0" fontId="1" fillId="0" borderId="0" xfId="63" applyAlignment="1">
      <alignment vertical="center" wrapText="1"/>
      <protection/>
    </xf>
    <xf numFmtId="0" fontId="59"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horizontal="left" vertical="center" wrapText="1"/>
      <protection/>
    </xf>
    <xf numFmtId="0" fontId="1" fillId="0" borderId="13" xfId="63" applyBorder="1" applyAlignment="1">
      <alignment horizontal="center"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1" fillId="0" borderId="13" xfId="63" applyBorder="1" applyAlignment="1">
      <alignment horizontal="right" vertical="center" wrapText="1"/>
      <protection/>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xf>
    <xf numFmtId="0" fontId="1" fillId="0" borderId="21" xfId="63" applyFont="1" applyBorder="1" applyAlignment="1">
      <alignment horizontal="left" vertical="center" wrapText="1"/>
      <protection/>
    </xf>
    <xf numFmtId="0" fontId="1" fillId="0" borderId="22" xfId="63" applyBorder="1" applyAlignment="1">
      <alignment horizontal="right" vertical="center" wrapText="1"/>
      <protection/>
    </xf>
    <xf numFmtId="0" fontId="1" fillId="0" borderId="12" xfId="63" applyFont="1" applyBorder="1" applyAlignment="1">
      <alignment horizontal="center" vertical="center" wrapText="1"/>
      <protection/>
    </xf>
    <xf numFmtId="0" fontId="1" fillId="0" borderId="21" xfId="63" applyBorder="1" applyAlignment="1">
      <alignment horizontal="center" vertical="center" wrapText="1"/>
      <protection/>
    </xf>
    <xf numFmtId="0" fontId="60" fillId="0" borderId="12" xfId="0" applyFont="1" applyFill="1" applyBorder="1" applyAlignment="1">
      <alignment horizontal="center" vertical="center" wrapText="1"/>
    </xf>
    <xf numFmtId="0" fontId="1" fillId="0" borderId="12" xfId="63" applyFont="1" applyBorder="1" applyAlignment="1">
      <alignment horizontal="center" vertical="center" wrapText="1"/>
      <protection/>
    </xf>
    <xf numFmtId="0" fontId="1" fillId="0" borderId="12" xfId="63" applyFont="1" applyBorder="1" applyAlignment="1">
      <alignment horizontal="center" vertical="center"/>
      <protection/>
    </xf>
    <xf numFmtId="0" fontId="1" fillId="0" borderId="12" xfId="63" applyFont="1" applyBorder="1" applyAlignment="1">
      <alignment vertical="center" wrapText="1"/>
      <protection/>
    </xf>
    <xf numFmtId="0" fontId="1" fillId="0" borderId="12" xfId="63" applyFont="1" applyBorder="1" applyAlignment="1">
      <alignment vertical="center" wrapText="1"/>
      <protection/>
    </xf>
    <xf numFmtId="0" fontId="1" fillId="0" borderId="12" xfId="63" applyBorder="1" applyAlignment="1">
      <alignment horizontal="left" vertical="center" wrapText="1"/>
      <protection/>
    </xf>
    <xf numFmtId="9" fontId="1" fillId="0" borderId="12" xfId="63" applyNumberFormat="1" applyBorder="1" applyAlignment="1">
      <alignment horizontal="left" vertical="center" wrapText="1"/>
      <protection/>
    </xf>
    <xf numFmtId="0" fontId="1" fillId="0" borderId="12" xfId="63" applyBorder="1" applyAlignment="1">
      <alignment vertical="center" wrapText="1"/>
      <protection/>
    </xf>
    <xf numFmtId="0" fontId="6" fillId="0" borderId="0" xfId="63" applyNumberFormat="1" applyFont="1" applyFill="1" applyBorder="1" applyAlignment="1">
      <alignment vertical="center" wrapText="1"/>
      <protection/>
    </xf>
    <xf numFmtId="0" fontId="6" fillId="0" borderId="0" xfId="63" applyNumberFormat="1" applyFont="1" applyFill="1" applyBorder="1" applyAlignment="1">
      <alignment vertical="center" wrapText="1"/>
      <protection/>
    </xf>
    <xf numFmtId="0" fontId="1" fillId="0" borderId="0" xfId="63" applyAlignment="1">
      <alignment vertical="center"/>
      <protection/>
    </xf>
    <xf numFmtId="0" fontId="6" fillId="0" borderId="0" xfId="63" applyFont="1" applyAlignment="1">
      <alignment vertical="center" wrapText="1"/>
      <protection/>
    </xf>
    <xf numFmtId="0" fontId="2" fillId="0" borderId="0" xfId="63" applyFont="1" applyAlignment="1">
      <alignment vertical="center"/>
      <protection/>
    </xf>
    <xf numFmtId="0" fontId="1" fillId="0" borderId="0" xfId="63" applyFont="1" applyAlignment="1">
      <alignment vertical="center"/>
      <protection/>
    </xf>
    <xf numFmtId="0" fontId="1" fillId="0" borderId="14"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23"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24" xfId="63" applyBorder="1" applyAlignment="1">
      <alignment horizontal="center" vertical="center" wrapText="1"/>
      <protection/>
    </xf>
    <xf numFmtId="0" fontId="1" fillId="0" borderId="19" xfId="63" applyFont="1" applyBorder="1" applyAlignment="1">
      <alignment horizontal="center" vertical="center" wrapText="1"/>
      <protection/>
    </xf>
    <xf numFmtId="0" fontId="1" fillId="0" borderId="25" xfId="63" applyFont="1" applyBorder="1" applyAlignment="1">
      <alignment horizontal="center" vertical="center" wrapText="1"/>
      <protection/>
    </xf>
    <xf numFmtId="0" fontId="1" fillId="0" borderId="26" xfId="63" applyBorder="1" applyAlignment="1">
      <alignment horizontal="center" vertical="center" wrapText="1"/>
      <protection/>
    </xf>
    <xf numFmtId="0" fontId="1" fillId="0" borderId="12" xfId="63" applyFont="1" applyBorder="1" applyAlignment="1">
      <alignment horizontal="left" vertical="top" wrapText="1"/>
      <protection/>
    </xf>
    <xf numFmtId="0" fontId="1" fillId="0" borderId="12" xfId="63" applyBorder="1" applyAlignment="1">
      <alignment horizontal="left" vertical="top"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left" vertical="center" wrapText="1"/>
      <protection/>
    </xf>
    <xf numFmtId="0" fontId="1" fillId="0" borderId="0" xfId="63" applyAlignment="1">
      <alignment horizontal="left" vertical="center" wrapText="1"/>
      <protection/>
    </xf>
    <xf numFmtId="0" fontId="3" fillId="0" borderId="0" xfId="63" applyFont="1" applyAlignment="1">
      <alignment horizontal="left" vertical="center" wrapText="1"/>
      <protection/>
    </xf>
    <xf numFmtId="0" fontId="1" fillId="0" borderId="0" xfId="63" applyFont="1" applyAlignment="1">
      <alignment horizontal="left" vertical="center" wrapText="1"/>
      <protection/>
    </xf>
    <xf numFmtId="0" fontId="1" fillId="0" borderId="13" xfId="63" applyFont="1" applyBorder="1" applyAlignment="1">
      <alignment horizontal="left" vertical="center" wrapText="1"/>
      <protection/>
    </xf>
    <xf numFmtId="0" fontId="1" fillId="0" borderId="13" xfId="63" applyBorder="1" applyAlignment="1">
      <alignment horizontal="left" vertical="center" wrapText="1"/>
      <protection/>
    </xf>
    <xf numFmtId="0" fontId="1" fillId="0" borderId="13" xfId="63" applyBorder="1" applyAlignment="1">
      <alignment horizontal="left" vertical="center" wrapText="1"/>
      <protection/>
    </xf>
    <xf numFmtId="0" fontId="1" fillId="0" borderId="22" xfId="63" applyBorder="1" applyAlignment="1">
      <alignment horizontal="left" vertical="center" wrapText="1"/>
      <protection/>
    </xf>
    <xf numFmtId="0" fontId="61" fillId="0" borderId="12" xfId="0" applyFont="1" applyFill="1" applyBorder="1" applyAlignment="1">
      <alignment horizontal="center" vertical="center" wrapText="1"/>
    </xf>
    <xf numFmtId="0" fontId="61" fillId="0" borderId="12" xfId="0" applyFont="1" applyFill="1" applyBorder="1" applyAlignment="1">
      <alignment horizontal="left" vertical="center" wrapText="1"/>
    </xf>
    <xf numFmtId="0" fontId="6" fillId="0" borderId="0" xfId="63" applyNumberFormat="1" applyFont="1" applyFill="1" applyBorder="1" applyAlignment="1">
      <alignment horizontal="left" vertical="center" wrapText="1"/>
      <protection/>
    </xf>
    <xf numFmtId="0" fontId="8" fillId="0" borderId="0" xfId="0" applyFont="1" applyAlignment="1">
      <alignment/>
    </xf>
    <xf numFmtId="0" fontId="0" fillId="0" borderId="0" xfId="0" applyFont="1" applyAlignment="1">
      <alignment/>
    </xf>
    <xf numFmtId="0" fontId="0" fillId="0" borderId="0" xfId="0" applyAlignment="1">
      <alignment wrapText="1"/>
    </xf>
    <xf numFmtId="0" fontId="8"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8" fillId="0" borderId="0" xfId="0" applyFont="1" applyAlignment="1">
      <alignment wrapText="1"/>
    </xf>
    <xf numFmtId="0" fontId="8"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protection/>
    </xf>
    <xf numFmtId="0" fontId="8" fillId="0" borderId="26" xfId="0" applyNumberFormat="1" applyFont="1" applyFill="1" applyBorder="1" applyAlignment="1" applyProtection="1">
      <alignment horizontal="center" vertical="center"/>
      <protection/>
    </xf>
    <xf numFmtId="0" fontId="8" fillId="0" borderId="12"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8" fillId="0" borderId="13"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12" xfId="0" applyFont="1" applyFill="1" applyBorder="1" applyAlignment="1">
      <alignment horizontal="center" vertical="center" wrapText="1"/>
    </xf>
    <xf numFmtId="0" fontId="8"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5"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12" xfId="0" applyFont="1" applyFill="1" applyBorder="1" applyAlignment="1">
      <alignment/>
    </xf>
    <xf numFmtId="0" fontId="0" fillId="0" borderId="12" xfId="0" applyFill="1" applyBorder="1" applyAlignment="1">
      <alignment/>
    </xf>
    <xf numFmtId="0" fontId="0" fillId="0" borderId="12"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wrapText="1"/>
      <protection/>
    </xf>
    <xf numFmtId="49" fontId="0" fillId="0" borderId="12" xfId="0" applyNumberFormat="1" applyFont="1" applyFill="1" applyBorder="1" applyAlignment="1">
      <alignment/>
    </xf>
    <xf numFmtId="0" fontId="0" fillId="0" borderId="12" xfId="0" applyFont="1" applyFill="1" applyBorder="1" applyAlignment="1">
      <alignment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xf>
    <xf numFmtId="0" fontId="8" fillId="0" borderId="12" xfId="0" applyFont="1" applyFill="1" applyBorder="1" applyAlignment="1">
      <alignment/>
    </xf>
    <xf numFmtId="0" fontId="8" fillId="0" borderId="0" xfId="0" applyFont="1" applyFill="1" applyAlignment="1">
      <alignment horizontal="left" vertical="top"/>
    </xf>
    <xf numFmtId="0" fontId="8" fillId="0" borderId="0" xfId="0" applyFont="1" applyFill="1" applyAlignment="1">
      <alignment horizontal="left" vertical="top"/>
    </xf>
    <xf numFmtId="0" fontId="0" fillId="0" borderId="0" xfId="0" applyAlignment="1">
      <alignment vertical="top"/>
    </xf>
    <xf numFmtId="0" fontId="8" fillId="0" borderId="21" xfId="0" applyFont="1" applyFill="1" applyBorder="1" applyAlignment="1">
      <alignment horizontal="center" vertical="center"/>
    </xf>
    <xf numFmtId="0" fontId="8" fillId="0" borderId="12" xfId="0" applyFont="1" applyFill="1" applyBorder="1" applyAlignment="1">
      <alignment wrapText="1"/>
    </xf>
    <xf numFmtId="0" fontId="8" fillId="0" borderId="12" xfId="0" applyFont="1" applyBorder="1" applyAlignment="1">
      <alignment/>
    </xf>
    <xf numFmtId="0" fontId="8" fillId="0" borderId="21" xfId="0" applyFont="1" applyBorder="1" applyAlignment="1">
      <alignment horizontal="center" vertical="center"/>
    </xf>
    <xf numFmtId="0" fontId="8" fillId="0" borderId="2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10" fillId="0" borderId="0" xfId="0" applyFont="1" applyFill="1" applyAlignment="1">
      <alignment horizontal="centerContinuous" vertical="center"/>
    </xf>
    <xf numFmtId="0" fontId="8" fillId="0" borderId="9"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center" vertical="center"/>
    </xf>
    <xf numFmtId="0" fontId="8" fillId="0" borderId="0" xfId="0" applyFont="1" applyFill="1" applyAlignment="1">
      <alignment horizontal="right"/>
    </xf>
    <xf numFmtId="0" fontId="11" fillId="0" borderId="12" xfId="0" applyNumberFormat="1" applyFont="1" applyFill="1" applyBorder="1" applyAlignment="1" applyProtection="1">
      <alignment horizontal="center" vertical="center"/>
      <protection/>
    </xf>
    <xf numFmtId="0" fontId="11" fillId="0" borderId="12" xfId="0" applyFont="1" applyFill="1" applyBorder="1" applyAlignment="1">
      <alignment horizontal="center" vertical="center"/>
    </xf>
    <xf numFmtId="0" fontId="11"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vertical="center"/>
      <protection/>
    </xf>
    <xf numFmtId="4" fontId="8" fillId="0" borderId="12" xfId="0" applyNumberFormat="1" applyFont="1" applyFill="1" applyBorder="1" applyAlignment="1" applyProtection="1">
      <alignment horizontal="right" vertical="center"/>
      <protection/>
    </xf>
    <xf numFmtId="0" fontId="8" fillId="0" borderId="12" xfId="0" applyFont="1" applyFill="1" applyBorder="1" applyAlignment="1">
      <alignment horizontal="left" vertical="center"/>
    </xf>
    <xf numFmtId="4" fontId="8" fillId="0" borderId="12" xfId="0" applyNumberFormat="1" applyFont="1" applyFill="1" applyBorder="1" applyAlignment="1" applyProtection="1">
      <alignment horizontal="right" vertical="center" wrapText="1"/>
      <protection/>
    </xf>
    <xf numFmtId="0" fontId="8" fillId="0" borderId="12" xfId="0" applyFont="1" applyBorder="1" applyAlignment="1">
      <alignment horizontal="left" vertical="center"/>
    </xf>
    <xf numFmtId="0" fontId="62" fillId="0" borderId="12" xfId="0" applyFont="1" applyFill="1" applyBorder="1" applyAlignment="1">
      <alignment vertical="center"/>
    </xf>
    <xf numFmtId="0" fontId="8" fillId="0" borderId="12" xfId="0" applyNumberFormat="1" applyFont="1" applyFill="1" applyBorder="1" applyAlignment="1" applyProtection="1">
      <alignment vertical="center"/>
      <protection/>
    </xf>
    <xf numFmtId="0" fontId="62" fillId="0" borderId="12" xfId="0" applyFont="1" applyFill="1" applyBorder="1" applyAlignment="1">
      <alignment horizontal="left" vertical="center"/>
    </xf>
    <xf numFmtId="0" fontId="8" fillId="0" borderId="12" xfId="0" applyFont="1" applyFill="1" applyBorder="1" applyAlignment="1">
      <alignment vertical="center"/>
    </xf>
    <xf numFmtId="0" fontId="8" fillId="0" borderId="12" xfId="0" applyFont="1" applyFill="1" applyBorder="1" applyAlignment="1">
      <alignment/>
    </xf>
    <xf numFmtId="4" fontId="8" fillId="0" borderId="12" xfId="0" applyNumberFormat="1" applyFont="1" applyFill="1" applyBorder="1" applyAlignment="1">
      <alignment horizontal="right" vertical="center"/>
    </xf>
    <xf numFmtId="0" fontId="8" fillId="0" borderId="12" xfId="0" applyFont="1" applyBorder="1" applyAlignment="1">
      <alignment/>
    </xf>
    <xf numFmtId="0" fontId="8" fillId="0" borderId="12" xfId="0" applyNumberFormat="1" applyFont="1" applyFill="1" applyBorder="1" applyAlignment="1" applyProtection="1">
      <alignment horizontal="left" vertical="center"/>
      <protection/>
    </xf>
    <xf numFmtId="4" fontId="8" fillId="0" borderId="12" xfId="0" applyNumberFormat="1" applyFont="1" applyFill="1" applyBorder="1" applyAlignment="1">
      <alignment horizontal="right" vertical="center" wrapText="1"/>
    </xf>
    <xf numFmtId="4" fontId="8" fillId="0" borderId="12" xfId="0" applyNumberFormat="1" applyFont="1" applyFill="1" applyBorder="1" applyAlignment="1">
      <alignment horizontal="right" vertical="center" wrapText="1"/>
    </xf>
    <xf numFmtId="0" fontId="8" fillId="0" borderId="0" xfId="0" applyFont="1" applyFill="1" applyAlignment="1">
      <alignment/>
    </xf>
    <xf numFmtId="0" fontId="0" fillId="0" borderId="0" xfId="0" applyFill="1" applyAlignment="1">
      <alignment/>
    </xf>
    <xf numFmtId="0" fontId="0" fillId="0" borderId="0" xfId="0"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8" fillId="0" borderId="0" xfId="0" applyFont="1" applyFill="1" applyBorder="1" applyAlignment="1">
      <alignment horizontal="center"/>
    </xf>
    <xf numFmtId="0" fontId="63" fillId="0" borderId="12" xfId="0" applyFont="1" applyFill="1" applyBorder="1" applyAlignment="1">
      <alignment horizontal="center" vertical="center"/>
    </xf>
    <xf numFmtId="0" fontId="8" fillId="0" borderId="12" xfId="0" applyFont="1" applyFill="1" applyBorder="1" applyAlignment="1">
      <alignment/>
    </xf>
    <xf numFmtId="0" fontId="64" fillId="0" borderId="12" xfId="0" applyFont="1" applyFill="1" applyBorder="1" applyAlignment="1">
      <alignment horizontal="center" vertical="center"/>
    </xf>
    <xf numFmtId="49" fontId="65" fillId="0" borderId="12" xfId="0" applyNumberFormat="1" applyFont="1" applyFill="1" applyBorder="1" applyAlignment="1">
      <alignment horizontal="left"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65" fillId="0" borderId="12" xfId="0" applyFont="1" applyFill="1" applyBorder="1" applyAlignment="1">
      <alignment horizontal="left"/>
    </xf>
    <xf numFmtId="0" fontId="65" fillId="0" borderId="21"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30" xfId="0" applyFont="1" applyFill="1" applyBorder="1" applyAlignment="1">
      <alignment horizontal="center" vertical="center"/>
    </xf>
    <xf numFmtId="49" fontId="65" fillId="0" borderId="12" xfId="0" applyNumberFormat="1" applyFont="1" applyFill="1" applyBorder="1" applyAlignment="1">
      <alignment vertical="center"/>
    </xf>
    <xf numFmtId="0" fontId="65" fillId="0" borderId="0" xfId="0" applyFont="1" applyFill="1" applyBorder="1" applyAlignment="1">
      <alignment/>
    </xf>
    <xf numFmtId="0" fontId="65" fillId="0" borderId="0" xfId="0" applyFont="1" applyFill="1" applyBorder="1" applyAlignment="1">
      <alignment horizontal="center"/>
    </xf>
    <xf numFmtId="0" fontId="8" fillId="0" borderId="0" xfId="0" applyFont="1" applyFill="1" applyBorder="1" applyAlignment="1">
      <alignment horizontal="right"/>
    </xf>
    <xf numFmtId="0" fontId="65" fillId="0" borderId="12" xfId="0" applyFont="1" applyFill="1" applyBorder="1" applyAlignment="1">
      <alignment horizontal="left" vertical="center" wrapText="1"/>
    </xf>
    <xf numFmtId="49" fontId="64" fillId="0" borderId="12" xfId="0" applyNumberFormat="1" applyFont="1" applyFill="1" applyBorder="1" applyAlignment="1">
      <alignment horizontal="left" vertical="center"/>
    </xf>
    <xf numFmtId="0" fontId="64" fillId="0" borderId="12" xfId="0" applyFont="1" applyFill="1" applyBorder="1" applyAlignment="1">
      <alignment vertical="center"/>
    </xf>
    <xf numFmtId="0" fontId="65" fillId="0" borderId="12" xfId="0" applyFont="1" applyFill="1" applyBorder="1" applyAlignment="1">
      <alignment vertical="center"/>
    </xf>
    <xf numFmtId="0" fontId="66" fillId="0" borderId="12" xfId="0" applyNumberFormat="1" applyFont="1" applyFill="1" applyBorder="1" applyAlignment="1" applyProtection="1">
      <alignment horizontal="center" vertical="center"/>
      <protection/>
    </xf>
    <xf numFmtId="4" fontId="63" fillId="0" borderId="12" xfId="0" applyNumberFormat="1" applyFont="1" applyFill="1" applyBorder="1" applyAlignment="1" applyProtection="1">
      <alignment horizontal="right" vertical="center" wrapText="1"/>
      <protection/>
    </xf>
    <xf numFmtId="0" fontId="63" fillId="0" borderId="12" xfId="0" applyFont="1" applyFill="1" applyBorder="1" applyAlignment="1">
      <alignment/>
    </xf>
    <xf numFmtId="0" fontId="8" fillId="0" borderId="12" xfId="0" applyFont="1" applyBorder="1" applyAlignment="1">
      <alignment vertical="center" wrapText="1"/>
    </xf>
    <xf numFmtId="4" fontId="62" fillId="0" borderId="12" xfId="0" applyNumberFormat="1" applyFont="1" applyFill="1" applyBorder="1" applyAlignment="1" applyProtection="1">
      <alignment horizontal="right" vertical="center" wrapText="1"/>
      <protection/>
    </xf>
    <xf numFmtId="0" fontId="8" fillId="0" borderId="12" xfId="0" applyFont="1" applyBorder="1" applyAlignment="1">
      <alignment vertical="center"/>
    </xf>
    <xf numFmtId="0" fontId="8" fillId="0" borderId="12" xfId="0" applyFont="1" applyFill="1" applyBorder="1" applyAlignment="1">
      <alignment/>
    </xf>
    <xf numFmtId="0" fontId="8" fillId="0" borderId="12" xfId="0" applyFont="1" applyFill="1" applyBorder="1" applyAlignment="1">
      <alignment horizontal="left" vertical="center"/>
    </xf>
    <xf numFmtId="2" fontId="8" fillId="0" borderId="12" xfId="0" applyNumberFormat="1" applyFont="1" applyFill="1" applyBorder="1" applyAlignment="1" applyProtection="1">
      <alignment horizontal="center" vertical="center"/>
      <protection/>
    </xf>
    <xf numFmtId="4" fontId="8" fillId="0" borderId="12" xfId="0" applyNumberFormat="1" applyFont="1" applyBorder="1" applyAlignment="1">
      <alignment horizontal="right" vertical="center" wrapText="1"/>
    </xf>
    <xf numFmtId="2" fontId="11"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62" fillId="0" borderId="0" xfId="0" applyFont="1" applyAlignment="1">
      <alignment/>
    </xf>
    <xf numFmtId="0" fontId="67" fillId="0" borderId="0" xfId="0" applyFont="1" applyAlignment="1">
      <alignment/>
    </xf>
    <xf numFmtId="0" fontId="67" fillId="0" borderId="0" xfId="0" applyFont="1" applyFill="1" applyAlignment="1">
      <alignment/>
    </xf>
    <xf numFmtId="0" fontId="62" fillId="0" borderId="0" xfId="0" applyFont="1" applyFill="1" applyBorder="1" applyAlignment="1">
      <alignment wrapText="1"/>
    </xf>
    <xf numFmtId="0" fontId="67" fillId="0" borderId="0" xfId="0" applyFont="1" applyFill="1" applyAlignment="1">
      <alignment horizontal="right" vertical="center"/>
    </xf>
    <xf numFmtId="0" fontId="67" fillId="0" borderId="0" xfId="0" applyFont="1" applyFill="1" applyAlignment="1">
      <alignment horizontal="right" vertical="top"/>
    </xf>
    <xf numFmtId="0" fontId="68" fillId="0" borderId="0" xfId="0" applyFont="1" applyFill="1" applyAlignment="1">
      <alignment horizontal="center" vertical="center"/>
    </xf>
    <xf numFmtId="0" fontId="62" fillId="0" borderId="9" xfId="0" applyNumberFormat="1" applyFont="1" applyFill="1" applyBorder="1" applyAlignment="1" applyProtection="1">
      <alignment horizontal="left" vertical="center"/>
      <protection/>
    </xf>
    <xf numFmtId="0" fontId="62" fillId="0" borderId="0" xfId="0" applyNumberFormat="1" applyFont="1" applyFill="1" applyBorder="1" applyAlignment="1" applyProtection="1">
      <alignment horizontal="left" vertical="center"/>
      <protection/>
    </xf>
    <xf numFmtId="0" fontId="62" fillId="0" borderId="0" xfId="0" applyFont="1" applyFill="1" applyAlignment="1">
      <alignment horizontal="center" vertical="center"/>
    </xf>
    <xf numFmtId="0" fontId="62" fillId="0" borderId="0" xfId="0" applyFont="1" applyFill="1" applyAlignment="1">
      <alignment horizontal="right"/>
    </xf>
    <xf numFmtId="0" fontId="66" fillId="0" borderId="12" xfId="0" applyNumberFormat="1" applyFont="1" applyFill="1" applyBorder="1" applyAlignment="1" applyProtection="1">
      <alignment horizontal="center" vertical="center"/>
      <protection/>
    </xf>
    <xf numFmtId="0" fontId="66" fillId="0" borderId="12" xfId="0" applyFont="1" applyFill="1" applyBorder="1" applyAlignment="1">
      <alignment horizontal="center" vertical="center"/>
    </xf>
    <xf numFmtId="0" fontId="62" fillId="0" borderId="12" xfId="0" applyFont="1" applyBorder="1" applyAlignment="1">
      <alignment horizontal="left" vertical="center"/>
    </xf>
    <xf numFmtId="0" fontId="62" fillId="0" borderId="12" xfId="0" applyNumberFormat="1" applyFont="1" applyFill="1" applyBorder="1" applyAlignment="1" applyProtection="1">
      <alignment vertical="center"/>
      <protection/>
    </xf>
    <xf numFmtId="4" fontId="62" fillId="0" borderId="12" xfId="0" applyNumberFormat="1" applyFont="1" applyFill="1" applyBorder="1" applyAlignment="1">
      <alignment horizontal="right" vertical="center"/>
    </xf>
    <xf numFmtId="0" fontId="62" fillId="0" borderId="12" xfId="0" applyFont="1" applyBorder="1" applyAlignment="1">
      <alignment vertical="center"/>
    </xf>
    <xf numFmtId="4" fontId="62" fillId="0" borderId="12" xfId="0" applyNumberFormat="1" applyFont="1" applyFill="1" applyBorder="1" applyAlignment="1" applyProtection="1">
      <alignment horizontal="right" vertical="center"/>
      <protection/>
    </xf>
    <xf numFmtId="0" fontId="62" fillId="0" borderId="12" xfId="0" applyFont="1" applyFill="1" applyBorder="1" applyAlignment="1">
      <alignment/>
    </xf>
    <xf numFmtId="0" fontId="62" fillId="0" borderId="12" xfId="0" applyFont="1" applyBorder="1" applyAlignment="1">
      <alignment/>
    </xf>
    <xf numFmtId="0" fontId="62" fillId="0" borderId="12" xfId="0" applyFont="1" applyFill="1" applyBorder="1" applyAlignment="1">
      <alignment/>
    </xf>
    <xf numFmtId="0" fontId="62" fillId="0" borderId="12" xfId="0" applyNumberFormat="1" applyFont="1" applyFill="1" applyBorder="1" applyAlignment="1" applyProtection="1">
      <alignment horizontal="left" vertical="center"/>
      <protection/>
    </xf>
    <xf numFmtId="0" fontId="62" fillId="0" borderId="12" xfId="0" applyFont="1" applyFill="1" applyBorder="1" applyAlignment="1">
      <alignment horizontal="left" vertical="center"/>
    </xf>
    <xf numFmtId="0" fontId="62" fillId="0" borderId="12" xfId="0" applyFont="1" applyBorder="1" applyAlignment="1">
      <alignment horizontal="left" vertical="center"/>
    </xf>
    <xf numFmtId="4" fontId="62" fillId="0" borderId="12" xfId="0" applyNumberFormat="1" applyFont="1" applyFill="1" applyBorder="1" applyAlignment="1">
      <alignment horizontal="right" vertical="center" wrapText="1"/>
    </xf>
    <xf numFmtId="4" fontId="62" fillId="0" borderId="12" xfId="0" applyNumberFormat="1" applyFont="1" applyFill="1" applyBorder="1" applyAlignment="1">
      <alignment horizontal="right" vertical="center" wrapText="1"/>
    </xf>
    <xf numFmtId="4" fontId="62" fillId="0" borderId="12" xfId="0" applyNumberFormat="1" applyFont="1" applyBorder="1" applyAlignment="1">
      <alignment horizontal="right" vertical="center"/>
    </xf>
    <xf numFmtId="2" fontId="62" fillId="0" borderId="12" xfId="0" applyNumberFormat="1" applyFont="1" applyFill="1" applyBorder="1" applyAlignment="1" applyProtection="1">
      <alignment horizontal="center" vertical="center"/>
      <protection/>
    </xf>
    <xf numFmtId="4" fontId="62" fillId="0" borderId="12" xfId="0" applyNumberFormat="1" applyFont="1" applyBorder="1" applyAlignment="1">
      <alignment horizontal="right" vertical="center" wrapText="1"/>
    </xf>
    <xf numFmtId="2" fontId="66" fillId="0" borderId="12" xfId="0" applyNumberFormat="1" applyFont="1" applyFill="1" applyBorder="1" applyAlignment="1" applyProtection="1">
      <alignment horizontal="center" vertical="center"/>
      <protection/>
    </xf>
    <xf numFmtId="0" fontId="15" fillId="0" borderId="0" xfId="0" applyFont="1" applyAlignment="1">
      <alignment/>
    </xf>
    <xf numFmtId="0" fontId="69" fillId="0" borderId="0" xfId="0" applyNumberFormat="1" applyFont="1" applyAlignment="1">
      <alignment horizontal="center" vertical="center"/>
    </xf>
    <xf numFmtId="0" fontId="70" fillId="0" borderId="0" xfId="0" applyFont="1" applyAlignment="1">
      <alignment horizontal="center"/>
    </xf>
    <xf numFmtId="0" fontId="71" fillId="0" borderId="12"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71" fillId="0" borderId="11" xfId="0" applyNumberFormat="1" applyFont="1" applyBorder="1" applyAlignment="1">
      <alignment horizontal="center" vertical="center"/>
    </xf>
    <xf numFmtId="0" fontId="69" fillId="0" borderId="12" xfId="0" applyNumberFormat="1" applyFont="1" applyBorder="1" applyAlignment="1">
      <alignment horizontal="center" vertical="center"/>
    </xf>
    <xf numFmtId="0" fontId="69" fillId="0" borderId="12" xfId="0" applyNumberFormat="1" applyFont="1" applyBorder="1" applyAlignment="1">
      <alignment horizontal="left" vertical="center"/>
    </xf>
    <xf numFmtId="0" fontId="69" fillId="0" borderId="12" xfId="0" applyNumberFormat="1" applyFont="1" applyBorder="1" applyAlignment="1">
      <alignment horizontal="left" vertical="center"/>
    </xf>
    <xf numFmtId="0" fontId="69" fillId="0" borderId="10" xfId="0" applyNumberFormat="1" applyFont="1" applyBorder="1" applyAlignment="1">
      <alignment horizontal="left" vertical="center"/>
    </xf>
    <xf numFmtId="0" fontId="69" fillId="0" borderId="11"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1" xfId="0" applyNumberFormat="1" applyFont="1" applyBorder="1" applyAlignment="1">
      <alignment horizontal="left" vertical="center"/>
    </xf>
    <xf numFmtId="0" fontId="62" fillId="0" borderId="0" xfId="0" applyFont="1" applyAlignment="1">
      <alignment horizontal="left" vertical="center"/>
    </xf>
    <xf numFmtId="0" fontId="62" fillId="0" borderId="0" xfId="0" applyFont="1" applyAlignment="1">
      <alignment horizontal="left" vertical="center"/>
    </xf>
    <xf numFmtId="0" fontId="71" fillId="0" borderId="13" xfId="0" applyNumberFormat="1" applyFont="1" applyBorder="1" applyAlignment="1">
      <alignment horizontal="center" vertical="center"/>
    </xf>
    <xf numFmtId="0" fontId="69" fillId="0" borderId="12" xfId="0" applyNumberFormat="1" applyFont="1" applyBorder="1" applyAlignment="1">
      <alignment horizontal="center" vertical="center"/>
    </xf>
    <xf numFmtId="0" fontId="69" fillId="0" borderId="13"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12" xfId="0" applyNumberFormat="1" applyFont="1" applyBorder="1" applyAlignment="1">
      <alignment vertical="center"/>
    </xf>
    <xf numFmtId="0" fontId="67" fillId="0" borderId="0" xfId="0" applyFont="1" applyAlignment="1">
      <alignment/>
    </xf>
    <xf numFmtId="0" fontId="72" fillId="0" borderId="0" xfId="0" applyFont="1" applyFill="1" applyAlignment="1">
      <alignment horizontal="center" vertical="center"/>
    </xf>
    <xf numFmtId="49" fontId="73" fillId="0" borderId="0" xfId="0" applyNumberFormat="1" applyFont="1" applyFill="1" applyAlignment="1" applyProtection="1">
      <alignment horizontal="center" vertical="center"/>
      <protection/>
    </xf>
    <xf numFmtId="0" fontId="73" fillId="0" borderId="0" xfId="0" applyFont="1" applyBorder="1" applyAlignment="1">
      <alignment horizontal="left"/>
    </xf>
    <xf numFmtId="0" fontId="67" fillId="0" borderId="0" xfId="0" applyFont="1" applyBorder="1" applyAlignment="1">
      <alignment/>
    </xf>
    <xf numFmtId="0" fontId="67" fillId="0"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36130;&#25919;&#23616;2019&#24180;&#37096;&#38376;&#39044;&#31639;&#19979;&#21457;&#2596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1-部门综合预算收支总表"/>
      <sheetName val="表2-部门综合预算收入总表"/>
      <sheetName val="表3-部门综合预算支出总表"/>
      <sheetName val="表4-部门综合预算财政拨款收支总表"/>
      <sheetName val="表5-部门综合预算一般公共预算支出明细表（按支出功能分类科目）"/>
      <sheetName val="表6-部门综合预算一般公共预算支出明细表（按支出经济分类科目）"/>
      <sheetName val="表7-部门综合预算一般公共预算基本支出明细表（按支出功能科目）"/>
      <sheetName val="表8-部门综合预一般公共预算基本支出明细表（按经济分类科目分）"/>
      <sheetName val="表9-部门综合预算政府性基金收支表"/>
      <sheetName val="表10-部门综合预算专项业务经费支出表"/>
      <sheetName val="表11-部门综合预算财政拨款结转资金支出表"/>
      <sheetName val="表12-部门综合预算政府采购（资产配置、购买服务）预算表"/>
      <sheetName val="表13-部门综合预算一般公共预算拨款“三公”经费及会议培训费表"/>
      <sheetName val="表14-部门专项业务经费一级项目绩效目标表"/>
      <sheetName val="表15-部门整体支出绩效目标表"/>
      <sheetName val="表16-专项资金整体绩效目标表"/>
    </sheetNames>
    <sheetDataSet>
      <sheetData sheetId="2">
        <row r="6">
          <cell r="F6">
            <v>49892</v>
          </cell>
        </row>
        <row r="7">
          <cell r="B7">
            <v>49892</v>
          </cell>
          <cell r="D7">
            <v>49892</v>
          </cell>
          <cell r="F7">
            <v>44892</v>
          </cell>
        </row>
        <row r="8">
          <cell r="B8">
            <v>49892</v>
          </cell>
          <cell r="F8">
            <v>39324</v>
          </cell>
        </row>
        <row r="9">
          <cell r="F9">
            <v>2808</v>
          </cell>
        </row>
        <row r="10">
          <cell r="F10">
            <v>2760</v>
          </cell>
        </row>
        <row r="12">
          <cell r="F12">
            <v>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2" sqref="A12"/>
    </sheetView>
  </sheetViews>
  <sheetFormatPr defaultColWidth="9.16015625" defaultRowHeight="11.25"/>
  <cols>
    <col min="1" max="1" width="163" style="199" customWidth="1"/>
    <col min="2" max="2" width="62.83203125" style="199" customWidth="1"/>
    <col min="3" max="16384" width="9.16015625" style="199" customWidth="1"/>
  </cols>
  <sheetData>
    <row r="1" ht="11.25">
      <c r="A1" s="249" t="s">
        <v>0</v>
      </c>
    </row>
    <row r="2" ht="93" customHeight="1">
      <c r="A2" s="250" t="s">
        <v>1</v>
      </c>
    </row>
    <row r="3" spans="1:14" ht="93.75" customHeight="1">
      <c r="A3" s="251"/>
      <c r="N3" s="254"/>
    </row>
    <row r="4" ht="81.75" customHeight="1">
      <c r="A4" s="252" t="s">
        <v>2</v>
      </c>
    </row>
    <row r="5" ht="40.5" customHeight="1">
      <c r="A5" s="252" t="s">
        <v>3</v>
      </c>
    </row>
    <row r="6" ht="36.75" customHeight="1">
      <c r="A6" s="252" t="s">
        <v>4</v>
      </c>
    </row>
    <row r="7" ht="12.75" customHeight="1">
      <c r="A7" s="253"/>
    </row>
    <row r="8" ht="12.75" customHeight="1">
      <c r="A8" s="253"/>
    </row>
    <row r="9" ht="12.75" customHeight="1">
      <c r="A9" s="253"/>
    </row>
    <row r="10" ht="12.75" customHeight="1">
      <c r="A10" s="253"/>
    </row>
    <row r="11" ht="12.75" customHeight="1">
      <c r="A11" s="253"/>
    </row>
    <row r="12" ht="12.75" customHeight="1">
      <c r="A12" s="253"/>
    </row>
    <row r="13" ht="12.75" customHeight="1">
      <c r="A13" s="253"/>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6">
      <selection activeCell="F19" sqref="F19"/>
    </sheetView>
  </sheetViews>
  <sheetFormatPr defaultColWidth="9.16015625" defaultRowHeight="12.75" customHeight="1"/>
  <cols>
    <col min="1" max="1" width="21.66015625" style="162" customWidth="1"/>
    <col min="2" max="2" width="33.5" style="162" customWidth="1"/>
    <col min="3" max="3" width="22.66015625" style="164" customWidth="1"/>
    <col min="4" max="4" width="27.33203125" style="162" customWidth="1"/>
    <col min="5" max="7" width="21.33203125" style="162" customWidth="1"/>
    <col min="8" max="8" width="26.5" style="162" customWidth="1"/>
    <col min="9" max="253" width="9.16015625" style="162" customWidth="1"/>
    <col min="254" max="16384" width="9.16015625" style="165" customWidth="1"/>
  </cols>
  <sheetData>
    <row r="1" spans="1:3" s="162" customFormat="1" ht="22.5" customHeight="1">
      <c r="A1" s="163" t="s">
        <v>278</v>
      </c>
      <c r="C1" s="164"/>
    </row>
    <row r="2" spans="1:7" s="162" customFormat="1" ht="18.75" customHeight="1">
      <c r="A2" s="166" t="s">
        <v>177</v>
      </c>
      <c r="B2" s="166"/>
      <c r="C2" s="166"/>
      <c r="D2" s="166"/>
      <c r="E2" s="166"/>
      <c r="F2" s="166"/>
      <c r="G2" s="166"/>
    </row>
    <row r="3" spans="3:8" s="163" customFormat="1" ht="22.5" customHeight="1">
      <c r="C3" s="167"/>
      <c r="H3" s="163" t="s">
        <v>47</v>
      </c>
    </row>
    <row r="4" spans="1:8" s="163" customFormat="1" ht="31.5" customHeight="1">
      <c r="A4" s="83" t="s">
        <v>178</v>
      </c>
      <c r="B4" s="83" t="s">
        <v>179</v>
      </c>
      <c r="C4" s="168" t="s">
        <v>180</v>
      </c>
      <c r="D4" s="168" t="s">
        <v>181</v>
      </c>
      <c r="E4" s="83" t="s">
        <v>142</v>
      </c>
      <c r="F4" s="83" t="s">
        <v>166</v>
      </c>
      <c r="G4" s="83" t="s">
        <v>167</v>
      </c>
      <c r="H4" s="169" t="s">
        <v>169</v>
      </c>
    </row>
    <row r="5" spans="1:8" s="163" customFormat="1" ht="27" customHeight="1">
      <c r="A5" s="170" t="s">
        <v>142</v>
      </c>
      <c r="B5" s="170"/>
      <c r="C5" s="170"/>
      <c r="D5" s="170"/>
      <c r="E5" s="108">
        <v>49892</v>
      </c>
      <c r="F5" s="108">
        <v>42084</v>
      </c>
      <c r="G5" s="108">
        <v>7808</v>
      </c>
      <c r="H5" s="169"/>
    </row>
    <row r="6" spans="1:8" s="163" customFormat="1" ht="27" customHeight="1">
      <c r="A6" s="171">
        <v>301</v>
      </c>
      <c r="B6" s="169" t="s">
        <v>182</v>
      </c>
      <c r="C6" s="129">
        <v>501</v>
      </c>
      <c r="D6" s="153" t="s">
        <v>183</v>
      </c>
      <c r="E6" s="108">
        <v>39323</v>
      </c>
      <c r="F6" s="108">
        <v>39323</v>
      </c>
      <c r="G6" s="108">
        <v>0</v>
      </c>
      <c r="H6" s="169"/>
    </row>
    <row r="7" spans="1:8" s="163" customFormat="1" ht="27" customHeight="1">
      <c r="A7" s="171" t="s">
        <v>184</v>
      </c>
      <c r="B7" s="169" t="s">
        <v>185</v>
      </c>
      <c r="C7" s="128">
        <v>50101</v>
      </c>
      <c r="D7" s="128" t="s">
        <v>186</v>
      </c>
      <c r="E7" s="108">
        <v>15197</v>
      </c>
      <c r="F7" s="108">
        <v>15197</v>
      </c>
      <c r="G7" s="108"/>
      <c r="H7" s="169" t="s">
        <v>187</v>
      </c>
    </row>
    <row r="8" spans="1:8" s="163" customFormat="1" ht="57" customHeight="1">
      <c r="A8" s="171" t="s">
        <v>188</v>
      </c>
      <c r="B8" s="169" t="s">
        <v>189</v>
      </c>
      <c r="C8" s="172"/>
      <c r="D8" s="172"/>
      <c r="E8" s="108">
        <v>11980</v>
      </c>
      <c r="F8" s="108">
        <v>11980</v>
      </c>
      <c r="G8" s="108"/>
      <c r="H8" s="125" t="s">
        <v>190</v>
      </c>
    </row>
    <row r="9" spans="1:8" s="163" customFormat="1" ht="27" customHeight="1">
      <c r="A9" s="171" t="s">
        <v>191</v>
      </c>
      <c r="B9" s="169" t="s">
        <v>192</v>
      </c>
      <c r="C9" s="172"/>
      <c r="D9" s="172"/>
      <c r="E9" s="108">
        <v>1084</v>
      </c>
      <c r="F9" s="108">
        <v>1084</v>
      </c>
      <c r="G9" s="108"/>
      <c r="H9" s="125" t="s">
        <v>193</v>
      </c>
    </row>
    <row r="10" spans="1:8" s="163" customFormat="1" ht="27" customHeight="1">
      <c r="A10" s="171" t="s">
        <v>194</v>
      </c>
      <c r="B10" s="169" t="s">
        <v>195</v>
      </c>
      <c r="C10" s="173"/>
      <c r="D10" s="173"/>
      <c r="E10" s="108">
        <v>0</v>
      </c>
      <c r="F10" s="108"/>
      <c r="G10" s="108"/>
      <c r="H10" s="169" t="s">
        <v>196</v>
      </c>
    </row>
    <row r="11" spans="1:8" s="163" customFormat="1" ht="27" customHeight="1">
      <c r="A11" s="171" t="s">
        <v>197</v>
      </c>
      <c r="B11" s="174" t="s">
        <v>198</v>
      </c>
      <c r="C11" s="175">
        <v>50102</v>
      </c>
      <c r="D11" s="175" t="s">
        <v>199</v>
      </c>
      <c r="E11" s="108">
        <v>5379</v>
      </c>
      <c r="F11" s="108">
        <v>5379</v>
      </c>
      <c r="G11" s="108"/>
      <c r="H11" s="169"/>
    </row>
    <row r="12" spans="1:8" s="163" customFormat="1" ht="27" customHeight="1">
      <c r="A12" s="171" t="s">
        <v>200</v>
      </c>
      <c r="B12" s="174" t="s">
        <v>201</v>
      </c>
      <c r="C12" s="176"/>
      <c r="D12" s="176"/>
      <c r="E12" s="108">
        <v>0</v>
      </c>
      <c r="F12" s="108"/>
      <c r="G12" s="108"/>
      <c r="H12" s="169"/>
    </row>
    <row r="13" spans="1:8" s="163" customFormat="1" ht="27" customHeight="1">
      <c r="A13" s="171" t="s">
        <v>202</v>
      </c>
      <c r="B13" s="174" t="s">
        <v>203</v>
      </c>
      <c r="C13" s="176"/>
      <c r="D13" s="176"/>
      <c r="E13" s="108">
        <v>1555</v>
      </c>
      <c r="F13" s="108">
        <v>1555</v>
      </c>
      <c r="G13" s="108"/>
      <c r="H13" s="169"/>
    </row>
    <row r="14" spans="1:8" s="163" customFormat="1" ht="27" customHeight="1">
      <c r="A14" s="171" t="s">
        <v>204</v>
      </c>
      <c r="B14" s="174" t="s">
        <v>205</v>
      </c>
      <c r="C14" s="176"/>
      <c r="D14" s="176"/>
      <c r="E14" s="108">
        <v>797</v>
      </c>
      <c r="F14" s="108">
        <v>797</v>
      </c>
      <c r="G14" s="108"/>
      <c r="H14" s="169"/>
    </row>
    <row r="15" spans="1:8" s="163" customFormat="1" ht="27" customHeight="1">
      <c r="A15" s="171" t="s">
        <v>206</v>
      </c>
      <c r="B15" s="169" t="s">
        <v>207</v>
      </c>
      <c r="C15" s="177"/>
      <c r="D15" s="177"/>
      <c r="E15" s="108">
        <v>207</v>
      </c>
      <c r="F15" s="162">
        <v>207</v>
      </c>
      <c r="G15" s="108"/>
      <c r="H15" s="169"/>
    </row>
    <row r="16" spans="1:8" s="163" customFormat="1" ht="27" customHeight="1">
      <c r="A16" s="171" t="s">
        <v>208</v>
      </c>
      <c r="B16" s="169" t="s">
        <v>209</v>
      </c>
      <c r="C16" s="129">
        <v>50103</v>
      </c>
      <c r="D16" s="129" t="s">
        <v>210</v>
      </c>
      <c r="E16" s="108">
        <v>3110</v>
      </c>
      <c r="F16" s="108">
        <v>3110</v>
      </c>
      <c r="G16" s="108"/>
      <c r="H16" s="169"/>
    </row>
    <row r="17" spans="1:8" s="163" customFormat="1" ht="27" customHeight="1">
      <c r="A17" s="171" t="s">
        <v>211</v>
      </c>
      <c r="B17" s="169" t="s">
        <v>212</v>
      </c>
      <c r="C17" s="129"/>
      <c r="D17" s="153"/>
      <c r="E17" s="108">
        <v>0</v>
      </c>
      <c r="F17" s="108"/>
      <c r="G17" s="108"/>
      <c r="H17" s="169"/>
    </row>
    <row r="18" spans="1:8" s="163" customFormat="1" ht="27" customHeight="1">
      <c r="A18" s="171" t="s">
        <v>214</v>
      </c>
      <c r="B18" s="169" t="s">
        <v>215</v>
      </c>
      <c r="C18" s="129">
        <v>50199</v>
      </c>
      <c r="D18" s="129" t="s">
        <v>213</v>
      </c>
      <c r="E18" s="108">
        <v>14</v>
      </c>
      <c r="F18" s="108">
        <v>14</v>
      </c>
      <c r="G18" s="108"/>
      <c r="H18" s="169" t="s">
        <v>216</v>
      </c>
    </row>
    <row r="19" spans="1:8" s="163" customFormat="1" ht="27" customHeight="1">
      <c r="A19" s="171" t="s">
        <v>217</v>
      </c>
      <c r="B19" s="169" t="s">
        <v>218</v>
      </c>
      <c r="C19" s="129">
        <v>502</v>
      </c>
      <c r="D19" s="129" t="s">
        <v>219</v>
      </c>
      <c r="E19" s="108">
        <v>10491</v>
      </c>
      <c r="F19" s="108">
        <v>2683</v>
      </c>
      <c r="G19" s="108">
        <v>7808</v>
      </c>
      <c r="H19" s="169"/>
    </row>
    <row r="20" spans="1:8" s="163" customFormat="1" ht="27" customHeight="1">
      <c r="A20" s="171" t="s">
        <v>184</v>
      </c>
      <c r="B20" s="169" t="s">
        <v>220</v>
      </c>
      <c r="C20" s="129"/>
      <c r="D20" s="153"/>
      <c r="E20" s="108">
        <v>770</v>
      </c>
      <c r="F20" s="108">
        <v>0</v>
      </c>
      <c r="G20" s="108">
        <v>770</v>
      </c>
      <c r="H20" s="169"/>
    </row>
    <row r="21" spans="1:8" s="163" customFormat="1" ht="27" customHeight="1">
      <c r="A21" s="171" t="s">
        <v>188</v>
      </c>
      <c r="B21" s="169" t="s">
        <v>221</v>
      </c>
      <c r="C21" s="129"/>
      <c r="D21" s="153"/>
      <c r="E21" s="108">
        <v>0</v>
      </c>
      <c r="F21" s="108">
        <v>0</v>
      </c>
      <c r="G21" s="108">
        <v>0</v>
      </c>
      <c r="H21" s="169"/>
    </row>
    <row r="22" spans="1:8" s="163" customFormat="1" ht="27" customHeight="1">
      <c r="A22" s="171" t="s">
        <v>191</v>
      </c>
      <c r="B22" s="169" t="s">
        <v>222</v>
      </c>
      <c r="C22" s="129"/>
      <c r="D22" s="153"/>
      <c r="E22" s="108">
        <v>0</v>
      </c>
      <c r="F22" s="108">
        <v>0</v>
      </c>
      <c r="G22" s="108">
        <v>0</v>
      </c>
      <c r="H22" s="169"/>
    </row>
    <row r="23" spans="1:8" s="163" customFormat="1" ht="27" customHeight="1">
      <c r="A23" s="171" t="s">
        <v>223</v>
      </c>
      <c r="B23" s="169" t="s">
        <v>224</v>
      </c>
      <c r="C23" s="129"/>
      <c r="D23" s="153"/>
      <c r="E23" s="108">
        <v>0</v>
      </c>
      <c r="F23" s="108">
        <v>0</v>
      </c>
      <c r="G23" s="108">
        <v>0</v>
      </c>
      <c r="H23" s="169"/>
    </row>
    <row r="24" spans="1:8" s="163" customFormat="1" ht="27" customHeight="1">
      <c r="A24" s="171" t="s">
        <v>225</v>
      </c>
      <c r="B24" s="169" t="s">
        <v>226</v>
      </c>
      <c r="C24" s="129"/>
      <c r="D24" s="153"/>
      <c r="E24" s="108">
        <v>174</v>
      </c>
      <c r="F24" s="108">
        <v>0</v>
      </c>
      <c r="G24" s="108">
        <v>174</v>
      </c>
      <c r="H24" s="169"/>
    </row>
    <row r="25" spans="1:8" s="163" customFormat="1" ht="27" customHeight="1">
      <c r="A25" s="171" t="s">
        <v>227</v>
      </c>
      <c r="B25" s="169" t="s">
        <v>228</v>
      </c>
      <c r="C25" s="129"/>
      <c r="D25" s="153"/>
      <c r="E25" s="108">
        <v>806</v>
      </c>
      <c r="F25" s="108">
        <v>0</v>
      </c>
      <c r="G25" s="108">
        <v>806</v>
      </c>
      <c r="H25" s="169"/>
    </row>
    <row r="26" spans="1:8" s="163" customFormat="1" ht="27" customHeight="1">
      <c r="A26" s="171" t="s">
        <v>194</v>
      </c>
      <c r="B26" s="169" t="s">
        <v>229</v>
      </c>
      <c r="C26" s="129"/>
      <c r="D26" s="153"/>
      <c r="E26" s="108">
        <v>480</v>
      </c>
      <c r="F26" s="108">
        <v>0</v>
      </c>
      <c r="G26" s="108">
        <v>480</v>
      </c>
      <c r="H26" s="169"/>
    </row>
    <row r="27" spans="1:8" s="163" customFormat="1" ht="27" customHeight="1">
      <c r="A27" s="171" t="s">
        <v>197</v>
      </c>
      <c r="B27" s="169" t="s">
        <v>230</v>
      </c>
      <c r="C27" s="129"/>
      <c r="D27" s="153"/>
      <c r="E27" s="108">
        <v>0</v>
      </c>
      <c r="F27" s="108">
        <v>0</v>
      </c>
      <c r="G27" s="108">
        <v>0</v>
      </c>
      <c r="H27" s="169"/>
    </row>
    <row r="28" spans="1:8" s="163" customFormat="1" ht="27" customHeight="1">
      <c r="A28" s="171" t="s">
        <v>200</v>
      </c>
      <c r="B28" s="169" t="s">
        <v>231</v>
      </c>
      <c r="C28" s="129"/>
      <c r="D28" s="153"/>
      <c r="E28" s="108">
        <v>0</v>
      </c>
      <c r="F28" s="108">
        <v>0</v>
      </c>
      <c r="G28" s="108">
        <v>0</v>
      </c>
      <c r="H28" s="169"/>
    </row>
    <row r="29" spans="1:8" s="163" customFormat="1" ht="27" customHeight="1">
      <c r="A29" s="171" t="s">
        <v>204</v>
      </c>
      <c r="B29" s="169" t="s">
        <v>232</v>
      </c>
      <c r="C29" s="129"/>
      <c r="D29" s="153"/>
      <c r="E29" s="108">
        <v>110</v>
      </c>
      <c r="F29" s="108">
        <v>0</v>
      </c>
      <c r="G29" s="108">
        <v>110</v>
      </c>
      <c r="H29" s="169"/>
    </row>
    <row r="30" spans="1:8" s="163" customFormat="1" ht="27" customHeight="1">
      <c r="A30" s="171" t="s">
        <v>206</v>
      </c>
      <c r="B30" s="169" t="s">
        <v>233</v>
      </c>
      <c r="C30" s="129"/>
      <c r="D30" s="153"/>
      <c r="E30" s="108">
        <v>0</v>
      </c>
      <c r="F30" s="108">
        <v>0</v>
      </c>
      <c r="G30" s="108">
        <v>0</v>
      </c>
      <c r="H30" s="169"/>
    </row>
    <row r="31" spans="1:8" s="163" customFormat="1" ht="27" customHeight="1">
      <c r="A31" s="171" t="s">
        <v>208</v>
      </c>
      <c r="B31" s="169" t="s">
        <v>234</v>
      </c>
      <c r="C31" s="129"/>
      <c r="D31" s="153"/>
      <c r="E31" s="108">
        <v>0</v>
      </c>
      <c r="F31" s="108">
        <v>0</v>
      </c>
      <c r="G31" s="108">
        <v>0</v>
      </c>
      <c r="H31" s="169"/>
    </row>
    <row r="32" spans="1:8" s="163" customFormat="1" ht="27" customHeight="1">
      <c r="A32" s="171" t="s">
        <v>211</v>
      </c>
      <c r="B32" s="169" t="s">
        <v>235</v>
      </c>
      <c r="C32" s="129"/>
      <c r="D32" s="153"/>
      <c r="E32" s="108">
        <v>0</v>
      </c>
      <c r="F32" s="108">
        <v>0</v>
      </c>
      <c r="G32" s="108">
        <v>0</v>
      </c>
      <c r="H32" s="169"/>
    </row>
    <row r="33" spans="1:8" s="163" customFormat="1" ht="27" customHeight="1">
      <c r="A33" s="171" t="s">
        <v>236</v>
      </c>
      <c r="B33" s="169" t="s">
        <v>237</v>
      </c>
      <c r="C33" s="129"/>
      <c r="D33" s="129"/>
      <c r="E33" s="108">
        <v>0</v>
      </c>
      <c r="F33" s="108">
        <v>0</v>
      </c>
      <c r="G33" s="108">
        <v>0</v>
      </c>
      <c r="H33" s="169"/>
    </row>
    <row r="34" spans="1:8" s="163" customFormat="1" ht="27" customHeight="1">
      <c r="A34" s="171" t="s">
        <v>238</v>
      </c>
      <c r="B34" s="169" t="s">
        <v>239</v>
      </c>
      <c r="C34" s="129"/>
      <c r="D34" s="153"/>
      <c r="E34" s="108">
        <v>0</v>
      </c>
      <c r="F34" s="108">
        <v>0</v>
      </c>
      <c r="G34" s="108">
        <v>0</v>
      </c>
      <c r="H34" s="169"/>
    </row>
    <row r="35" spans="1:8" s="163" customFormat="1" ht="27" customHeight="1">
      <c r="A35" s="171" t="s">
        <v>240</v>
      </c>
      <c r="B35" s="169" t="s">
        <v>241</v>
      </c>
      <c r="C35" s="129"/>
      <c r="D35" s="153"/>
      <c r="E35" s="108">
        <v>468</v>
      </c>
      <c r="F35" s="108">
        <v>0</v>
      </c>
      <c r="G35" s="108">
        <v>468</v>
      </c>
      <c r="H35" s="169"/>
    </row>
    <row r="36" spans="1:8" s="163" customFormat="1" ht="27" customHeight="1">
      <c r="A36" s="171" t="s">
        <v>242</v>
      </c>
      <c r="B36" s="169" t="s">
        <v>243</v>
      </c>
      <c r="C36" s="129"/>
      <c r="D36" s="153"/>
      <c r="E36" s="108">
        <v>0</v>
      </c>
      <c r="F36" s="108">
        <v>0</v>
      </c>
      <c r="G36" s="108">
        <v>0</v>
      </c>
      <c r="H36" s="169"/>
    </row>
    <row r="37" spans="1:8" s="163" customFormat="1" ht="27" customHeight="1">
      <c r="A37" s="178" t="s">
        <v>244</v>
      </c>
      <c r="B37" s="169" t="s">
        <v>245</v>
      </c>
      <c r="C37" s="129"/>
      <c r="D37" s="153"/>
      <c r="E37" s="108">
        <v>0</v>
      </c>
      <c r="F37" s="108">
        <v>0</v>
      </c>
      <c r="G37" s="108">
        <v>0</v>
      </c>
      <c r="H37" s="169"/>
    </row>
    <row r="38" spans="1:8" s="163" customFormat="1" ht="27" customHeight="1">
      <c r="A38" s="178" t="s">
        <v>246</v>
      </c>
      <c r="B38" s="169" t="s">
        <v>247</v>
      </c>
      <c r="C38" s="129"/>
      <c r="D38" s="153"/>
      <c r="E38" s="108">
        <v>0</v>
      </c>
      <c r="F38" s="108">
        <v>0</v>
      </c>
      <c r="G38" s="108">
        <v>0</v>
      </c>
      <c r="H38" s="169"/>
    </row>
    <row r="39" spans="1:8" s="163" customFormat="1" ht="27" customHeight="1">
      <c r="A39" s="178" t="s">
        <v>248</v>
      </c>
      <c r="B39" s="169" t="s">
        <v>249</v>
      </c>
      <c r="C39" s="129"/>
      <c r="D39" s="153"/>
      <c r="E39" s="108">
        <v>0</v>
      </c>
      <c r="F39" s="108">
        <v>0</v>
      </c>
      <c r="G39" s="108">
        <v>0</v>
      </c>
      <c r="H39" s="169"/>
    </row>
    <row r="40" spans="1:8" s="163" customFormat="1" ht="27" customHeight="1">
      <c r="A40" s="178" t="s">
        <v>250</v>
      </c>
      <c r="B40" s="169" t="s">
        <v>251</v>
      </c>
      <c r="C40" s="129"/>
      <c r="D40" s="153"/>
      <c r="E40" s="108">
        <v>0</v>
      </c>
      <c r="F40" s="108">
        <v>0</v>
      </c>
      <c r="G40" s="108">
        <v>0</v>
      </c>
      <c r="H40" s="169"/>
    </row>
    <row r="41" spans="1:8" s="163" customFormat="1" ht="27" customHeight="1">
      <c r="A41" s="178" t="s">
        <v>252</v>
      </c>
      <c r="B41" s="169" t="s">
        <v>253</v>
      </c>
      <c r="C41" s="129"/>
      <c r="D41" s="153"/>
      <c r="E41" s="108">
        <v>0</v>
      </c>
      <c r="F41" s="108">
        <v>0</v>
      </c>
      <c r="G41" s="108">
        <v>0</v>
      </c>
      <c r="H41" s="169"/>
    </row>
    <row r="42" spans="1:8" s="163" customFormat="1" ht="27" customHeight="1">
      <c r="A42" s="178" t="s">
        <v>254</v>
      </c>
      <c r="B42" s="169" t="s">
        <v>255</v>
      </c>
      <c r="C42" s="129"/>
      <c r="D42" s="153"/>
      <c r="E42" s="108">
        <v>0</v>
      </c>
      <c r="F42" s="108">
        <v>0</v>
      </c>
      <c r="G42" s="108">
        <v>0</v>
      </c>
      <c r="H42" s="169"/>
    </row>
    <row r="43" spans="1:8" s="163" customFormat="1" ht="27" customHeight="1">
      <c r="A43" s="178" t="s">
        <v>256</v>
      </c>
      <c r="B43" s="169" t="s">
        <v>257</v>
      </c>
      <c r="C43" s="129"/>
      <c r="D43" s="153"/>
      <c r="E43" s="108">
        <v>0</v>
      </c>
      <c r="F43" s="108">
        <v>0</v>
      </c>
      <c r="G43" s="108">
        <v>0</v>
      </c>
      <c r="H43" s="169"/>
    </row>
    <row r="44" spans="1:8" s="163" customFormat="1" ht="27" customHeight="1">
      <c r="A44" s="178" t="s">
        <v>258</v>
      </c>
      <c r="B44" s="169" t="s">
        <v>259</v>
      </c>
      <c r="C44" s="129"/>
      <c r="D44" s="153"/>
      <c r="E44" s="108">
        <v>2683</v>
      </c>
      <c r="F44" s="108">
        <v>2683</v>
      </c>
      <c r="G44" s="108"/>
      <c r="H44" s="169" t="s">
        <v>260</v>
      </c>
    </row>
    <row r="45" spans="1:8" s="163" customFormat="1" ht="27" customHeight="1">
      <c r="A45" s="178" t="s">
        <v>261</v>
      </c>
      <c r="B45" s="169" t="s">
        <v>262</v>
      </c>
      <c r="C45" s="129"/>
      <c r="D45" s="153"/>
      <c r="E45" s="108">
        <v>0</v>
      </c>
      <c r="F45" s="108">
        <v>0</v>
      </c>
      <c r="G45" s="108">
        <v>0</v>
      </c>
      <c r="H45" s="169"/>
    </row>
    <row r="46" spans="1:8" s="163" customFormat="1" ht="27" customHeight="1">
      <c r="A46" s="178" t="s">
        <v>214</v>
      </c>
      <c r="B46" s="169" t="s">
        <v>263</v>
      </c>
      <c r="C46" s="129"/>
      <c r="D46" s="153"/>
      <c r="E46" s="108">
        <v>5000</v>
      </c>
      <c r="F46" s="108">
        <v>0</v>
      </c>
      <c r="G46" s="108">
        <v>5000</v>
      </c>
      <c r="H46" s="169" t="s">
        <v>264</v>
      </c>
    </row>
    <row r="47" spans="1:8" s="163" customFormat="1" ht="27" customHeight="1">
      <c r="A47" s="171" t="s">
        <v>265</v>
      </c>
      <c r="B47" s="169" t="s">
        <v>266</v>
      </c>
      <c r="C47" s="129">
        <v>509</v>
      </c>
      <c r="D47" s="153" t="s">
        <v>266</v>
      </c>
      <c r="E47" s="108">
        <v>78</v>
      </c>
      <c r="F47" s="108">
        <v>78</v>
      </c>
      <c r="G47" s="108">
        <v>0</v>
      </c>
      <c r="H47" s="169"/>
    </row>
    <row r="48" spans="1:8" s="163" customFormat="1" ht="27" customHeight="1">
      <c r="A48" s="171" t="s">
        <v>184</v>
      </c>
      <c r="B48" s="169" t="s">
        <v>267</v>
      </c>
      <c r="C48" s="128">
        <v>50905</v>
      </c>
      <c r="D48" s="128" t="s">
        <v>268</v>
      </c>
      <c r="E48" s="108">
        <v>0</v>
      </c>
      <c r="F48" s="108">
        <v>0</v>
      </c>
      <c r="G48" s="108">
        <v>0</v>
      </c>
      <c r="H48" s="169"/>
    </row>
    <row r="49" spans="1:8" s="163" customFormat="1" ht="27" customHeight="1">
      <c r="A49" s="171" t="s">
        <v>188</v>
      </c>
      <c r="B49" s="169" t="s">
        <v>269</v>
      </c>
      <c r="C49" s="172"/>
      <c r="D49" s="172"/>
      <c r="E49" s="108">
        <v>0</v>
      </c>
      <c r="F49" s="108">
        <v>0</v>
      </c>
      <c r="G49" s="108">
        <v>0</v>
      </c>
      <c r="H49" s="169"/>
    </row>
    <row r="50" spans="1:8" s="163" customFormat="1" ht="27" customHeight="1">
      <c r="A50" s="171" t="s">
        <v>191</v>
      </c>
      <c r="B50" s="169" t="s">
        <v>270</v>
      </c>
      <c r="C50" s="173"/>
      <c r="D50" s="173"/>
      <c r="E50" s="108">
        <v>0</v>
      </c>
      <c r="F50" s="108">
        <v>0</v>
      </c>
      <c r="G50" s="108">
        <v>0</v>
      </c>
      <c r="H50" s="169"/>
    </row>
    <row r="51" spans="1:8" s="163" customFormat="1" ht="27" customHeight="1">
      <c r="A51" s="171" t="s">
        <v>223</v>
      </c>
      <c r="B51" s="169" t="s">
        <v>271</v>
      </c>
      <c r="C51" s="128">
        <v>50901</v>
      </c>
      <c r="D51" s="128" t="s">
        <v>272</v>
      </c>
      <c r="E51" s="108">
        <v>0</v>
      </c>
      <c r="F51" s="108">
        <v>0</v>
      </c>
      <c r="G51" s="108">
        <v>0</v>
      </c>
      <c r="H51" s="169" t="s">
        <v>273</v>
      </c>
    </row>
    <row r="52" spans="1:8" s="163" customFormat="1" ht="27" customHeight="1">
      <c r="A52" s="171" t="s">
        <v>225</v>
      </c>
      <c r="B52" s="169" t="s">
        <v>274</v>
      </c>
      <c r="C52" s="173"/>
      <c r="D52" s="173"/>
      <c r="E52" s="108">
        <v>78</v>
      </c>
      <c r="F52" s="108">
        <v>78</v>
      </c>
      <c r="G52" s="108">
        <v>0</v>
      </c>
      <c r="H52" s="169" t="s">
        <v>275</v>
      </c>
    </row>
    <row r="53" spans="1:8" s="163" customFormat="1" ht="27" customHeight="1">
      <c r="A53" s="171" t="s">
        <v>214</v>
      </c>
      <c r="B53" s="169" t="s">
        <v>276</v>
      </c>
      <c r="C53" s="129">
        <v>50999</v>
      </c>
      <c r="D53" s="153" t="s">
        <v>266</v>
      </c>
      <c r="E53" s="108"/>
      <c r="F53" s="108"/>
      <c r="G53" s="108"/>
      <c r="H53" s="169"/>
    </row>
    <row r="54" spans="1:4" s="163" customFormat="1" ht="12.75" customHeight="1">
      <c r="A54" s="179"/>
      <c r="B54" s="179"/>
      <c r="C54" s="180"/>
      <c r="D54" s="179"/>
    </row>
    <row r="55" spans="1:4" s="163" customFormat="1" ht="12.75" customHeight="1">
      <c r="A55" s="179"/>
      <c r="B55" s="179"/>
      <c r="C55" s="180"/>
      <c r="D55" s="179"/>
    </row>
    <row r="56" spans="1:4" s="163" customFormat="1" ht="12.75" customHeight="1">
      <c r="A56" s="179"/>
      <c r="B56" s="179"/>
      <c r="C56" s="180"/>
      <c r="D56" s="179"/>
    </row>
    <row r="57" spans="1:4" s="163" customFormat="1" ht="12.75" customHeight="1">
      <c r="A57" s="179"/>
      <c r="B57" s="179"/>
      <c r="C57" s="180"/>
      <c r="D57" s="179"/>
    </row>
    <row r="58" spans="1:4" s="163" customFormat="1" ht="12.75" customHeight="1">
      <c r="A58" s="179"/>
      <c r="B58" s="179"/>
      <c r="C58" s="180"/>
      <c r="D58" s="179"/>
    </row>
    <row r="59" spans="1:4" s="163" customFormat="1" ht="12.75" customHeight="1">
      <c r="A59" s="179"/>
      <c r="B59" s="179"/>
      <c r="C59" s="180"/>
      <c r="D59" s="179"/>
    </row>
    <row r="60" spans="1:4" s="163" customFormat="1" ht="12.75" customHeight="1">
      <c r="A60" s="179"/>
      <c r="B60" s="179"/>
      <c r="C60" s="180"/>
      <c r="D60" s="179"/>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E8" sqref="E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32" t="s">
        <v>27</v>
      </c>
      <c r="B1" s="133"/>
      <c r="C1" s="133"/>
      <c r="D1" s="133"/>
      <c r="E1" s="133"/>
      <c r="F1" s="134"/>
      <c r="G1" s="133"/>
      <c r="H1" s="134"/>
    </row>
    <row r="2" spans="1:8" ht="22.5" customHeight="1">
      <c r="A2" s="135" t="s">
        <v>279</v>
      </c>
      <c r="B2" s="136"/>
      <c r="C2" s="137"/>
      <c r="D2" s="137"/>
      <c r="E2" s="137"/>
      <c r="F2" s="136"/>
      <c r="G2" s="137"/>
      <c r="H2" s="136"/>
    </row>
    <row r="3" spans="1:8" s="69" customFormat="1" ht="22.5" customHeight="1">
      <c r="A3" s="138"/>
      <c r="B3" s="138"/>
      <c r="C3" s="139"/>
      <c r="D3" s="139"/>
      <c r="E3" s="140"/>
      <c r="F3" s="141"/>
      <c r="G3" s="140"/>
      <c r="H3" s="141" t="s">
        <v>47</v>
      </c>
    </row>
    <row r="4" spans="1:8" s="69" customFormat="1" ht="22.5" customHeight="1">
      <c r="A4" s="142" t="s">
        <v>48</v>
      </c>
      <c r="B4" s="142"/>
      <c r="C4" s="142" t="s">
        <v>49</v>
      </c>
      <c r="D4" s="142"/>
      <c r="E4" s="142"/>
      <c r="F4" s="142"/>
      <c r="G4" s="142"/>
      <c r="H4" s="142"/>
    </row>
    <row r="5" spans="1:8" s="69" customFormat="1" ht="36" customHeight="1">
      <c r="A5" s="142" t="s">
        <v>50</v>
      </c>
      <c r="B5" s="142" t="s">
        <v>51</v>
      </c>
      <c r="C5" s="142" t="s">
        <v>52</v>
      </c>
      <c r="D5" s="143" t="s">
        <v>51</v>
      </c>
      <c r="E5" s="144" t="s">
        <v>53</v>
      </c>
      <c r="F5" s="142" t="s">
        <v>51</v>
      </c>
      <c r="G5" s="144" t="s">
        <v>54</v>
      </c>
      <c r="H5" s="142" t="s">
        <v>51</v>
      </c>
    </row>
    <row r="6" spans="1:8" s="69" customFormat="1" ht="22.5" customHeight="1">
      <c r="A6" s="145" t="s">
        <v>280</v>
      </c>
      <c r="B6" s="146"/>
      <c r="C6" s="147" t="s">
        <v>281</v>
      </c>
      <c r="D6" s="148"/>
      <c r="E6" s="149" t="s">
        <v>282</v>
      </c>
      <c r="F6" s="148"/>
      <c r="G6" s="150" t="s">
        <v>283</v>
      </c>
      <c r="H6" s="148"/>
    </row>
    <row r="7" spans="1:8" s="69" customFormat="1" ht="22.5" customHeight="1">
      <c r="A7" s="151"/>
      <c r="B7" s="146"/>
      <c r="C7" s="147" t="s">
        <v>284</v>
      </c>
      <c r="D7" s="148"/>
      <c r="E7" s="147" t="s">
        <v>285</v>
      </c>
      <c r="F7" s="148"/>
      <c r="G7" s="152" t="s">
        <v>286</v>
      </c>
      <c r="H7" s="148"/>
    </row>
    <row r="8" spans="1:10" s="69" customFormat="1" ht="22.5" customHeight="1">
      <c r="A8" s="151"/>
      <c r="B8" s="146"/>
      <c r="C8" s="147" t="s">
        <v>287</v>
      </c>
      <c r="D8" s="148"/>
      <c r="E8" s="147" t="s">
        <v>288</v>
      </c>
      <c r="F8" s="148"/>
      <c r="G8" s="152" t="s">
        <v>289</v>
      </c>
      <c r="H8" s="148"/>
      <c r="J8" s="131"/>
    </row>
    <row r="9" spans="1:8" s="69" customFormat="1" ht="22.5" customHeight="1">
      <c r="A9" s="145"/>
      <c r="B9" s="146"/>
      <c r="C9" s="147" t="s">
        <v>290</v>
      </c>
      <c r="D9" s="148"/>
      <c r="E9" s="147" t="s">
        <v>291</v>
      </c>
      <c r="F9" s="148"/>
      <c r="G9" s="152" t="s">
        <v>292</v>
      </c>
      <c r="H9" s="148"/>
    </row>
    <row r="10" spans="1:9" s="69" customFormat="1" ht="22.5" customHeight="1">
      <c r="A10" s="145"/>
      <c r="B10" s="146"/>
      <c r="C10" s="147" t="s">
        <v>293</v>
      </c>
      <c r="D10" s="148"/>
      <c r="E10" s="147" t="s">
        <v>294</v>
      </c>
      <c r="F10" s="148"/>
      <c r="G10" s="152" t="s">
        <v>295</v>
      </c>
      <c r="H10" s="148"/>
      <c r="I10" s="131"/>
    </row>
    <row r="11" spans="1:9" s="69" customFormat="1" ht="22.5" customHeight="1">
      <c r="A11" s="151"/>
      <c r="B11" s="146"/>
      <c r="C11" s="147" t="s">
        <v>296</v>
      </c>
      <c r="D11" s="148"/>
      <c r="E11" s="147" t="s">
        <v>297</v>
      </c>
      <c r="F11" s="148"/>
      <c r="G11" s="152" t="s">
        <v>298</v>
      </c>
      <c r="H11" s="148"/>
      <c r="I11" s="131"/>
    </row>
    <row r="12" spans="1:9" s="69" customFormat="1" ht="22.5" customHeight="1">
      <c r="A12" s="151"/>
      <c r="B12" s="146"/>
      <c r="C12" s="147" t="s">
        <v>299</v>
      </c>
      <c r="D12" s="148"/>
      <c r="E12" s="147" t="s">
        <v>285</v>
      </c>
      <c r="F12" s="148"/>
      <c r="G12" s="152" t="s">
        <v>300</v>
      </c>
      <c r="H12" s="148"/>
      <c r="I12" s="131"/>
    </row>
    <row r="13" spans="1:9" s="69" customFormat="1" ht="22.5" customHeight="1">
      <c r="A13" s="153"/>
      <c r="B13" s="146"/>
      <c r="C13" s="147" t="s">
        <v>301</v>
      </c>
      <c r="D13" s="148"/>
      <c r="E13" s="147" t="s">
        <v>288</v>
      </c>
      <c r="F13" s="148"/>
      <c r="G13" s="152" t="s">
        <v>302</v>
      </c>
      <c r="H13" s="148"/>
      <c r="I13" s="131"/>
    </row>
    <row r="14" spans="1:8" s="69" customFormat="1" ht="22.5" customHeight="1">
      <c r="A14" s="153"/>
      <c r="B14" s="146"/>
      <c r="C14" s="147" t="s">
        <v>303</v>
      </c>
      <c r="D14" s="148"/>
      <c r="E14" s="147" t="s">
        <v>291</v>
      </c>
      <c r="F14" s="148"/>
      <c r="G14" s="152" t="s">
        <v>304</v>
      </c>
      <c r="H14" s="148"/>
    </row>
    <row r="15" spans="1:8" s="69" customFormat="1" ht="22.5" customHeight="1">
      <c r="A15" s="153"/>
      <c r="B15" s="146"/>
      <c r="C15" s="147" t="s">
        <v>305</v>
      </c>
      <c r="D15" s="148"/>
      <c r="E15" s="147" t="s">
        <v>306</v>
      </c>
      <c r="F15" s="148"/>
      <c r="G15" s="152" t="s">
        <v>307</v>
      </c>
      <c r="H15" s="148"/>
    </row>
    <row r="16" spans="1:10" s="69" customFormat="1" ht="22.5" customHeight="1">
      <c r="A16" s="154"/>
      <c r="B16" s="155"/>
      <c r="C16" s="147" t="s">
        <v>308</v>
      </c>
      <c r="D16" s="148"/>
      <c r="E16" s="147" t="s">
        <v>309</v>
      </c>
      <c r="F16" s="148"/>
      <c r="G16" s="152" t="s">
        <v>310</v>
      </c>
      <c r="H16" s="148"/>
      <c r="J16" s="131"/>
    </row>
    <row r="17" spans="1:8" s="69" customFormat="1" ht="22.5" customHeight="1">
      <c r="A17" s="156"/>
      <c r="B17" s="155"/>
      <c r="C17" s="147" t="s">
        <v>311</v>
      </c>
      <c r="D17" s="148"/>
      <c r="E17" s="147" t="s">
        <v>312</v>
      </c>
      <c r="F17" s="148"/>
      <c r="G17" s="152" t="s">
        <v>313</v>
      </c>
      <c r="H17" s="148"/>
    </row>
    <row r="18" spans="1:8" s="69" customFormat="1" ht="22.5" customHeight="1">
      <c r="A18" s="156"/>
      <c r="B18" s="155"/>
      <c r="C18" s="147" t="s">
        <v>314</v>
      </c>
      <c r="D18" s="148"/>
      <c r="E18" s="147" t="s">
        <v>315</v>
      </c>
      <c r="F18" s="148"/>
      <c r="G18" s="152" t="s">
        <v>316</v>
      </c>
      <c r="H18" s="148"/>
    </row>
    <row r="19" spans="1:8" s="69" customFormat="1" ht="22.5" customHeight="1">
      <c r="A19" s="153"/>
      <c r="B19" s="155"/>
      <c r="C19" s="147" t="s">
        <v>317</v>
      </c>
      <c r="D19" s="148"/>
      <c r="E19" s="147" t="s">
        <v>318</v>
      </c>
      <c r="F19" s="148"/>
      <c r="G19" s="152" t="s">
        <v>319</v>
      </c>
      <c r="H19" s="148"/>
    </row>
    <row r="20" spans="1:8" s="69" customFormat="1" ht="22.5" customHeight="1">
      <c r="A20" s="153"/>
      <c r="B20" s="146"/>
      <c r="C20" s="147" t="s">
        <v>320</v>
      </c>
      <c r="D20" s="148"/>
      <c r="E20" s="147" t="s">
        <v>321</v>
      </c>
      <c r="F20" s="148"/>
      <c r="G20" s="152" t="s">
        <v>322</v>
      </c>
      <c r="H20" s="148"/>
    </row>
    <row r="21" spans="1:8" s="69" customFormat="1" ht="22.5" customHeight="1">
      <c r="A21" s="154"/>
      <c r="B21" s="146"/>
      <c r="C21" s="156"/>
      <c r="D21" s="148"/>
      <c r="E21" s="147" t="s">
        <v>323</v>
      </c>
      <c r="F21" s="148"/>
      <c r="G21" s="126"/>
      <c r="H21" s="148"/>
    </row>
    <row r="22" spans="1:8" s="69" customFormat="1" ht="18" customHeight="1">
      <c r="A22" s="156"/>
      <c r="B22" s="146"/>
      <c r="C22" s="156"/>
      <c r="D22" s="148"/>
      <c r="E22" s="157" t="s">
        <v>324</v>
      </c>
      <c r="F22" s="148"/>
      <c r="H22" s="148"/>
    </row>
    <row r="23" spans="1:8" s="69" customFormat="1" ht="19.5" customHeight="1">
      <c r="A23" s="156"/>
      <c r="B23" s="146"/>
      <c r="C23" s="156"/>
      <c r="D23" s="148"/>
      <c r="E23" s="157" t="s">
        <v>325</v>
      </c>
      <c r="F23" s="148"/>
      <c r="G23" s="157"/>
      <c r="H23" s="148"/>
    </row>
    <row r="24" spans="1:8" s="69" customFormat="1" ht="21.75" customHeight="1">
      <c r="A24" s="156"/>
      <c r="B24" s="146"/>
      <c r="C24" s="147"/>
      <c r="D24" s="158"/>
      <c r="E24" s="157" t="s">
        <v>326</v>
      </c>
      <c r="F24" s="148"/>
      <c r="G24" s="157"/>
      <c r="H24" s="148"/>
    </row>
    <row r="25" spans="1:8" s="69" customFormat="1" ht="23.25" customHeight="1">
      <c r="A25" s="156"/>
      <c r="B25" s="146"/>
      <c r="C25" s="147"/>
      <c r="D25" s="158"/>
      <c r="E25" s="145"/>
      <c r="F25" s="159"/>
      <c r="G25" s="145"/>
      <c r="H25" s="159"/>
    </row>
    <row r="26" spans="1:8" s="69" customFormat="1" ht="18" customHeight="1">
      <c r="A26" s="143" t="s">
        <v>127</v>
      </c>
      <c r="B26" s="155">
        <f>SUM(B6,B9,B10,B12,B13,B14,B15)</f>
        <v>0</v>
      </c>
      <c r="C26" s="143" t="s">
        <v>128</v>
      </c>
      <c r="D26" s="158">
        <f>SUM(D6:D20)</f>
        <v>0</v>
      </c>
      <c r="E26" s="143" t="s">
        <v>128</v>
      </c>
      <c r="F26" s="159">
        <f>SUM(F6,F11,F21,F22,F23)</f>
        <v>0</v>
      </c>
      <c r="G26" s="143" t="s">
        <v>128</v>
      </c>
      <c r="H26" s="159">
        <f>SUM(H6,H11,H21,H22,H23)</f>
        <v>0</v>
      </c>
    </row>
    <row r="27" spans="2:8" s="69" customFormat="1" ht="12.75" customHeight="1">
      <c r="B27" s="160"/>
      <c r="D27" s="160"/>
      <c r="F27" s="160"/>
      <c r="H27" s="160"/>
    </row>
    <row r="28" spans="2:8" s="69" customFormat="1" ht="12.75" customHeight="1">
      <c r="B28" s="160"/>
      <c r="D28" s="160"/>
      <c r="F28" s="160"/>
      <c r="H28" s="160"/>
    </row>
    <row r="29" spans="2:8" s="69" customFormat="1" ht="12.75" customHeight="1">
      <c r="B29" s="160"/>
      <c r="D29" s="160"/>
      <c r="F29" s="160"/>
      <c r="H29" s="160"/>
    </row>
    <row r="30" spans="2:8" s="69" customFormat="1" ht="12.75" customHeight="1">
      <c r="B30" s="160"/>
      <c r="D30" s="160"/>
      <c r="F30" s="160"/>
      <c r="H30" s="160"/>
    </row>
    <row r="31" spans="2:8" s="69" customFormat="1" ht="12.75" customHeight="1">
      <c r="B31" s="160"/>
      <c r="D31" s="160"/>
      <c r="F31" s="160"/>
      <c r="H31" s="160"/>
    </row>
    <row r="32" spans="2:8" s="69" customFormat="1" ht="12.75" customHeight="1">
      <c r="B32" s="160"/>
      <c r="D32" s="160"/>
      <c r="F32" s="160"/>
      <c r="H32" s="160"/>
    </row>
    <row r="33" spans="2:8" s="69" customFormat="1" ht="12.75" customHeight="1">
      <c r="B33" s="160"/>
      <c r="D33" s="160"/>
      <c r="F33" s="160"/>
      <c r="H33" s="160"/>
    </row>
    <row r="34" spans="2:8" s="69" customFormat="1" ht="12.75" customHeight="1">
      <c r="B34" s="160"/>
      <c r="D34" s="160"/>
      <c r="F34" s="160"/>
      <c r="H34" s="160"/>
    </row>
    <row r="35" spans="2:8" s="69" customFormat="1" ht="12.75" customHeight="1">
      <c r="B35" s="160"/>
      <c r="D35" s="160"/>
      <c r="F35" s="160"/>
      <c r="H35" s="160"/>
    </row>
    <row r="36" spans="2:8" s="69" customFormat="1" ht="12.75" customHeight="1">
      <c r="B36" s="160"/>
      <c r="D36" s="160"/>
      <c r="F36" s="160"/>
      <c r="H36" s="160"/>
    </row>
    <row r="37" spans="2:8" s="69" customFormat="1" ht="12.75" customHeight="1">
      <c r="B37" s="160"/>
      <c r="D37" s="160"/>
      <c r="F37" s="160"/>
      <c r="H37" s="160"/>
    </row>
    <row r="38" spans="2:8" s="69" customFormat="1" ht="12.75" customHeight="1">
      <c r="B38" s="160"/>
      <c r="D38" s="160"/>
      <c r="F38" s="160"/>
      <c r="H38" s="160"/>
    </row>
    <row r="39" spans="2:4" s="69" customFormat="1" ht="12.75" customHeight="1">
      <c r="B39" s="160"/>
      <c r="D39" s="160"/>
    </row>
    <row r="40" spans="2:4" ht="12.75" customHeight="1">
      <c r="B40" s="161"/>
      <c r="D40" s="161"/>
    </row>
    <row r="41" spans="2:4" ht="12.75" customHeight="1">
      <c r="B41" s="161"/>
      <c r="D41" s="161"/>
    </row>
    <row r="42" ht="12.75" customHeight="1">
      <c r="B42" s="161"/>
    </row>
    <row r="43" ht="12.75" customHeight="1">
      <c r="B43" s="161"/>
    </row>
    <row r="44" ht="12.75" customHeight="1">
      <c r="B44" s="161"/>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8" sqref="D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69" customFormat="1" ht="30" customHeight="1">
      <c r="A1" s="72" t="s">
        <v>31</v>
      </c>
    </row>
    <row r="2" spans="1:4" ht="28.5" customHeight="1">
      <c r="A2" s="99" t="s">
        <v>327</v>
      </c>
      <c r="B2" s="99"/>
      <c r="C2" s="99"/>
      <c r="D2" s="99"/>
    </row>
    <row r="3" ht="30" customHeight="1">
      <c r="D3" s="98" t="s">
        <v>47</v>
      </c>
    </row>
    <row r="4" spans="1:4" s="69" customFormat="1" ht="30" customHeight="1">
      <c r="A4" s="118" t="s">
        <v>138</v>
      </c>
      <c r="B4" s="83" t="s">
        <v>328</v>
      </c>
      <c r="C4" s="118" t="s">
        <v>329</v>
      </c>
      <c r="D4" s="118" t="s">
        <v>330</v>
      </c>
    </row>
    <row r="5" spans="1:4" s="69" customFormat="1" ht="30" customHeight="1">
      <c r="A5" s="127" t="s">
        <v>153</v>
      </c>
      <c r="B5" s="127" t="s">
        <v>153</v>
      </c>
      <c r="C5" s="127" t="s">
        <v>153</v>
      </c>
      <c r="D5" s="128" t="s">
        <v>153</v>
      </c>
    </row>
    <row r="6" spans="1:4" s="69" customFormat="1" ht="30" customHeight="1">
      <c r="A6" s="120"/>
      <c r="B6" s="129" t="s">
        <v>154</v>
      </c>
      <c r="C6" s="129">
        <v>5000</v>
      </c>
      <c r="D6" s="130" t="s">
        <v>331</v>
      </c>
    </row>
    <row r="7" spans="1:4" s="69" customFormat="1" ht="30" customHeight="1">
      <c r="A7" s="120"/>
      <c r="B7" s="120"/>
      <c r="C7" s="120"/>
      <c r="D7" s="120"/>
    </row>
    <row r="8" spans="1:4" s="69" customFormat="1" ht="30" customHeight="1">
      <c r="A8" s="120"/>
      <c r="B8" s="120"/>
      <c r="C8" s="120"/>
      <c r="D8" s="120"/>
    </row>
    <row r="9" spans="1:4" s="69" customFormat="1" ht="30" customHeight="1">
      <c r="A9" s="120"/>
      <c r="B9" s="120"/>
      <c r="C9" s="120"/>
      <c r="D9" s="120"/>
    </row>
    <row r="10" spans="1:4" s="69" customFormat="1" ht="30" customHeight="1">
      <c r="A10" s="120"/>
      <c r="B10" s="120"/>
      <c r="C10" s="120"/>
      <c r="D10" s="120"/>
    </row>
    <row r="11" spans="1:4" s="69" customFormat="1" ht="30" customHeight="1">
      <c r="A11" s="120"/>
      <c r="B11" s="120"/>
      <c r="C11" s="120"/>
      <c r="D11" s="126"/>
    </row>
    <row r="12" spans="1:4" s="69" customFormat="1" ht="30" customHeight="1">
      <c r="A12" s="120"/>
      <c r="B12" s="120"/>
      <c r="C12" s="120"/>
      <c r="D12" s="126"/>
    </row>
    <row r="13" spans="1:4" s="69" customFormat="1" ht="30" customHeight="1">
      <c r="A13" s="120"/>
      <c r="B13" s="120"/>
      <c r="C13" s="120"/>
      <c r="D13" s="126"/>
    </row>
    <row r="14" spans="1:2" s="69" customFormat="1" ht="30" customHeight="1">
      <c r="A14" s="131"/>
      <c r="B14" s="131"/>
    </row>
    <row r="15" spans="1:3" s="69" customFormat="1" ht="12.75" customHeight="1">
      <c r="A15" s="131"/>
      <c r="B15" s="131"/>
      <c r="C15" s="131"/>
    </row>
    <row r="16" spans="1:3" s="69" customFormat="1" ht="12.75" customHeight="1">
      <c r="A16" s="131"/>
      <c r="B16" s="131"/>
      <c r="C16" s="131"/>
    </row>
    <row r="17" s="69" customFormat="1" ht="12.75" customHeight="1">
      <c r="B17" s="131"/>
    </row>
    <row r="18" s="69"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C1">
      <selection activeCell="K6" sqref="K6"/>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72" t="s">
        <v>33</v>
      </c>
      <c r="B1" s="92"/>
    </row>
    <row r="2" spans="1:11" ht="28.5" customHeight="1">
      <c r="A2" s="73" t="s">
        <v>34</v>
      </c>
      <c r="B2" s="73"/>
      <c r="C2" s="73"/>
      <c r="D2" s="73"/>
      <c r="E2" s="73"/>
      <c r="F2" s="73"/>
      <c r="G2" s="73"/>
      <c r="H2" s="73"/>
      <c r="I2" s="73"/>
      <c r="J2" s="73"/>
      <c r="K2" s="73"/>
    </row>
    <row r="3" s="69" customFormat="1" ht="22.5" customHeight="1">
      <c r="K3" s="98" t="s">
        <v>47</v>
      </c>
    </row>
    <row r="4" spans="1:11" s="69" customFormat="1" ht="22.5" customHeight="1">
      <c r="A4" s="118" t="s">
        <v>332</v>
      </c>
      <c r="B4" s="118" t="s">
        <v>333</v>
      </c>
      <c r="C4" s="83" t="s">
        <v>334</v>
      </c>
      <c r="D4" s="118" t="s">
        <v>335</v>
      </c>
      <c r="E4" s="118" t="s">
        <v>336</v>
      </c>
      <c r="F4" s="118" t="s">
        <v>337</v>
      </c>
      <c r="G4" s="118" t="s">
        <v>338</v>
      </c>
      <c r="H4" s="118" t="s">
        <v>339</v>
      </c>
      <c r="I4" s="118" t="s">
        <v>340</v>
      </c>
      <c r="J4" s="118" t="s">
        <v>341</v>
      </c>
      <c r="K4" s="118" t="s">
        <v>169</v>
      </c>
    </row>
    <row r="5" spans="1:11" s="69" customFormat="1" ht="27" customHeight="1">
      <c r="A5" s="119">
        <v>1</v>
      </c>
      <c r="B5" s="119">
        <v>2</v>
      </c>
      <c r="C5" s="119">
        <v>3</v>
      </c>
      <c r="D5" s="119">
        <v>4</v>
      </c>
      <c r="E5" s="119">
        <v>5</v>
      </c>
      <c r="F5" s="119">
        <v>6</v>
      </c>
      <c r="G5" s="119">
        <v>9</v>
      </c>
      <c r="H5" s="119">
        <v>10</v>
      </c>
      <c r="I5" s="119">
        <v>11</v>
      </c>
      <c r="J5" s="119">
        <v>12</v>
      </c>
      <c r="K5" s="124"/>
    </row>
    <row r="6" spans="1:11" s="69" customFormat="1" ht="27" customHeight="1">
      <c r="A6" s="120"/>
      <c r="B6" s="120"/>
      <c r="C6" s="120"/>
      <c r="D6" s="120"/>
      <c r="E6" s="120"/>
      <c r="F6" s="120"/>
      <c r="G6" s="120"/>
      <c r="H6" s="120"/>
      <c r="I6" s="120"/>
      <c r="J6" s="120"/>
      <c r="K6" s="125" t="s">
        <v>342</v>
      </c>
    </row>
    <row r="7" spans="1:11" s="69" customFormat="1" ht="27" customHeight="1">
      <c r="A7" s="120"/>
      <c r="B7" s="120"/>
      <c r="C7" s="120"/>
      <c r="D7" s="120"/>
      <c r="E7" s="120"/>
      <c r="F7" s="120"/>
      <c r="G7" s="120"/>
      <c r="H7" s="120"/>
      <c r="I7" s="120"/>
      <c r="J7" s="120"/>
      <c r="K7" s="120"/>
    </row>
    <row r="8" spans="1:11" s="69" customFormat="1" ht="27" customHeight="1">
      <c r="A8" s="120"/>
      <c r="B8" s="120"/>
      <c r="C8" s="120"/>
      <c r="D8" s="120"/>
      <c r="E8" s="120"/>
      <c r="F8" s="120"/>
      <c r="G8" s="120"/>
      <c r="H8" s="120"/>
      <c r="I8" s="120"/>
      <c r="J8" s="120"/>
      <c r="K8" s="120"/>
    </row>
    <row r="9" spans="1:11" s="69" customFormat="1" ht="27" customHeight="1">
      <c r="A9" s="120"/>
      <c r="B9" s="120"/>
      <c r="C9" s="120"/>
      <c r="D9" s="120"/>
      <c r="E9" s="120"/>
      <c r="F9" s="120"/>
      <c r="G9" s="120"/>
      <c r="H9" s="120"/>
      <c r="I9" s="120"/>
      <c r="J9" s="120"/>
      <c r="K9" s="120"/>
    </row>
    <row r="10" spans="1:11" s="69" customFormat="1" ht="27" customHeight="1">
      <c r="A10" s="120"/>
      <c r="B10" s="120"/>
      <c r="C10" s="120"/>
      <c r="D10" s="120"/>
      <c r="E10" s="120"/>
      <c r="F10" s="120"/>
      <c r="G10" s="120"/>
      <c r="H10" s="120"/>
      <c r="I10" s="120"/>
      <c r="J10" s="120"/>
      <c r="K10" s="120"/>
    </row>
    <row r="11" spans="1:11" s="69" customFormat="1" ht="27" customHeight="1">
      <c r="A11" s="120"/>
      <c r="B11" s="120"/>
      <c r="C11" s="120"/>
      <c r="D11" s="120"/>
      <c r="E11" s="120"/>
      <c r="F11" s="120"/>
      <c r="G11" s="120"/>
      <c r="H11" s="120"/>
      <c r="I11" s="120"/>
      <c r="J11" s="120"/>
      <c r="K11" s="126"/>
    </row>
    <row r="12" spans="1:11" s="69" customFormat="1" ht="27" customHeight="1">
      <c r="A12" s="120"/>
      <c r="B12" s="120"/>
      <c r="C12" s="120"/>
      <c r="D12" s="120"/>
      <c r="E12" s="120"/>
      <c r="F12" s="120"/>
      <c r="G12" s="120"/>
      <c r="H12" s="120"/>
      <c r="I12" s="120"/>
      <c r="J12" s="120"/>
      <c r="K12" s="126"/>
    </row>
    <row r="13" spans="1:11" s="69" customFormat="1" ht="27" customHeight="1">
      <c r="A13" s="120"/>
      <c r="B13" s="120"/>
      <c r="C13" s="120"/>
      <c r="D13" s="120"/>
      <c r="E13" s="120"/>
      <c r="F13" s="120"/>
      <c r="G13" s="120"/>
      <c r="H13" s="120"/>
      <c r="I13" s="120"/>
      <c r="J13" s="120"/>
      <c r="K13" s="126"/>
    </row>
    <row r="14" spans="1:11" s="69" customFormat="1" ht="18.75" customHeight="1">
      <c r="A14" s="121" t="s">
        <v>343</v>
      </c>
      <c r="B14" s="122"/>
      <c r="C14" s="122"/>
      <c r="D14" s="122"/>
      <c r="E14" s="122"/>
      <c r="F14" s="122"/>
      <c r="G14" s="122"/>
      <c r="H14" s="122"/>
      <c r="I14" s="122"/>
      <c r="J14" s="122"/>
      <c r="K14" s="122"/>
    </row>
    <row r="15" spans="1:10" ht="12.75" customHeight="1">
      <c r="A15" s="92"/>
      <c r="B15" s="92"/>
      <c r="C15" s="92"/>
      <c r="D15" s="92"/>
      <c r="E15" s="92"/>
      <c r="F15" s="92"/>
      <c r="G15" s="92"/>
      <c r="H15" s="92"/>
      <c r="I15" s="92"/>
      <c r="J15" s="92"/>
    </row>
    <row r="16" spans="1:10" ht="12.75" customHeight="1">
      <c r="A16" s="92"/>
      <c r="B16" s="92"/>
      <c r="C16" s="92"/>
      <c r="D16" s="92"/>
      <c r="E16" s="92"/>
      <c r="F16" s="92"/>
      <c r="G16" s="92"/>
      <c r="H16" s="92"/>
      <c r="I16" s="92"/>
      <c r="J16" s="92"/>
    </row>
    <row r="17" ht="12.75" customHeight="1">
      <c r="C17" s="92"/>
    </row>
    <row r="19" ht="12.75" customHeight="1">
      <c r="E19" s="123"/>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2">
      <selection activeCell="O11" sqref="O11"/>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72" t="s">
        <v>36</v>
      </c>
    </row>
    <row r="2" spans="1:16" ht="23.25" customHeight="1">
      <c r="A2" s="99" t="s">
        <v>344</v>
      </c>
      <c r="B2" s="99"/>
      <c r="C2" s="99"/>
      <c r="D2" s="99"/>
      <c r="E2" s="99"/>
      <c r="F2" s="99"/>
      <c r="G2" s="99"/>
      <c r="H2" s="99"/>
      <c r="I2" s="99"/>
      <c r="J2" s="99"/>
      <c r="K2" s="99"/>
      <c r="L2" s="99"/>
      <c r="M2" s="99"/>
      <c r="N2" s="99"/>
      <c r="O2" s="99"/>
      <c r="P2" s="111"/>
    </row>
    <row r="3" ht="26.25" customHeight="1">
      <c r="P3" s="112" t="s">
        <v>47</v>
      </c>
    </row>
    <row r="4" spans="1:16" ht="30" customHeight="1">
      <c r="A4" s="100" t="s">
        <v>345</v>
      </c>
      <c r="B4" s="100"/>
      <c r="C4" s="100"/>
      <c r="D4" s="100" t="s">
        <v>138</v>
      </c>
      <c r="E4" s="101" t="s">
        <v>346</v>
      </c>
      <c r="F4" s="100" t="s">
        <v>347</v>
      </c>
      <c r="G4" s="102" t="s">
        <v>348</v>
      </c>
      <c r="H4" s="103" t="s">
        <v>349</v>
      </c>
      <c r="I4" s="100" t="s">
        <v>350</v>
      </c>
      <c r="J4" s="100" t="s">
        <v>351</v>
      </c>
      <c r="K4" s="100"/>
      <c r="L4" s="100" t="s">
        <v>352</v>
      </c>
      <c r="M4" s="100"/>
      <c r="N4" s="113" t="s">
        <v>353</v>
      </c>
      <c r="O4" s="100" t="s">
        <v>354</v>
      </c>
      <c r="P4" s="114" t="s">
        <v>355</v>
      </c>
    </row>
    <row r="5" spans="1:16" ht="19.5" customHeight="1">
      <c r="A5" s="104" t="s">
        <v>356</v>
      </c>
      <c r="B5" s="104" t="s">
        <v>357</v>
      </c>
      <c r="C5" s="104" t="s">
        <v>358</v>
      </c>
      <c r="D5" s="100"/>
      <c r="E5" s="101"/>
      <c r="F5" s="100"/>
      <c r="G5" s="105"/>
      <c r="H5" s="103"/>
      <c r="I5" s="100"/>
      <c r="J5" s="100" t="s">
        <v>356</v>
      </c>
      <c r="K5" s="100" t="s">
        <v>357</v>
      </c>
      <c r="L5" s="100" t="s">
        <v>356</v>
      </c>
      <c r="M5" s="100" t="s">
        <v>357</v>
      </c>
      <c r="N5" s="115"/>
      <c r="O5" s="100"/>
      <c r="P5" s="114"/>
    </row>
    <row r="6" spans="1:16" ht="19.5" customHeight="1">
      <c r="A6" s="106" t="s">
        <v>153</v>
      </c>
      <c r="B6" s="106" t="s">
        <v>153</v>
      </c>
      <c r="C6" s="106" t="s">
        <v>153</v>
      </c>
      <c r="D6" s="106" t="s">
        <v>153</v>
      </c>
      <c r="E6" s="106" t="s">
        <v>153</v>
      </c>
      <c r="F6" s="107" t="s">
        <v>153</v>
      </c>
      <c r="G6" s="106" t="s">
        <v>153</v>
      </c>
      <c r="H6" s="106" t="s">
        <v>153</v>
      </c>
      <c r="I6" s="106" t="s">
        <v>153</v>
      </c>
      <c r="J6" s="106" t="s">
        <v>153</v>
      </c>
      <c r="K6" s="106" t="s">
        <v>153</v>
      </c>
      <c r="L6" s="106" t="s">
        <v>153</v>
      </c>
      <c r="M6" s="106" t="s">
        <v>153</v>
      </c>
      <c r="N6" s="106" t="s">
        <v>153</v>
      </c>
      <c r="O6" s="106" t="s">
        <v>153</v>
      </c>
      <c r="P6" s="106" t="s">
        <v>153</v>
      </c>
    </row>
    <row r="7" spans="1:16" ht="31.5" customHeight="1">
      <c r="A7" s="108">
        <v>201</v>
      </c>
      <c r="B7" s="108">
        <v>6</v>
      </c>
      <c r="C7" s="108">
        <v>1</v>
      </c>
      <c r="D7" s="108">
        <v>112001</v>
      </c>
      <c r="E7" s="108" t="s">
        <v>359</v>
      </c>
      <c r="F7" s="108" t="s">
        <v>360</v>
      </c>
      <c r="G7" s="108"/>
      <c r="H7" s="108" t="s">
        <v>361</v>
      </c>
      <c r="I7" s="108">
        <v>10</v>
      </c>
      <c r="J7" s="108">
        <v>310</v>
      </c>
      <c r="K7" s="108">
        <v>2</v>
      </c>
      <c r="L7" s="108">
        <v>710</v>
      </c>
      <c r="M7" s="116" t="s">
        <v>362</v>
      </c>
      <c r="N7" s="117" t="s">
        <v>363</v>
      </c>
      <c r="O7" s="108">
        <v>400</v>
      </c>
      <c r="P7" s="117" t="s">
        <v>364</v>
      </c>
    </row>
    <row r="8" spans="1:16" ht="31.5" customHeight="1">
      <c r="A8" s="108">
        <v>201</v>
      </c>
      <c r="B8" s="108">
        <v>6</v>
      </c>
      <c r="C8" s="108">
        <v>1</v>
      </c>
      <c r="D8" s="108">
        <v>112001</v>
      </c>
      <c r="E8" s="108" t="s">
        <v>359</v>
      </c>
      <c r="F8" s="108" t="s">
        <v>365</v>
      </c>
      <c r="G8" s="108"/>
      <c r="H8" s="108" t="s">
        <v>366</v>
      </c>
      <c r="I8" s="108">
        <v>5</v>
      </c>
      <c r="J8" s="108">
        <v>310</v>
      </c>
      <c r="K8" s="108">
        <v>2</v>
      </c>
      <c r="L8" s="108">
        <v>710</v>
      </c>
      <c r="M8" s="116" t="s">
        <v>362</v>
      </c>
      <c r="N8" s="117" t="s">
        <v>363</v>
      </c>
      <c r="O8" s="108">
        <v>100</v>
      </c>
      <c r="P8" s="117" t="s">
        <v>367</v>
      </c>
    </row>
    <row r="9" spans="1:17" ht="31.5" customHeight="1">
      <c r="A9" s="108">
        <v>201</v>
      </c>
      <c r="B9" s="108">
        <v>6</v>
      </c>
      <c r="C9" s="108">
        <v>1</v>
      </c>
      <c r="D9" s="108">
        <v>112001</v>
      </c>
      <c r="E9" s="108" t="s">
        <v>359</v>
      </c>
      <c r="F9" s="108" t="s">
        <v>368</v>
      </c>
      <c r="G9" s="108"/>
      <c r="H9" s="108" t="s">
        <v>369</v>
      </c>
      <c r="I9" s="108">
        <v>5</v>
      </c>
      <c r="J9" s="108">
        <v>310</v>
      </c>
      <c r="K9" s="108">
        <v>2</v>
      </c>
      <c r="L9" s="108">
        <v>710</v>
      </c>
      <c r="M9" s="116" t="s">
        <v>362</v>
      </c>
      <c r="N9" s="108" t="s">
        <v>370</v>
      </c>
      <c r="O9" s="108">
        <v>130</v>
      </c>
      <c r="P9" s="117" t="s">
        <v>371</v>
      </c>
      <c r="Q9" s="92"/>
    </row>
    <row r="10" spans="1:17" ht="25.5" customHeight="1">
      <c r="A10" s="108"/>
      <c r="B10" s="108"/>
      <c r="C10" s="108"/>
      <c r="D10" s="109"/>
      <c r="E10" s="110"/>
      <c r="F10" s="110"/>
      <c r="G10" s="110"/>
      <c r="H10" s="110"/>
      <c r="I10" s="109"/>
      <c r="J10" s="109"/>
      <c r="K10" s="109"/>
      <c r="L10" s="109"/>
      <c r="M10" s="109"/>
      <c r="N10" s="109"/>
      <c r="O10" s="109"/>
      <c r="P10" s="110"/>
      <c r="Q10" s="92"/>
    </row>
    <row r="11" spans="1:17" ht="25.5" customHeight="1">
      <c r="A11" s="109"/>
      <c r="B11" s="109"/>
      <c r="C11" s="109"/>
      <c r="D11" s="109"/>
      <c r="E11" s="110"/>
      <c r="F11" s="110"/>
      <c r="G11" s="110"/>
      <c r="H11" s="109"/>
      <c r="I11" s="109"/>
      <c r="J11" s="109"/>
      <c r="K11" s="109"/>
      <c r="L11" s="109"/>
      <c r="M11" s="109"/>
      <c r="N11" s="109"/>
      <c r="O11" s="109"/>
      <c r="P11" s="110"/>
      <c r="Q11" s="92"/>
    </row>
    <row r="12" spans="1:17" ht="25.5" customHeight="1">
      <c r="A12" s="109"/>
      <c r="B12" s="109"/>
      <c r="C12" s="109"/>
      <c r="D12" s="109"/>
      <c r="E12" s="110"/>
      <c r="F12" s="110"/>
      <c r="G12" s="110"/>
      <c r="H12" s="109"/>
      <c r="I12" s="109"/>
      <c r="J12" s="109"/>
      <c r="K12" s="109"/>
      <c r="L12" s="109"/>
      <c r="M12" s="109"/>
      <c r="N12" s="109"/>
      <c r="O12" s="109"/>
      <c r="P12" s="110"/>
      <c r="Q12" s="92"/>
    </row>
    <row r="13" spans="1:16" ht="25.5" customHeight="1">
      <c r="A13" s="110"/>
      <c r="B13" s="109"/>
      <c r="C13" s="109"/>
      <c r="D13" s="109"/>
      <c r="E13" s="110"/>
      <c r="F13" s="110"/>
      <c r="G13" s="110"/>
      <c r="H13" s="109"/>
      <c r="I13" s="109"/>
      <c r="J13" s="109"/>
      <c r="K13" s="109"/>
      <c r="L13" s="109"/>
      <c r="M13" s="109"/>
      <c r="N13" s="109"/>
      <c r="O13" s="109"/>
      <c r="P13" s="109"/>
    </row>
    <row r="14" spans="1:16" ht="25.5" customHeight="1">
      <c r="A14" s="110"/>
      <c r="B14" s="110"/>
      <c r="C14" s="109"/>
      <c r="D14" s="109"/>
      <c r="E14" s="110"/>
      <c r="F14" s="110"/>
      <c r="G14" s="110"/>
      <c r="H14" s="109"/>
      <c r="I14" s="109"/>
      <c r="J14" s="109"/>
      <c r="K14" s="109"/>
      <c r="L14" s="109"/>
      <c r="M14" s="109"/>
      <c r="N14" s="109"/>
      <c r="O14" s="109"/>
      <c r="P14" s="109"/>
    </row>
    <row r="15" spans="3:15" ht="12.75" customHeight="1">
      <c r="C15" s="92"/>
      <c r="D15" s="92"/>
      <c r="H15" s="92"/>
      <c r="J15" s="92"/>
      <c r="L15" s="92"/>
      <c r="O15" s="92"/>
    </row>
    <row r="16" ht="12.75" customHeight="1">
      <c r="O16" s="92"/>
    </row>
    <row r="17" ht="12.75" customHeight="1">
      <c r="O17" s="92"/>
    </row>
    <row r="18" ht="12.75" customHeight="1">
      <c r="O18" s="92"/>
    </row>
    <row r="19" ht="12.75" customHeight="1">
      <c r="O19" s="92"/>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V19" sqref="V19"/>
    </sheetView>
  </sheetViews>
  <sheetFormatPr defaultColWidth="9.16015625" defaultRowHeight="12.75" customHeight="1"/>
  <cols>
    <col min="1" max="1" width="11.66015625" style="0" customWidth="1"/>
    <col min="2" max="2" width="18.83203125" style="71"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72" t="s">
        <v>38</v>
      </c>
    </row>
    <row r="2" spans="1:29" ht="28.5" customHeight="1">
      <c r="A2" s="73" t="s">
        <v>372</v>
      </c>
      <c r="B2" s="74"/>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spans="2:29" s="69" customFormat="1" ht="22.5" customHeight="1">
      <c r="B3" s="75"/>
      <c r="AC3" s="98" t="s">
        <v>47</v>
      </c>
    </row>
    <row r="4" spans="1:29" s="69" customFormat="1" ht="24.75" customHeight="1">
      <c r="A4" s="76" t="s">
        <v>138</v>
      </c>
      <c r="B4" s="77" t="s">
        <v>139</v>
      </c>
      <c r="C4" s="78" t="s">
        <v>373</v>
      </c>
      <c r="D4" s="79"/>
      <c r="E4" s="79"/>
      <c r="F4" s="79"/>
      <c r="G4" s="79"/>
      <c r="H4" s="79"/>
      <c r="I4" s="79"/>
      <c r="J4" s="79"/>
      <c r="K4" s="93"/>
      <c r="L4" s="78" t="s">
        <v>374</v>
      </c>
      <c r="M4" s="79"/>
      <c r="N4" s="79"/>
      <c r="O4" s="79"/>
      <c r="P4" s="79"/>
      <c r="Q4" s="79"/>
      <c r="R4" s="79"/>
      <c r="S4" s="79"/>
      <c r="T4" s="93"/>
      <c r="U4" s="78" t="s">
        <v>375</v>
      </c>
      <c r="V4" s="79"/>
      <c r="W4" s="79"/>
      <c r="X4" s="79"/>
      <c r="Y4" s="79"/>
      <c r="Z4" s="79"/>
      <c r="AA4" s="79"/>
      <c r="AB4" s="79"/>
      <c r="AC4" s="93"/>
    </row>
    <row r="5" spans="1:29" s="69" customFormat="1" ht="24.75" customHeight="1">
      <c r="A5" s="76"/>
      <c r="B5" s="77"/>
      <c r="C5" s="80" t="s">
        <v>142</v>
      </c>
      <c r="D5" s="78" t="s">
        <v>376</v>
      </c>
      <c r="E5" s="79"/>
      <c r="F5" s="79"/>
      <c r="G5" s="79"/>
      <c r="H5" s="79"/>
      <c r="I5" s="93"/>
      <c r="J5" s="94" t="s">
        <v>377</v>
      </c>
      <c r="K5" s="94" t="s">
        <v>378</v>
      </c>
      <c r="L5" s="80" t="s">
        <v>142</v>
      </c>
      <c r="M5" s="78" t="s">
        <v>376</v>
      </c>
      <c r="N5" s="79"/>
      <c r="O5" s="79"/>
      <c r="P5" s="79"/>
      <c r="Q5" s="79"/>
      <c r="R5" s="93"/>
      <c r="S5" s="94" t="s">
        <v>377</v>
      </c>
      <c r="T5" s="94" t="s">
        <v>378</v>
      </c>
      <c r="U5" s="80" t="s">
        <v>142</v>
      </c>
      <c r="V5" s="78" t="s">
        <v>376</v>
      </c>
      <c r="W5" s="79"/>
      <c r="X5" s="79"/>
      <c r="Y5" s="79"/>
      <c r="Z5" s="79"/>
      <c r="AA5" s="93"/>
      <c r="AB5" s="94" t="s">
        <v>377</v>
      </c>
      <c r="AC5" s="94" t="s">
        <v>378</v>
      </c>
    </row>
    <row r="6" spans="1:29" s="69" customFormat="1" ht="24.75" customHeight="1">
      <c r="A6" s="76"/>
      <c r="B6" s="77"/>
      <c r="C6" s="81"/>
      <c r="D6" s="77" t="s">
        <v>151</v>
      </c>
      <c r="E6" s="77" t="s">
        <v>379</v>
      </c>
      <c r="F6" s="77" t="s">
        <v>380</v>
      </c>
      <c r="G6" s="77" t="s">
        <v>381</v>
      </c>
      <c r="H6" s="77"/>
      <c r="I6" s="77"/>
      <c r="J6" s="95"/>
      <c r="K6" s="95"/>
      <c r="L6" s="81"/>
      <c r="M6" s="77" t="s">
        <v>151</v>
      </c>
      <c r="N6" s="77" t="s">
        <v>379</v>
      </c>
      <c r="O6" s="77" t="s">
        <v>380</v>
      </c>
      <c r="P6" s="77" t="s">
        <v>381</v>
      </c>
      <c r="Q6" s="77"/>
      <c r="R6" s="77"/>
      <c r="S6" s="95"/>
      <c r="T6" s="95"/>
      <c r="U6" s="81"/>
      <c r="V6" s="77" t="s">
        <v>151</v>
      </c>
      <c r="W6" s="77" t="s">
        <v>379</v>
      </c>
      <c r="X6" s="77" t="s">
        <v>380</v>
      </c>
      <c r="Y6" s="77" t="s">
        <v>381</v>
      </c>
      <c r="Z6" s="77"/>
      <c r="AA6" s="77"/>
      <c r="AB6" s="95"/>
      <c r="AC6" s="95"/>
    </row>
    <row r="7" spans="1:29" s="69" customFormat="1" ht="46.5" customHeight="1">
      <c r="A7" s="76"/>
      <c r="B7" s="77"/>
      <c r="C7" s="82"/>
      <c r="D7" s="77"/>
      <c r="E7" s="77"/>
      <c r="F7" s="77"/>
      <c r="G7" s="83" t="s">
        <v>151</v>
      </c>
      <c r="H7" s="83" t="s">
        <v>382</v>
      </c>
      <c r="I7" s="83" t="s">
        <v>383</v>
      </c>
      <c r="J7" s="96"/>
      <c r="K7" s="96"/>
      <c r="L7" s="82"/>
      <c r="M7" s="77"/>
      <c r="N7" s="77"/>
      <c r="O7" s="77"/>
      <c r="P7" s="97" t="s">
        <v>151</v>
      </c>
      <c r="Q7" s="97" t="s">
        <v>382</v>
      </c>
      <c r="R7" s="97" t="s">
        <v>383</v>
      </c>
      <c r="S7" s="96"/>
      <c r="T7" s="96"/>
      <c r="U7" s="82"/>
      <c r="V7" s="77"/>
      <c r="W7" s="77"/>
      <c r="X7" s="77"/>
      <c r="Y7" s="83" t="s">
        <v>151</v>
      </c>
      <c r="Z7" s="83" t="s">
        <v>382</v>
      </c>
      <c r="AA7" s="83" t="s">
        <v>383</v>
      </c>
      <c r="AB7" s="96"/>
      <c r="AC7" s="96"/>
    </row>
    <row r="8" spans="1:29" s="70" customFormat="1" ht="24.75" customHeight="1">
      <c r="A8" s="84" t="s">
        <v>153</v>
      </c>
      <c r="B8" s="85" t="s">
        <v>153</v>
      </c>
      <c r="C8" s="86">
        <v>1</v>
      </c>
      <c r="D8" s="87">
        <v>2</v>
      </c>
      <c r="E8" s="87">
        <v>3</v>
      </c>
      <c r="F8" s="87">
        <v>4</v>
      </c>
      <c r="G8" s="86">
        <v>5</v>
      </c>
      <c r="H8" s="86">
        <v>6</v>
      </c>
      <c r="I8" s="86">
        <v>7</v>
      </c>
      <c r="J8" s="86">
        <v>8</v>
      </c>
      <c r="K8" s="86">
        <v>9</v>
      </c>
      <c r="L8" s="86">
        <v>10</v>
      </c>
      <c r="M8" s="86">
        <v>11</v>
      </c>
      <c r="N8" s="86">
        <v>12</v>
      </c>
      <c r="O8" s="86">
        <v>13</v>
      </c>
      <c r="P8" s="86">
        <v>14</v>
      </c>
      <c r="Q8" s="86">
        <v>15</v>
      </c>
      <c r="R8" s="86">
        <v>16</v>
      </c>
      <c r="S8" s="86">
        <v>17</v>
      </c>
      <c r="T8" s="86">
        <v>18</v>
      </c>
      <c r="U8" s="84" t="s">
        <v>384</v>
      </c>
      <c r="V8" s="84" t="s">
        <v>385</v>
      </c>
      <c r="W8" s="84" t="s">
        <v>386</v>
      </c>
      <c r="X8" s="84" t="s">
        <v>387</v>
      </c>
      <c r="Y8" s="84" t="s">
        <v>388</v>
      </c>
      <c r="Z8" s="84" t="s">
        <v>389</v>
      </c>
      <c r="AA8" s="84" t="s">
        <v>390</v>
      </c>
      <c r="AB8" s="84" t="s">
        <v>391</v>
      </c>
      <c r="AC8" s="84" t="s">
        <v>392</v>
      </c>
    </row>
    <row r="9" spans="1:29" s="70" customFormat="1" ht="24.75" customHeight="1">
      <c r="A9" s="88"/>
      <c r="B9" s="89" t="s">
        <v>154</v>
      </c>
      <c r="C9" s="88">
        <v>432</v>
      </c>
      <c r="D9" s="88">
        <v>432</v>
      </c>
      <c r="E9" s="88"/>
      <c r="F9" s="88">
        <v>432</v>
      </c>
      <c r="G9" s="88">
        <v>0</v>
      </c>
      <c r="H9" s="88"/>
      <c r="I9" s="88"/>
      <c r="J9" s="88"/>
      <c r="K9" s="88"/>
      <c r="L9" s="88">
        <v>468</v>
      </c>
      <c r="M9" s="88">
        <v>468</v>
      </c>
      <c r="N9" s="88"/>
      <c r="O9" s="88">
        <v>468</v>
      </c>
      <c r="P9" s="88">
        <v>0</v>
      </c>
      <c r="Q9" s="88"/>
      <c r="R9" s="88"/>
      <c r="S9" s="88"/>
      <c r="T9" s="88"/>
      <c r="U9" s="88">
        <v>36</v>
      </c>
      <c r="V9" s="88">
        <v>36</v>
      </c>
      <c r="W9" s="88">
        <v>0</v>
      </c>
      <c r="X9" s="88">
        <v>36</v>
      </c>
      <c r="Y9" s="88">
        <v>0</v>
      </c>
      <c r="Z9" s="88">
        <v>0</v>
      </c>
      <c r="AA9" s="88">
        <v>0</v>
      </c>
      <c r="AB9" s="88">
        <v>0</v>
      </c>
      <c r="AC9" s="88">
        <v>0</v>
      </c>
    </row>
    <row r="10" spans="1:29" s="70" customFormat="1" ht="24.75" customHeight="1">
      <c r="A10" s="88"/>
      <c r="B10" s="89"/>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row>
    <row r="11" spans="1:29" s="70" customFormat="1" ht="24.75" customHeight="1">
      <c r="A11" s="88"/>
      <c r="B11" s="89"/>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row>
    <row r="12" spans="1:29" s="70" customFormat="1" ht="24.75" customHeight="1">
      <c r="A12" s="88"/>
      <c r="B12" s="89"/>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row>
    <row r="13" spans="1:29" s="70" customFormat="1" ht="24.75" customHeight="1">
      <c r="A13" s="90"/>
      <c r="B13" s="89"/>
      <c r="C13" s="90"/>
      <c r="D13" s="88"/>
      <c r="E13" s="88"/>
      <c r="F13" s="88"/>
      <c r="G13" s="88"/>
      <c r="H13" s="88"/>
      <c r="I13" s="88"/>
      <c r="J13" s="88"/>
      <c r="K13" s="88"/>
      <c r="L13" s="90"/>
      <c r="M13" s="88"/>
      <c r="N13" s="88"/>
      <c r="O13" s="88"/>
      <c r="P13" s="88"/>
      <c r="Q13" s="88"/>
      <c r="R13" s="88"/>
      <c r="S13" s="88"/>
      <c r="T13" s="88"/>
      <c r="U13" s="90"/>
      <c r="V13" s="88"/>
      <c r="W13" s="88"/>
      <c r="X13" s="88"/>
      <c r="Y13" s="88"/>
      <c r="Z13" s="88"/>
      <c r="AA13" s="88"/>
      <c r="AB13" s="88"/>
      <c r="AC13" s="88"/>
    </row>
    <row r="14" spans="1:29" s="70" customFormat="1" ht="24.75" customHeight="1">
      <c r="A14" s="90"/>
      <c r="B14" s="89"/>
      <c r="C14" s="88"/>
      <c r="D14" s="90"/>
      <c r="E14" s="88"/>
      <c r="F14" s="88"/>
      <c r="G14" s="88"/>
      <c r="H14" s="88"/>
      <c r="I14" s="88"/>
      <c r="J14" s="88"/>
      <c r="K14" s="88"/>
      <c r="L14" s="88"/>
      <c r="M14" s="90"/>
      <c r="N14" s="88"/>
      <c r="O14" s="88"/>
      <c r="P14" s="88"/>
      <c r="Q14" s="88"/>
      <c r="R14" s="88"/>
      <c r="S14" s="88"/>
      <c r="T14" s="88"/>
      <c r="U14" s="88"/>
      <c r="V14" s="90"/>
      <c r="W14" s="88"/>
      <c r="X14" s="88"/>
      <c r="Y14" s="88"/>
      <c r="Z14" s="88"/>
      <c r="AA14" s="88"/>
      <c r="AB14" s="88"/>
      <c r="AC14" s="88"/>
    </row>
    <row r="15" spans="1:29" s="70" customFormat="1" ht="24.75" customHeight="1">
      <c r="A15" s="90"/>
      <c r="B15" s="91"/>
      <c r="C15" s="90"/>
      <c r="D15" s="90"/>
      <c r="E15" s="88"/>
      <c r="F15" s="88"/>
      <c r="G15" s="88"/>
      <c r="H15" s="88"/>
      <c r="I15" s="88"/>
      <c r="J15" s="88"/>
      <c r="K15" s="88"/>
      <c r="L15" s="90"/>
      <c r="M15" s="90"/>
      <c r="N15" s="88"/>
      <c r="O15" s="88"/>
      <c r="P15" s="88"/>
      <c r="Q15" s="88"/>
      <c r="R15" s="88"/>
      <c r="S15" s="88"/>
      <c r="T15" s="88"/>
      <c r="U15" s="90"/>
      <c r="V15" s="90"/>
      <c r="W15" s="88"/>
      <c r="X15" s="88"/>
      <c r="Y15" s="88"/>
      <c r="Z15" s="88"/>
      <c r="AA15" s="88"/>
      <c r="AB15" s="88"/>
      <c r="AC15" s="88"/>
    </row>
    <row r="16" spans="1:29" s="70" customFormat="1" ht="24.75" customHeight="1">
      <c r="A16" s="90"/>
      <c r="B16" s="91"/>
      <c r="C16" s="90"/>
      <c r="D16" s="90"/>
      <c r="E16" s="90"/>
      <c r="F16" s="88"/>
      <c r="G16" s="88"/>
      <c r="H16" s="88"/>
      <c r="I16" s="88"/>
      <c r="J16" s="88"/>
      <c r="K16" s="88"/>
      <c r="L16" s="90"/>
      <c r="M16" s="90"/>
      <c r="N16" s="90"/>
      <c r="O16" s="88"/>
      <c r="P16" s="88"/>
      <c r="Q16" s="88"/>
      <c r="R16" s="88"/>
      <c r="S16" s="88"/>
      <c r="T16" s="88"/>
      <c r="U16" s="90"/>
      <c r="V16" s="90"/>
      <c r="W16" s="90"/>
      <c r="X16" s="88"/>
      <c r="Y16" s="88"/>
      <c r="Z16" s="88"/>
      <c r="AA16" s="88"/>
      <c r="AB16" s="88"/>
      <c r="AC16" s="88"/>
    </row>
    <row r="17" spans="6:11" ht="12.75" customHeight="1">
      <c r="F17" s="92"/>
      <c r="G17" s="92"/>
      <c r="H17" s="92"/>
      <c r="I17" s="92"/>
      <c r="J17" s="92"/>
      <c r="K17" s="92"/>
    </row>
    <row r="18" spans="7:11" ht="12.75" customHeight="1">
      <c r="G18" s="92"/>
      <c r="H18" s="92"/>
      <c r="K18" s="92"/>
    </row>
    <row r="19" spans="8:11" ht="12.75" customHeight="1">
      <c r="H19" s="92"/>
      <c r="K19" s="92"/>
    </row>
    <row r="20" spans="8:11" ht="12.75" customHeight="1">
      <c r="H20" s="92"/>
      <c r="K20" s="92"/>
    </row>
    <row r="21" spans="9:11" ht="12.75" customHeight="1">
      <c r="I21" s="92"/>
      <c r="K21" s="92"/>
    </row>
    <row r="22" spans="9:10" ht="12.75" customHeight="1">
      <c r="I22" s="92"/>
      <c r="J22" s="9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35"/>
  <sheetViews>
    <sheetView showGridLines="0" workbookViewId="0" topLeftCell="A1">
      <selection activeCell="D13" sqref="D13:E23"/>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59" customWidth="1"/>
    <col min="6" max="16384" width="12" style="1" customWidth="1"/>
  </cols>
  <sheetData>
    <row r="1" spans="1:4" ht="16.5" customHeight="1">
      <c r="A1" s="2" t="s">
        <v>40</v>
      </c>
      <c r="B1" s="3"/>
      <c r="C1" s="3"/>
      <c r="D1" s="3"/>
    </row>
    <row r="2" spans="1:5" ht="33.75" customHeight="1">
      <c r="A2" s="4" t="s">
        <v>41</v>
      </c>
      <c r="B2" s="4"/>
      <c r="C2" s="4"/>
      <c r="D2" s="4"/>
      <c r="E2" s="60"/>
    </row>
    <row r="3" spans="1:5" ht="14.25" customHeight="1">
      <c r="A3" s="5"/>
      <c r="B3" s="5"/>
      <c r="C3" s="5"/>
      <c r="D3" s="5"/>
      <c r="E3" s="61"/>
    </row>
    <row r="4" spans="1:4" ht="21.75" customHeight="1">
      <c r="A4" s="6"/>
      <c r="B4" s="7"/>
      <c r="C4" s="8"/>
      <c r="D4" s="8"/>
    </row>
    <row r="5" spans="1:5" ht="21.75" customHeight="1">
      <c r="A5" s="9" t="s">
        <v>393</v>
      </c>
      <c r="B5" s="10"/>
      <c r="C5" s="10"/>
      <c r="D5" s="11" t="s">
        <v>394</v>
      </c>
      <c r="E5" s="37"/>
    </row>
    <row r="6" spans="1:5" ht="21.75" customHeight="1">
      <c r="A6" s="12" t="s">
        <v>395</v>
      </c>
      <c r="B6" s="13"/>
      <c r="C6" s="13"/>
      <c r="D6" s="14" t="s">
        <v>396</v>
      </c>
      <c r="E6" s="62"/>
    </row>
    <row r="7" spans="1:5" ht="21.75" customHeight="1">
      <c r="A7" s="16" t="s">
        <v>397</v>
      </c>
      <c r="B7" s="17"/>
      <c r="C7" s="18"/>
      <c r="D7" s="19" t="s">
        <v>398</v>
      </c>
      <c r="E7" s="63">
        <v>500</v>
      </c>
    </row>
    <row r="8" spans="1:5" ht="21.75" customHeight="1">
      <c r="A8" s="21"/>
      <c r="B8" s="22"/>
      <c r="C8" s="23"/>
      <c r="D8" s="19" t="s">
        <v>399</v>
      </c>
      <c r="E8" s="64">
        <v>500</v>
      </c>
    </row>
    <row r="9" spans="1:5" ht="21.75" customHeight="1">
      <c r="A9" s="25"/>
      <c r="B9" s="26"/>
      <c r="C9" s="27"/>
      <c r="D9" s="28" t="s">
        <v>400</v>
      </c>
      <c r="E9" s="65"/>
    </row>
    <row r="10" spans="1:5" ht="21.75" customHeight="1">
      <c r="A10" s="11" t="s">
        <v>401</v>
      </c>
      <c r="B10" s="30" t="s">
        <v>402</v>
      </c>
      <c r="C10" s="30"/>
      <c r="D10" s="30"/>
      <c r="E10" s="19"/>
    </row>
    <row r="11" spans="1:5" ht="100.5" customHeight="1">
      <c r="A11" s="31"/>
      <c r="B11" s="66" t="s">
        <v>403</v>
      </c>
      <c r="C11" s="66"/>
      <c r="D11" s="66"/>
      <c r="E11" s="67"/>
    </row>
    <row r="12" spans="1:5" ht="14.25">
      <c r="A12" s="33" t="s">
        <v>404</v>
      </c>
      <c r="B12" s="34" t="s">
        <v>405</v>
      </c>
      <c r="C12" s="33" t="s">
        <v>406</v>
      </c>
      <c r="D12" s="35" t="s">
        <v>407</v>
      </c>
      <c r="E12" s="58" t="s">
        <v>408</v>
      </c>
    </row>
    <row r="13" spans="1:5" ht="21.75" customHeight="1">
      <c r="A13" s="33"/>
      <c r="B13" s="33" t="s">
        <v>409</v>
      </c>
      <c r="C13" s="33" t="s">
        <v>410</v>
      </c>
      <c r="D13" s="36" t="s">
        <v>411</v>
      </c>
      <c r="E13" s="37" t="s">
        <v>412</v>
      </c>
    </row>
    <row r="14" spans="1:5" ht="21.75" customHeight="1">
      <c r="A14" s="33"/>
      <c r="B14" s="11"/>
      <c r="C14" s="33"/>
      <c r="D14" s="36" t="s">
        <v>413</v>
      </c>
      <c r="E14" s="37" t="s">
        <v>412</v>
      </c>
    </row>
    <row r="15" spans="1:5" ht="21.75" customHeight="1">
      <c r="A15" s="33"/>
      <c r="B15" s="11"/>
      <c r="C15" s="33"/>
      <c r="D15" s="36" t="s">
        <v>414</v>
      </c>
      <c r="E15" s="37" t="s">
        <v>412</v>
      </c>
    </row>
    <row r="16" spans="1:5" ht="21.75" customHeight="1">
      <c r="A16" s="33"/>
      <c r="B16" s="11"/>
      <c r="C16" s="33" t="s">
        <v>415</v>
      </c>
      <c r="D16" s="36" t="s">
        <v>416</v>
      </c>
      <c r="E16" s="38">
        <v>1</v>
      </c>
    </row>
    <row r="17" spans="1:5" ht="21.75" customHeight="1">
      <c r="A17" s="33"/>
      <c r="B17" s="11"/>
      <c r="C17" s="33"/>
      <c r="D17" s="36" t="s">
        <v>417</v>
      </c>
      <c r="E17" s="38">
        <v>1</v>
      </c>
    </row>
    <row r="18" spans="1:5" ht="21.75" customHeight="1">
      <c r="A18" s="33"/>
      <c r="B18" s="11"/>
      <c r="C18" s="33"/>
      <c r="D18" s="36" t="s">
        <v>418</v>
      </c>
      <c r="E18" s="38">
        <v>1</v>
      </c>
    </row>
    <row r="19" spans="1:5" ht="21.75" customHeight="1">
      <c r="A19" s="33"/>
      <c r="B19" s="11"/>
      <c r="C19" s="33" t="s">
        <v>419</v>
      </c>
      <c r="D19" s="36" t="s">
        <v>420</v>
      </c>
      <c r="E19" s="38">
        <v>1</v>
      </c>
    </row>
    <row r="20" spans="1:5" ht="21.75" customHeight="1">
      <c r="A20" s="33"/>
      <c r="B20" s="11"/>
      <c r="C20" s="33"/>
      <c r="D20" s="36" t="s">
        <v>421</v>
      </c>
      <c r="E20" s="38">
        <v>1</v>
      </c>
    </row>
    <row r="21" spans="1:5" ht="21.75" customHeight="1">
      <c r="A21" s="33"/>
      <c r="B21" s="11"/>
      <c r="C21" s="33"/>
      <c r="D21" s="36" t="s">
        <v>422</v>
      </c>
      <c r="E21" s="38">
        <v>1</v>
      </c>
    </row>
    <row r="22" spans="1:5" ht="21.75" customHeight="1">
      <c r="A22" s="33"/>
      <c r="B22" s="11"/>
      <c r="C22" s="33" t="s">
        <v>423</v>
      </c>
      <c r="D22" s="36" t="s">
        <v>424</v>
      </c>
      <c r="E22" s="38">
        <v>0.8</v>
      </c>
    </row>
    <row r="23" spans="1:5" ht="21.75" customHeight="1">
      <c r="A23" s="33"/>
      <c r="B23" s="11"/>
      <c r="C23" s="33"/>
      <c r="D23" s="36" t="s">
        <v>425</v>
      </c>
      <c r="E23" s="38">
        <v>1</v>
      </c>
    </row>
    <row r="24" spans="1:5" ht="21.75" customHeight="1">
      <c r="A24" s="33"/>
      <c r="B24" s="33" t="s">
        <v>426</v>
      </c>
      <c r="C24" s="33" t="s">
        <v>427</v>
      </c>
      <c r="D24" s="36" t="s">
        <v>428</v>
      </c>
      <c r="E24" s="37" t="s">
        <v>429</v>
      </c>
    </row>
    <row r="25" spans="1:5" ht="21.75" customHeight="1">
      <c r="A25" s="33"/>
      <c r="B25" s="11"/>
      <c r="C25" s="33"/>
      <c r="D25" s="36" t="s">
        <v>430</v>
      </c>
      <c r="E25" s="37" t="s">
        <v>431</v>
      </c>
    </row>
    <row r="26" spans="1:5" ht="21.75" customHeight="1">
      <c r="A26" s="33"/>
      <c r="B26" s="11"/>
      <c r="C26" s="33" t="s">
        <v>432</v>
      </c>
      <c r="D26" s="36" t="s">
        <v>433</v>
      </c>
      <c r="E26" s="37" t="s">
        <v>434</v>
      </c>
    </row>
    <row r="27" spans="1:5" ht="21.75" customHeight="1">
      <c r="A27" s="33"/>
      <c r="B27" s="11"/>
      <c r="C27" s="33"/>
      <c r="D27" s="36" t="s">
        <v>435</v>
      </c>
      <c r="E27" s="38">
        <v>1</v>
      </c>
    </row>
    <row r="28" spans="1:5" ht="21.75" customHeight="1">
      <c r="A28" s="33"/>
      <c r="B28" s="11"/>
      <c r="C28" s="33"/>
      <c r="D28" s="36" t="s">
        <v>436</v>
      </c>
      <c r="E28" s="38">
        <v>1</v>
      </c>
    </row>
    <row r="29" spans="1:5" ht="21.75" customHeight="1">
      <c r="A29" s="33"/>
      <c r="B29" s="11"/>
      <c r="C29" s="33" t="s">
        <v>437</v>
      </c>
      <c r="D29" s="36" t="s">
        <v>438</v>
      </c>
      <c r="E29" s="37"/>
    </row>
    <row r="30" spans="1:5" ht="21.75" customHeight="1">
      <c r="A30" s="33"/>
      <c r="B30" s="11"/>
      <c r="C30" s="33"/>
      <c r="D30" s="36" t="s">
        <v>439</v>
      </c>
      <c r="E30" s="37"/>
    </row>
    <row r="31" spans="1:5" ht="51.75" customHeight="1">
      <c r="A31" s="33"/>
      <c r="B31" s="11"/>
      <c r="C31" s="33" t="s">
        <v>440</v>
      </c>
      <c r="D31" s="36" t="s">
        <v>441</v>
      </c>
      <c r="E31" s="37" t="s">
        <v>442</v>
      </c>
    </row>
    <row r="32" spans="1:5" ht="40.5" customHeight="1">
      <c r="A32" s="33"/>
      <c r="B32" s="33" t="s">
        <v>443</v>
      </c>
      <c r="C32" s="33" t="s">
        <v>444</v>
      </c>
      <c r="D32" s="36" t="s">
        <v>445</v>
      </c>
      <c r="E32" s="37" t="s">
        <v>446</v>
      </c>
    </row>
    <row r="33" spans="1:5" ht="21.75" customHeight="1">
      <c r="A33" s="33"/>
      <c r="B33" s="33"/>
      <c r="C33" s="33"/>
      <c r="D33" s="36" t="s">
        <v>447</v>
      </c>
      <c r="E33" s="38">
        <v>0.9</v>
      </c>
    </row>
    <row r="34" spans="1:5" ht="21.75" customHeight="1">
      <c r="A34" s="33"/>
      <c r="B34" s="33"/>
      <c r="C34" s="33"/>
      <c r="D34" s="36" t="s">
        <v>448</v>
      </c>
      <c r="E34" s="38">
        <v>0.9</v>
      </c>
    </row>
    <row r="35" spans="1:5" ht="27" customHeight="1">
      <c r="A35" s="40" t="s">
        <v>449</v>
      </c>
      <c r="B35" s="41"/>
      <c r="C35" s="41"/>
      <c r="D35" s="41"/>
      <c r="E35" s="68"/>
    </row>
  </sheetData>
  <sheetProtection/>
  <mergeCells count="23">
    <mergeCell ref="A2:E2"/>
    <mergeCell ref="A3:E3"/>
    <mergeCell ref="A5:C5"/>
    <mergeCell ref="D5:E5"/>
    <mergeCell ref="A6:C6"/>
    <mergeCell ref="D6:E6"/>
    <mergeCell ref="B10:E10"/>
    <mergeCell ref="B11:E11"/>
    <mergeCell ref="A35:E35"/>
    <mergeCell ref="A10:A11"/>
    <mergeCell ref="A12:A34"/>
    <mergeCell ref="B13:B23"/>
    <mergeCell ref="B24:B31"/>
    <mergeCell ref="B32:B34"/>
    <mergeCell ref="C13:C15"/>
    <mergeCell ref="C16:C18"/>
    <mergeCell ref="C19:C21"/>
    <mergeCell ref="C22:C23"/>
    <mergeCell ref="C24:C25"/>
    <mergeCell ref="C26:C28"/>
    <mergeCell ref="C29:C30"/>
    <mergeCell ref="C32:C34"/>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38"/>
  <sheetViews>
    <sheetView showGridLines="0" workbookViewId="0" topLeftCell="A1">
      <selection activeCell="M16" sqref="M16"/>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42" customFormat="1" ht="16.5" customHeight="1">
      <c r="A1" s="2" t="s">
        <v>42</v>
      </c>
      <c r="B1" s="44"/>
      <c r="C1" s="44"/>
      <c r="D1" s="44"/>
    </row>
    <row r="2" spans="1:8" ht="23.25" customHeight="1">
      <c r="A2" s="4" t="s">
        <v>43</v>
      </c>
      <c r="B2" s="4"/>
      <c r="C2" s="4"/>
      <c r="D2" s="4"/>
      <c r="E2" s="4"/>
      <c r="F2" s="4"/>
      <c r="G2" s="4"/>
      <c r="H2" s="4"/>
    </row>
    <row r="3" spans="1:8" ht="18" customHeight="1">
      <c r="A3" s="5"/>
      <c r="B3" s="5"/>
      <c r="C3" s="5"/>
      <c r="D3" s="5"/>
      <c r="E3" s="5"/>
      <c r="F3" s="5"/>
      <c r="G3" s="5"/>
      <c r="H3" s="5"/>
    </row>
    <row r="4" spans="1:4" s="42" customFormat="1" ht="17.25" customHeight="1">
      <c r="A4" s="45"/>
      <c r="B4" s="45"/>
      <c r="C4" s="45"/>
      <c r="D4" s="45"/>
    </row>
    <row r="5" spans="1:8" ht="21.75" customHeight="1">
      <c r="A5" s="33" t="s">
        <v>450</v>
      </c>
      <c r="B5" s="33"/>
      <c r="C5" s="33"/>
      <c r="D5" s="33" t="s">
        <v>396</v>
      </c>
      <c r="E5" s="33"/>
      <c r="F5" s="33"/>
      <c r="G5" s="33"/>
      <c r="H5" s="33"/>
    </row>
    <row r="6" spans="1:8" ht="21.75" customHeight="1">
      <c r="A6" s="33" t="s">
        <v>451</v>
      </c>
      <c r="B6" s="33" t="s">
        <v>452</v>
      </c>
      <c r="C6" s="33"/>
      <c r="D6" s="11" t="s">
        <v>453</v>
      </c>
      <c r="E6" s="11"/>
      <c r="F6" s="11" t="s">
        <v>454</v>
      </c>
      <c r="G6" s="11"/>
      <c r="H6" s="11"/>
    </row>
    <row r="7" spans="1:8" ht="21.75" customHeight="1">
      <c r="A7" s="33"/>
      <c r="B7" s="33"/>
      <c r="C7" s="33"/>
      <c r="D7" s="11"/>
      <c r="E7" s="11"/>
      <c r="F7" s="11" t="s">
        <v>455</v>
      </c>
      <c r="G7" s="11" t="s">
        <v>456</v>
      </c>
      <c r="H7" s="11" t="s">
        <v>457</v>
      </c>
    </row>
    <row r="8" spans="1:8" ht="21.75" customHeight="1">
      <c r="A8" s="33"/>
      <c r="B8" s="46" t="s">
        <v>458</v>
      </c>
      <c r="C8" s="47"/>
      <c r="D8" s="46" t="s">
        <v>403</v>
      </c>
      <c r="E8" s="47"/>
      <c r="F8" s="48">
        <v>500</v>
      </c>
      <c r="G8" s="48">
        <v>500</v>
      </c>
      <c r="H8" s="39"/>
    </row>
    <row r="9" spans="1:8" ht="21.75" customHeight="1">
      <c r="A9" s="33"/>
      <c r="B9" s="49"/>
      <c r="C9" s="50"/>
      <c r="D9" s="49"/>
      <c r="E9" s="50"/>
      <c r="F9" s="51"/>
      <c r="G9" s="51"/>
      <c r="H9" s="39"/>
    </row>
    <row r="10" spans="1:8" ht="21.75" customHeight="1">
      <c r="A10" s="33"/>
      <c r="B10" s="49"/>
      <c r="C10" s="50"/>
      <c r="D10" s="49"/>
      <c r="E10" s="50"/>
      <c r="F10" s="51"/>
      <c r="G10" s="51"/>
      <c r="H10" s="39"/>
    </row>
    <row r="11" spans="1:8" ht="21.75" customHeight="1">
      <c r="A11" s="33"/>
      <c r="B11" s="52"/>
      <c r="C11" s="53"/>
      <c r="D11" s="52"/>
      <c r="E11" s="53"/>
      <c r="F11" s="54"/>
      <c r="G11" s="54"/>
      <c r="H11" s="39"/>
    </row>
    <row r="12" spans="1:8" ht="21.75" customHeight="1">
      <c r="A12" s="33"/>
      <c r="B12" s="33" t="s">
        <v>459</v>
      </c>
      <c r="C12" s="33"/>
      <c r="D12" s="33"/>
      <c r="E12" s="11"/>
      <c r="F12" s="39">
        <v>500</v>
      </c>
      <c r="G12" s="39">
        <v>500</v>
      </c>
      <c r="H12" s="39"/>
    </row>
    <row r="13" spans="1:8" ht="73.5" customHeight="1">
      <c r="A13" s="11" t="s">
        <v>460</v>
      </c>
      <c r="B13" s="55" t="s">
        <v>403</v>
      </c>
      <c r="C13" s="56"/>
      <c r="D13" s="56"/>
      <c r="E13" s="56"/>
      <c r="F13" s="56"/>
      <c r="G13" s="56"/>
      <c r="H13" s="56"/>
    </row>
    <row r="14" spans="1:8" ht="33" customHeight="1">
      <c r="A14" s="33" t="s">
        <v>404</v>
      </c>
      <c r="B14" s="34" t="s">
        <v>405</v>
      </c>
      <c r="C14" s="33" t="s">
        <v>406</v>
      </c>
      <c r="D14" s="14" t="s">
        <v>407</v>
      </c>
      <c r="E14" s="57"/>
      <c r="F14" s="57"/>
      <c r="G14" s="15"/>
      <c r="H14" s="58" t="s">
        <v>408</v>
      </c>
    </row>
    <row r="15" spans="1:8" ht="33" customHeight="1">
      <c r="A15" s="33"/>
      <c r="B15" s="33" t="s">
        <v>409</v>
      </c>
      <c r="C15" s="33" t="s">
        <v>410</v>
      </c>
      <c r="D15" s="14" t="s">
        <v>411</v>
      </c>
      <c r="E15" s="57"/>
      <c r="F15" s="57"/>
      <c r="G15" s="15"/>
      <c r="H15" s="37" t="s">
        <v>412</v>
      </c>
    </row>
    <row r="16" spans="1:8" ht="33" customHeight="1">
      <c r="A16" s="33"/>
      <c r="B16" s="11"/>
      <c r="C16" s="33"/>
      <c r="D16" s="14" t="s">
        <v>413</v>
      </c>
      <c r="E16" s="57"/>
      <c r="F16" s="57"/>
      <c r="G16" s="15"/>
      <c r="H16" s="37" t="s">
        <v>412</v>
      </c>
    </row>
    <row r="17" spans="1:8" ht="33" customHeight="1">
      <c r="A17" s="33"/>
      <c r="B17" s="11"/>
      <c r="C17" s="33"/>
      <c r="D17" s="14" t="s">
        <v>414</v>
      </c>
      <c r="E17" s="57"/>
      <c r="F17" s="57"/>
      <c r="G17" s="57"/>
      <c r="H17" s="15"/>
    </row>
    <row r="18" spans="1:8" ht="33" customHeight="1">
      <c r="A18" s="33"/>
      <c r="B18" s="11"/>
      <c r="C18" s="33" t="s">
        <v>415</v>
      </c>
      <c r="D18" s="14" t="s">
        <v>416</v>
      </c>
      <c r="E18" s="57"/>
      <c r="F18" s="57"/>
      <c r="G18" s="15"/>
      <c r="H18" s="38">
        <v>1</v>
      </c>
    </row>
    <row r="19" spans="1:8" ht="33" customHeight="1">
      <c r="A19" s="33"/>
      <c r="B19" s="11"/>
      <c r="C19" s="33"/>
      <c r="D19" s="14" t="s">
        <v>417</v>
      </c>
      <c r="E19" s="57"/>
      <c r="F19" s="57"/>
      <c r="G19" s="15"/>
      <c r="H19" s="38">
        <v>1</v>
      </c>
    </row>
    <row r="20" spans="1:8" ht="33" customHeight="1">
      <c r="A20" s="33"/>
      <c r="B20" s="11"/>
      <c r="C20" s="33"/>
      <c r="D20" s="14" t="s">
        <v>418</v>
      </c>
      <c r="E20" s="57"/>
      <c r="F20" s="57"/>
      <c r="G20" s="15"/>
      <c r="H20" s="38">
        <v>1</v>
      </c>
    </row>
    <row r="21" spans="1:8" ht="33" customHeight="1">
      <c r="A21" s="33"/>
      <c r="B21" s="11"/>
      <c r="C21" s="33" t="s">
        <v>419</v>
      </c>
      <c r="D21" s="14" t="s">
        <v>420</v>
      </c>
      <c r="E21" s="57"/>
      <c r="F21" s="57"/>
      <c r="G21" s="15"/>
      <c r="H21" s="38">
        <v>1</v>
      </c>
    </row>
    <row r="22" spans="1:8" ht="33" customHeight="1">
      <c r="A22" s="33"/>
      <c r="B22" s="11"/>
      <c r="C22" s="33"/>
      <c r="D22" s="14" t="s">
        <v>421</v>
      </c>
      <c r="E22" s="57"/>
      <c r="F22" s="57"/>
      <c r="G22" s="15"/>
      <c r="H22" s="38">
        <v>1</v>
      </c>
    </row>
    <row r="23" spans="1:8" ht="33" customHeight="1">
      <c r="A23" s="33"/>
      <c r="B23" s="11"/>
      <c r="C23" s="33"/>
      <c r="D23" s="14" t="s">
        <v>422</v>
      </c>
      <c r="E23" s="57"/>
      <c r="F23" s="57"/>
      <c r="G23" s="15"/>
      <c r="H23" s="38">
        <v>1</v>
      </c>
    </row>
    <row r="24" spans="1:8" ht="33" customHeight="1">
      <c r="A24" s="33"/>
      <c r="B24" s="11"/>
      <c r="C24" s="33" t="s">
        <v>423</v>
      </c>
      <c r="D24" s="14" t="s">
        <v>424</v>
      </c>
      <c r="E24" s="57"/>
      <c r="F24" s="57"/>
      <c r="G24" s="15"/>
      <c r="H24" s="38">
        <v>0.8</v>
      </c>
    </row>
    <row r="25" spans="1:8" ht="33" customHeight="1">
      <c r="A25" s="33"/>
      <c r="B25" s="11"/>
      <c r="C25" s="33"/>
      <c r="D25" s="14" t="s">
        <v>425</v>
      </c>
      <c r="E25" s="57"/>
      <c r="F25" s="57"/>
      <c r="G25" s="15"/>
      <c r="H25" s="38">
        <v>1</v>
      </c>
    </row>
    <row r="26" spans="1:8" ht="33" customHeight="1">
      <c r="A26" s="33"/>
      <c r="B26" s="33" t="s">
        <v>426</v>
      </c>
      <c r="C26" s="33" t="s">
        <v>427</v>
      </c>
      <c r="D26" s="14" t="s">
        <v>428</v>
      </c>
      <c r="E26" s="57"/>
      <c r="F26" s="57"/>
      <c r="G26" s="15"/>
      <c r="H26" s="37" t="s">
        <v>429</v>
      </c>
    </row>
    <row r="27" spans="1:8" ht="33" customHeight="1">
      <c r="A27" s="33"/>
      <c r="B27" s="11"/>
      <c r="C27" s="33"/>
      <c r="D27" s="14" t="s">
        <v>430</v>
      </c>
      <c r="E27" s="57"/>
      <c r="F27" s="57"/>
      <c r="G27" s="15"/>
      <c r="H27" s="37" t="s">
        <v>431</v>
      </c>
    </row>
    <row r="28" spans="1:8" ht="33" customHeight="1">
      <c r="A28" s="33"/>
      <c r="B28" s="11"/>
      <c r="C28" s="33" t="s">
        <v>432</v>
      </c>
      <c r="D28" s="14" t="s">
        <v>433</v>
      </c>
      <c r="E28" s="57"/>
      <c r="F28" s="57"/>
      <c r="G28" s="15"/>
      <c r="H28" s="37" t="s">
        <v>434</v>
      </c>
    </row>
    <row r="29" spans="1:8" ht="33" customHeight="1">
      <c r="A29" s="33"/>
      <c r="B29" s="11"/>
      <c r="C29" s="33"/>
      <c r="D29" s="14" t="s">
        <v>435</v>
      </c>
      <c r="E29" s="57"/>
      <c r="F29" s="57"/>
      <c r="G29" s="15"/>
      <c r="H29" s="38">
        <v>1</v>
      </c>
    </row>
    <row r="30" spans="1:8" ht="33" customHeight="1">
      <c r="A30" s="33"/>
      <c r="B30" s="11"/>
      <c r="C30" s="33"/>
      <c r="D30" s="14" t="s">
        <v>436</v>
      </c>
      <c r="E30" s="57"/>
      <c r="F30" s="57"/>
      <c r="G30" s="15"/>
      <c r="H30" s="38">
        <v>1</v>
      </c>
    </row>
    <row r="31" spans="1:8" ht="33" customHeight="1">
      <c r="A31" s="33"/>
      <c r="B31" s="11"/>
      <c r="C31" s="33" t="s">
        <v>437</v>
      </c>
      <c r="D31" s="14" t="s">
        <v>438</v>
      </c>
      <c r="E31" s="57"/>
      <c r="F31" s="57"/>
      <c r="G31" s="15"/>
      <c r="H31" s="37"/>
    </row>
    <row r="32" spans="1:8" ht="33" customHeight="1">
      <c r="A32" s="33"/>
      <c r="B32" s="11"/>
      <c r="C32" s="33"/>
      <c r="D32" s="14" t="s">
        <v>439</v>
      </c>
      <c r="E32" s="57"/>
      <c r="F32" s="57"/>
      <c r="G32" s="15"/>
      <c r="H32" s="37"/>
    </row>
    <row r="33" spans="1:8" ht="33" customHeight="1">
      <c r="A33" s="33"/>
      <c r="B33" s="11"/>
      <c r="C33" s="33" t="s">
        <v>440</v>
      </c>
      <c r="D33" s="14" t="s">
        <v>441</v>
      </c>
      <c r="E33" s="57"/>
      <c r="F33" s="57"/>
      <c r="G33" s="15"/>
      <c r="H33" s="37" t="s">
        <v>442</v>
      </c>
    </row>
    <row r="34" spans="1:8" ht="33" customHeight="1">
      <c r="A34" s="33"/>
      <c r="B34" s="33" t="s">
        <v>443</v>
      </c>
      <c r="C34" s="33" t="s">
        <v>444</v>
      </c>
      <c r="D34" s="14" t="s">
        <v>445</v>
      </c>
      <c r="E34" s="57"/>
      <c r="F34" s="57"/>
      <c r="G34" s="15"/>
      <c r="H34" s="37" t="s">
        <v>446</v>
      </c>
    </row>
    <row r="35" spans="1:8" ht="33" customHeight="1">
      <c r="A35" s="33"/>
      <c r="B35" s="33"/>
      <c r="C35" s="33"/>
      <c r="D35" s="14" t="s">
        <v>447</v>
      </c>
      <c r="E35" s="57"/>
      <c r="F35" s="57"/>
      <c r="G35" s="15"/>
      <c r="H35" s="38">
        <v>0.9</v>
      </c>
    </row>
    <row r="36" spans="1:8" ht="33" customHeight="1">
      <c r="A36" s="33"/>
      <c r="B36" s="33"/>
      <c r="C36" s="33"/>
      <c r="D36" s="14" t="s">
        <v>448</v>
      </c>
      <c r="E36" s="57"/>
      <c r="F36" s="57"/>
      <c r="G36" s="15"/>
      <c r="H36" s="38">
        <v>0.9</v>
      </c>
    </row>
    <row r="37" spans="1:8" ht="30" customHeight="1">
      <c r="A37" s="40" t="s">
        <v>461</v>
      </c>
      <c r="B37" s="41"/>
      <c r="C37" s="41"/>
      <c r="D37" s="41"/>
      <c r="E37" s="41"/>
      <c r="F37" s="41"/>
      <c r="G37" s="41"/>
      <c r="H37" s="41"/>
    </row>
    <row r="38" spans="1:8" s="43" customFormat="1" ht="24" customHeight="1">
      <c r="A38" s="40"/>
      <c r="B38" s="41"/>
      <c r="C38" s="41"/>
      <c r="D38" s="41"/>
      <c r="E38" s="41"/>
      <c r="F38" s="41"/>
      <c r="G38" s="41"/>
      <c r="H38" s="41"/>
    </row>
  </sheetData>
  <sheetProtection/>
  <mergeCells count="51">
    <mergeCell ref="A2:H2"/>
    <mergeCell ref="A3:H3"/>
    <mergeCell ref="A5:C5"/>
    <mergeCell ref="D5:H5"/>
    <mergeCell ref="F6:H6"/>
    <mergeCell ref="B12:E12"/>
    <mergeCell ref="B13:H13"/>
    <mergeCell ref="D14:G14"/>
    <mergeCell ref="D15:G15"/>
    <mergeCell ref="D16:G16"/>
    <mergeCell ref="D17:H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A37:H37"/>
    <mergeCell ref="A38:H38"/>
    <mergeCell ref="A6:A12"/>
    <mergeCell ref="A14:A36"/>
    <mergeCell ref="B15:B25"/>
    <mergeCell ref="B26:B33"/>
    <mergeCell ref="B34:B36"/>
    <mergeCell ref="C15:C17"/>
    <mergeCell ref="C18:C20"/>
    <mergeCell ref="C21:C23"/>
    <mergeCell ref="C24:C25"/>
    <mergeCell ref="C26:C27"/>
    <mergeCell ref="C28:C30"/>
    <mergeCell ref="C31:C32"/>
    <mergeCell ref="C34:C36"/>
    <mergeCell ref="F8:F11"/>
    <mergeCell ref="G8:G11"/>
    <mergeCell ref="B6:C7"/>
    <mergeCell ref="D6:E7"/>
    <mergeCell ref="B8:C11"/>
    <mergeCell ref="D8:E11"/>
  </mergeCells>
  <printOptions horizontalCentered="1"/>
  <pageMargins left="0.47" right="0.47" top="0.39" bottom="0.39" header="0.35" footer="0.41"/>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E35"/>
  <sheetViews>
    <sheetView showGridLines="0" tabSelected="1" workbookViewId="0" topLeftCell="A1">
      <selection activeCell="L15" sqref="L15"/>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s="1" customFormat="1" ht="16.5" customHeight="1">
      <c r="A1" s="2" t="s">
        <v>44</v>
      </c>
      <c r="B1" s="3"/>
      <c r="C1" s="3"/>
      <c r="D1" s="3"/>
    </row>
    <row r="2" spans="1:5" s="1" customFormat="1" ht="33.75" customHeight="1">
      <c r="A2" s="4" t="s">
        <v>45</v>
      </c>
      <c r="B2" s="4"/>
      <c r="C2" s="4"/>
      <c r="D2" s="4"/>
      <c r="E2" s="4"/>
    </row>
    <row r="3" spans="1:5" s="1" customFormat="1" ht="14.25" customHeight="1">
      <c r="A3" s="5"/>
      <c r="B3" s="5"/>
      <c r="C3" s="5"/>
      <c r="D3" s="5"/>
      <c r="E3" s="5"/>
    </row>
    <row r="4" spans="1:4" s="1" customFormat="1" ht="21.75" customHeight="1">
      <c r="A4" s="6"/>
      <c r="B4" s="7"/>
      <c r="C4" s="8"/>
      <c r="D4" s="8"/>
    </row>
    <row r="5" spans="1:5" s="1" customFormat="1" ht="21.75" customHeight="1">
      <c r="A5" s="9" t="s">
        <v>393</v>
      </c>
      <c r="B5" s="10"/>
      <c r="C5" s="10"/>
      <c r="D5" s="11" t="s">
        <v>394</v>
      </c>
      <c r="E5" s="11"/>
    </row>
    <row r="6" spans="1:5" s="1" customFormat="1" ht="21.75" customHeight="1">
      <c r="A6" s="12" t="s">
        <v>395</v>
      </c>
      <c r="B6" s="13"/>
      <c r="C6" s="13"/>
      <c r="D6" s="14" t="s">
        <v>396</v>
      </c>
      <c r="E6" s="15"/>
    </row>
    <row r="7" spans="1:5" s="1" customFormat="1" ht="21.75" customHeight="1">
      <c r="A7" s="16" t="s">
        <v>397</v>
      </c>
      <c r="B7" s="17"/>
      <c r="C7" s="18"/>
      <c r="D7" s="19" t="s">
        <v>398</v>
      </c>
      <c r="E7" s="20">
        <v>500</v>
      </c>
    </row>
    <row r="8" spans="1:5" s="1" customFormat="1" ht="21.75" customHeight="1">
      <c r="A8" s="21"/>
      <c r="B8" s="22"/>
      <c r="C8" s="23"/>
      <c r="D8" s="19" t="s">
        <v>399</v>
      </c>
      <c r="E8" s="24">
        <v>500</v>
      </c>
    </row>
    <row r="9" spans="1:5" s="1" customFormat="1" ht="21.75" customHeight="1">
      <c r="A9" s="25"/>
      <c r="B9" s="26"/>
      <c r="C9" s="27"/>
      <c r="D9" s="28" t="s">
        <v>400</v>
      </c>
      <c r="E9" s="29"/>
    </row>
    <row r="10" spans="1:5" s="1" customFormat="1" ht="21.75" customHeight="1">
      <c r="A10" s="11" t="s">
        <v>401</v>
      </c>
      <c r="B10" s="30" t="s">
        <v>402</v>
      </c>
      <c r="C10" s="30"/>
      <c r="D10" s="30"/>
      <c r="E10" s="30"/>
    </row>
    <row r="11" spans="1:5" s="1" customFormat="1" ht="100.5" customHeight="1">
      <c r="A11" s="31"/>
      <c r="B11" s="32" t="s">
        <v>403</v>
      </c>
      <c r="C11" s="32"/>
      <c r="D11" s="32"/>
      <c r="E11" s="32"/>
    </row>
    <row r="12" spans="1:5" s="1" customFormat="1" ht="14.25">
      <c r="A12" s="33" t="s">
        <v>404</v>
      </c>
      <c r="B12" s="34" t="s">
        <v>405</v>
      </c>
      <c r="C12" s="33" t="s">
        <v>406</v>
      </c>
      <c r="D12" s="35" t="s">
        <v>407</v>
      </c>
      <c r="E12" s="33" t="s">
        <v>408</v>
      </c>
    </row>
    <row r="13" spans="1:5" s="1" customFormat="1" ht="21.75" customHeight="1">
      <c r="A13" s="33"/>
      <c r="B13" s="33" t="s">
        <v>409</v>
      </c>
      <c r="C13" s="33" t="s">
        <v>410</v>
      </c>
      <c r="D13" s="36" t="s">
        <v>411</v>
      </c>
      <c r="E13" s="37" t="s">
        <v>412</v>
      </c>
    </row>
    <row r="14" spans="1:5" s="1" customFormat="1" ht="21.75" customHeight="1">
      <c r="A14" s="33"/>
      <c r="B14" s="11"/>
      <c r="C14" s="33"/>
      <c r="D14" s="36" t="s">
        <v>413</v>
      </c>
      <c r="E14" s="37" t="s">
        <v>412</v>
      </c>
    </row>
    <row r="15" spans="1:5" s="1" customFormat="1" ht="21.75" customHeight="1">
      <c r="A15" s="33"/>
      <c r="B15" s="11"/>
      <c r="C15" s="33"/>
      <c r="D15" s="36" t="s">
        <v>414</v>
      </c>
      <c r="E15" s="37" t="s">
        <v>412</v>
      </c>
    </row>
    <row r="16" spans="1:5" s="1" customFormat="1" ht="21.75" customHeight="1">
      <c r="A16" s="33"/>
      <c r="B16" s="11"/>
      <c r="C16" s="33" t="s">
        <v>415</v>
      </c>
      <c r="D16" s="36" t="s">
        <v>416</v>
      </c>
      <c r="E16" s="38">
        <v>1</v>
      </c>
    </row>
    <row r="17" spans="1:5" s="1" customFormat="1" ht="21.75" customHeight="1">
      <c r="A17" s="33"/>
      <c r="B17" s="11"/>
      <c r="C17" s="33"/>
      <c r="D17" s="36" t="s">
        <v>417</v>
      </c>
      <c r="E17" s="38">
        <v>1</v>
      </c>
    </row>
    <row r="18" spans="1:5" s="1" customFormat="1" ht="21.75" customHeight="1">
      <c r="A18" s="33"/>
      <c r="B18" s="11"/>
      <c r="C18" s="33"/>
      <c r="D18" s="36" t="s">
        <v>418</v>
      </c>
      <c r="E18" s="38">
        <v>1</v>
      </c>
    </row>
    <row r="19" spans="1:5" s="1" customFormat="1" ht="21.75" customHeight="1">
      <c r="A19" s="33"/>
      <c r="B19" s="11"/>
      <c r="C19" s="33" t="s">
        <v>419</v>
      </c>
      <c r="D19" s="36" t="s">
        <v>420</v>
      </c>
      <c r="E19" s="38">
        <v>1</v>
      </c>
    </row>
    <row r="20" spans="1:5" s="1" customFormat="1" ht="21.75" customHeight="1">
      <c r="A20" s="33"/>
      <c r="B20" s="11"/>
      <c r="C20" s="33"/>
      <c r="D20" s="36" t="s">
        <v>421</v>
      </c>
      <c r="E20" s="38">
        <v>1</v>
      </c>
    </row>
    <row r="21" spans="1:5" s="1" customFormat="1" ht="21.75" customHeight="1">
      <c r="A21" s="33"/>
      <c r="B21" s="11"/>
      <c r="C21" s="33"/>
      <c r="D21" s="36" t="s">
        <v>422</v>
      </c>
      <c r="E21" s="38">
        <v>1</v>
      </c>
    </row>
    <row r="22" spans="1:5" s="1" customFormat="1" ht="21.75" customHeight="1">
      <c r="A22" s="33"/>
      <c r="B22" s="11"/>
      <c r="C22" s="33" t="s">
        <v>423</v>
      </c>
      <c r="D22" s="36" t="s">
        <v>424</v>
      </c>
      <c r="E22" s="38">
        <v>0.8</v>
      </c>
    </row>
    <row r="23" spans="1:5" s="1" customFormat="1" ht="21.75" customHeight="1">
      <c r="A23" s="33"/>
      <c r="B23" s="11"/>
      <c r="C23" s="33"/>
      <c r="D23" s="36" t="s">
        <v>425</v>
      </c>
      <c r="E23" s="38">
        <v>1</v>
      </c>
    </row>
    <row r="24" spans="1:5" s="1" customFormat="1" ht="21.75" customHeight="1">
      <c r="A24" s="33"/>
      <c r="B24" s="33" t="s">
        <v>426</v>
      </c>
      <c r="C24" s="33" t="s">
        <v>427</v>
      </c>
      <c r="D24" s="36" t="s">
        <v>428</v>
      </c>
      <c r="E24" s="39" t="s">
        <v>429</v>
      </c>
    </row>
    <row r="25" spans="1:5" s="1" customFormat="1" ht="21.75" customHeight="1">
      <c r="A25" s="33"/>
      <c r="B25" s="11"/>
      <c r="C25" s="33"/>
      <c r="D25" s="36" t="s">
        <v>430</v>
      </c>
      <c r="E25" s="39" t="s">
        <v>431</v>
      </c>
    </row>
    <row r="26" spans="1:5" s="1" customFormat="1" ht="21.75" customHeight="1">
      <c r="A26" s="33"/>
      <c r="B26" s="11"/>
      <c r="C26" s="33" t="s">
        <v>432</v>
      </c>
      <c r="D26" s="36" t="s">
        <v>433</v>
      </c>
      <c r="E26" s="37" t="s">
        <v>434</v>
      </c>
    </row>
    <row r="27" spans="1:5" s="1" customFormat="1" ht="21.75" customHeight="1">
      <c r="A27" s="33"/>
      <c r="B27" s="11"/>
      <c r="C27" s="33"/>
      <c r="D27" s="36" t="s">
        <v>435</v>
      </c>
      <c r="E27" s="38">
        <v>1</v>
      </c>
    </row>
    <row r="28" spans="1:5" s="1" customFormat="1" ht="21.75" customHeight="1">
      <c r="A28" s="33"/>
      <c r="B28" s="11"/>
      <c r="C28" s="33"/>
      <c r="D28" s="36" t="s">
        <v>436</v>
      </c>
      <c r="E28" s="38">
        <v>1</v>
      </c>
    </row>
    <row r="29" spans="1:5" s="1" customFormat="1" ht="21.75" customHeight="1">
      <c r="A29" s="33"/>
      <c r="B29" s="11"/>
      <c r="C29" s="33" t="s">
        <v>437</v>
      </c>
      <c r="D29" s="36" t="s">
        <v>438</v>
      </c>
      <c r="E29" s="39"/>
    </row>
    <row r="30" spans="1:5" s="1" customFormat="1" ht="21.75" customHeight="1">
      <c r="A30" s="33"/>
      <c r="B30" s="11"/>
      <c r="C30" s="33"/>
      <c r="D30" s="36" t="s">
        <v>439</v>
      </c>
      <c r="E30" s="39"/>
    </row>
    <row r="31" spans="1:5" s="1" customFormat="1" ht="42" customHeight="1">
      <c r="A31" s="33"/>
      <c r="B31" s="11"/>
      <c r="C31" s="33" t="s">
        <v>440</v>
      </c>
      <c r="D31" s="36" t="s">
        <v>441</v>
      </c>
      <c r="E31" s="39" t="s">
        <v>442</v>
      </c>
    </row>
    <row r="32" spans="1:5" s="1" customFormat="1" ht="45" customHeight="1">
      <c r="A32" s="33"/>
      <c r="B32" s="33" t="s">
        <v>443</v>
      </c>
      <c r="C32" s="33" t="s">
        <v>444</v>
      </c>
      <c r="D32" s="36" t="s">
        <v>445</v>
      </c>
      <c r="E32" s="37" t="s">
        <v>446</v>
      </c>
    </row>
    <row r="33" spans="1:5" s="1" customFormat="1" ht="21.75" customHeight="1">
      <c r="A33" s="33"/>
      <c r="B33" s="33"/>
      <c r="C33" s="33"/>
      <c r="D33" s="36" t="s">
        <v>447</v>
      </c>
      <c r="E33" s="38">
        <v>0.9</v>
      </c>
    </row>
    <row r="34" spans="1:5" s="1" customFormat="1" ht="21.75" customHeight="1">
      <c r="A34" s="33"/>
      <c r="B34" s="33"/>
      <c r="C34" s="33"/>
      <c r="D34" s="36" t="s">
        <v>448</v>
      </c>
      <c r="E34" s="38">
        <v>0.9</v>
      </c>
    </row>
    <row r="35" spans="1:5" s="1" customFormat="1" ht="27" customHeight="1">
      <c r="A35" s="40" t="s">
        <v>462</v>
      </c>
      <c r="B35" s="41"/>
      <c r="C35" s="41"/>
      <c r="D35" s="41"/>
      <c r="E35" s="41"/>
    </row>
  </sheetData>
  <sheetProtection/>
  <mergeCells count="23">
    <mergeCell ref="A2:E2"/>
    <mergeCell ref="A3:E3"/>
    <mergeCell ref="A5:C5"/>
    <mergeCell ref="D5:E5"/>
    <mergeCell ref="A6:C6"/>
    <mergeCell ref="D6:E6"/>
    <mergeCell ref="B10:E10"/>
    <mergeCell ref="B11:E11"/>
    <mergeCell ref="A35:E35"/>
    <mergeCell ref="A10:A11"/>
    <mergeCell ref="A12:A34"/>
    <mergeCell ref="B13:B23"/>
    <mergeCell ref="B24:B31"/>
    <mergeCell ref="B32:B34"/>
    <mergeCell ref="C13:C15"/>
    <mergeCell ref="C16:C18"/>
    <mergeCell ref="C19:C21"/>
    <mergeCell ref="C22:C23"/>
    <mergeCell ref="C24:C25"/>
    <mergeCell ref="C26:C28"/>
    <mergeCell ref="C29:C30"/>
    <mergeCell ref="C32:C34"/>
    <mergeCell ref="A7:C9"/>
  </mergeCells>
  <printOptions horizontalCentered="1"/>
  <pageMargins left="0.47" right="0.47" top="0.39" bottom="0.39" header="0.35"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16" sqref="L16"/>
    </sheetView>
  </sheetViews>
  <sheetFormatPr defaultColWidth="9.33203125" defaultRowHeight="11.25"/>
  <cols>
    <col min="1" max="1" width="19.33203125" style="199" customWidth="1"/>
    <col min="2" max="9" width="9.33203125" style="199" customWidth="1"/>
    <col min="10" max="10" width="31.33203125" style="199" customWidth="1"/>
    <col min="11" max="11" width="14.33203125" style="199" customWidth="1"/>
    <col min="12" max="12" width="49.33203125" style="199" customWidth="1"/>
    <col min="13" max="16384" width="9.33203125" style="199" customWidth="1"/>
  </cols>
  <sheetData>
    <row r="1" spans="1:12" ht="22.5">
      <c r="A1" s="230" t="s">
        <v>5</v>
      </c>
      <c r="B1" s="230"/>
      <c r="C1" s="230"/>
      <c r="D1" s="230"/>
      <c r="E1" s="230"/>
      <c r="F1" s="230"/>
      <c r="G1" s="230"/>
      <c r="H1" s="230"/>
      <c r="I1" s="230"/>
      <c r="J1" s="230"/>
      <c r="K1" s="230"/>
      <c r="L1" s="230"/>
    </row>
    <row r="2" spans="1:12" s="228" customFormat="1" ht="24" customHeight="1">
      <c r="A2" s="231" t="s">
        <v>6</v>
      </c>
      <c r="B2" s="232" t="s">
        <v>7</v>
      </c>
      <c r="C2" s="233"/>
      <c r="D2" s="233"/>
      <c r="E2" s="233"/>
      <c r="F2" s="233"/>
      <c r="G2" s="233"/>
      <c r="H2" s="233"/>
      <c r="I2" s="233"/>
      <c r="J2" s="243"/>
      <c r="K2" s="231" t="s">
        <v>8</v>
      </c>
      <c r="L2" s="231" t="s">
        <v>9</v>
      </c>
    </row>
    <row r="3" spans="1:12" s="229" customFormat="1" ht="24.75" customHeight="1">
      <c r="A3" s="234" t="s">
        <v>10</v>
      </c>
      <c r="B3" s="235" t="s">
        <v>11</v>
      </c>
      <c r="C3" s="236"/>
      <c r="D3" s="236"/>
      <c r="E3" s="236"/>
      <c r="F3" s="236"/>
      <c r="G3" s="236"/>
      <c r="H3" s="236"/>
      <c r="I3" s="236"/>
      <c r="J3" s="236"/>
      <c r="K3" s="244" t="s">
        <v>12</v>
      </c>
      <c r="L3" s="244"/>
    </row>
    <row r="4" spans="1:12" s="229" customFormat="1" ht="24.75" customHeight="1">
      <c r="A4" s="234" t="s">
        <v>13</v>
      </c>
      <c r="B4" s="235" t="s">
        <v>14</v>
      </c>
      <c r="C4" s="236"/>
      <c r="D4" s="236"/>
      <c r="E4" s="236"/>
      <c r="F4" s="236"/>
      <c r="G4" s="236"/>
      <c r="H4" s="236"/>
      <c r="I4" s="236"/>
      <c r="J4" s="236"/>
      <c r="K4" s="244" t="s">
        <v>12</v>
      </c>
      <c r="L4" s="244"/>
    </row>
    <row r="5" spans="1:12" s="229" customFormat="1" ht="24.75" customHeight="1">
      <c r="A5" s="234" t="s">
        <v>15</v>
      </c>
      <c r="B5" s="235" t="s">
        <v>16</v>
      </c>
      <c r="C5" s="236"/>
      <c r="D5" s="236"/>
      <c r="E5" s="236"/>
      <c r="F5" s="236"/>
      <c r="G5" s="236"/>
      <c r="H5" s="236"/>
      <c r="I5" s="236"/>
      <c r="J5" s="236"/>
      <c r="K5" s="244" t="s">
        <v>12</v>
      </c>
      <c r="L5" s="244"/>
    </row>
    <row r="6" spans="1:12" s="229" customFormat="1" ht="24.75" customHeight="1">
      <c r="A6" s="234" t="s">
        <v>17</v>
      </c>
      <c r="B6" s="235" t="s">
        <v>18</v>
      </c>
      <c r="C6" s="236"/>
      <c r="D6" s="236"/>
      <c r="E6" s="236"/>
      <c r="F6" s="236"/>
      <c r="G6" s="236"/>
      <c r="H6" s="236"/>
      <c r="I6" s="236"/>
      <c r="J6" s="236"/>
      <c r="K6" s="244" t="s">
        <v>12</v>
      </c>
      <c r="L6" s="244"/>
    </row>
    <row r="7" spans="1:12" s="229" customFormat="1" ht="24.75" customHeight="1">
      <c r="A7" s="234" t="s">
        <v>19</v>
      </c>
      <c r="B7" s="235" t="s">
        <v>20</v>
      </c>
      <c r="C7" s="236"/>
      <c r="D7" s="236"/>
      <c r="E7" s="236"/>
      <c r="F7" s="236"/>
      <c r="G7" s="236"/>
      <c r="H7" s="236"/>
      <c r="I7" s="236"/>
      <c r="J7" s="236"/>
      <c r="K7" s="244" t="s">
        <v>12</v>
      </c>
      <c r="L7" s="244"/>
    </row>
    <row r="8" spans="1:12" s="229" customFormat="1" ht="24.75" customHeight="1">
      <c r="A8" s="234" t="s">
        <v>21</v>
      </c>
      <c r="B8" s="235" t="s">
        <v>22</v>
      </c>
      <c r="C8" s="236"/>
      <c r="D8" s="236"/>
      <c r="E8" s="236"/>
      <c r="F8" s="236"/>
      <c r="G8" s="236"/>
      <c r="H8" s="236"/>
      <c r="I8" s="236"/>
      <c r="J8" s="236"/>
      <c r="K8" s="244" t="s">
        <v>12</v>
      </c>
      <c r="L8" s="244"/>
    </row>
    <row r="9" spans="1:12" s="229" customFormat="1" ht="24.75" customHeight="1">
      <c r="A9" s="234" t="s">
        <v>23</v>
      </c>
      <c r="B9" s="235" t="s">
        <v>24</v>
      </c>
      <c r="C9" s="236"/>
      <c r="D9" s="236"/>
      <c r="E9" s="236"/>
      <c r="F9" s="236"/>
      <c r="G9" s="236"/>
      <c r="H9" s="236"/>
      <c r="I9" s="236"/>
      <c r="J9" s="236"/>
      <c r="K9" s="244" t="s">
        <v>12</v>
      </c>
      <c r="L9" s="244"/>
    </row>
    <row r="10" spans="1:12" s="229" customFormat="1" ht="24.75" customHeight="1">
      <c r="A10" s="234" t="s">
        <v>25</v>
      </c>
      <c r="B10" s="235" t="s">
        <v>26</v>
      </c>
      <c r="C10" s="236"/>
      <c r="D10" s="236"/>
      <c r="E10" s="236"/>
      <c r="F10" s="236"/>
      <c r="G10" s="236"/>
      <c r="H10" s="236"/>
      <c r="I10" s="236"/>
      <c r="J10" s="236"/>
      <c r="K10" s="244" t="s">
        <v>12</v>
      </c>
      <c r="L10" s="244"/>
    </row>
    <row r="11" spans="1:12" s="229" customFormat="1" ht="24.75" customHeight="1">
      <c r="A11" s="234" t="s">
        <v>27</v>
      </c>
      <c r="B11" s="235" t="s">
        <v>28</v>
      </c>
      <c r="C11" s="236"/>
      <c r="D11" s="236"/>
      <c r="E11" s="236"/>
      <c r="F11" s="236"/>
      <c r="G11" s="236"/>
      <c r="H11" s="236"/>
      <c r="I11" s="236"/>
      <c r="J11" s="236"/>
      <c r="K11" s="244" t="s">
        <v>29</v>
      </c>
      <c r="L11" s="244" t="s">
        <v>30</v>
      </c>
    </row>
    <row r="12" spans="1:12" s="229" customFormat="1" ht="24.75" customHeight="1">
      <c r="A12" s="234" t="s">
        <v>31</v>
      </c>
      <c r="B12" s="235" t="s">
        <v>32</v>
      </c>
      <c r="C12" s="236"/>
      <c r="D12" s="236"/>
      <c r="E12" s="236"/>
      <c r="F12" s="236"/>
      <c r="G12" s="236"/>
      <c r="H12" s="236"/>
      <c r="I12" s="236"/>
      <c r="J12" s="236"/>
      <c r="K12" s="244" t="s">
        <v>12</v>
      </c>
      <c r="L12" s="244"/>
    </row>
    <row r="13" spans="1:12" s="229" customFormat="1" ht="24.75" customHeight="1">
      <c r="A13" s="234" t="s">
        <v>33</v>
      </c>
      <c r="B13" s="237" t="s">
        <v>34</v>
      </c>
      <c r="C13" s="238"/>
      <c r="D13" s="238"/>
      <c r="E13" s="238"/>
      <c r="F13" s="238"/>
      <c r="G13" s="238"/>
      <c r="H13" s="238"/>
      <c r="I13" s="238"/>
      <c r="J13" s="245"/>
      <c r="K13" s="244" t="s">
        <v>29</v>
      </c>
      <c r="L13" s="244" t="s">
        <v>35</v>
      </c>
    </row>
    <row r="14" spans="1:12" s="229" customFormat="1" ht="24.75" customHeight="1">
      <c r="A14" s="234" t="s">
        <v>36</v>
      </c>
      <c r="B14" s="235" t="s">
        <v>37</v>
      </c>
      <c r="C14" s="236"/>
      <c r="D14" s="236"/>
      <c r="E14" s="236"/>
      <c r="F14" s="236"/>
      <c r="G14" s="236"/>
      <c r="H14" s="236"/>
      <c r="I14" s="236"/>
      <c r="J14" s="236"/>
      <c r="K14" s="244" t="s">
        <v>12</v>
      </c>
      <c r="L14" s="246"/>
    </row>
    <row r="15" spans="1:12" s="229" customFormat="1" ht="24.75" customHeight="1">
      <c r="A15" s="234" t="s">
        <v>38</v>
      </c>
      <c r="B15" s="239" t="s">
        <v>39</v>
      </c>
      <c r="C15" s="240"/>
      <c r="D15" s="240"/>
      <c r="E15" s="240"/>
      <c r="F15" s="240"/>
      <c r="G15" s="240"/>
      <c r="H15" s="240"/>
      <c r="I15" s="240"/>
      <c r="J15" s="240"/>
      <c r="K15" s="244" t="s">
        <v>12</v>
      </c>
      <c r="L15" s="247"/>
    </row>
    <row r="16" spans="1:12" ht="24.75" customHeight="1">
      <c r="A16" s="234" t="s">
        <v>40</v>
      </c>
      <c r="B16" s="235" t="s">
        <v>41</v>
      </c>
      <c r="C16" s="236"/>
      <c r="D16" s="236"/>
      <c r="E16" s="236"/>
      <c r="F16" s="236"/>
      <c r="G16" s="236"/>
      <c r="H16" s="236"/>
      <c r="I16" s="236"/>
      <c r="J16" s="236"/>
      <c r="K16" s="244" t="s">
        <v>12</v>
      </c>
      <c r="L16" s="248"/>
    </row>
    <row r="17" spans="1:12" ht="24.75" customHeight="1">
      <c r="A17" s="234" t="s">
        <v>42</v>
      </c>
      <c r="B17" s="235" t="s">
        <v>43</v>
      </c>
      <c r="C17" s="236"/>
      <c r="D17" s="236"/>
      <c r="E17" s="236"/>
      <c r="F17" s="236"/>
      <c r="G17" s="236"/>
      <c r="H17" s="236"/>
      <c r="I17" s="236"/>
      <c r="J17" s="236"/>
      <c r="K17" s="244" t="s">
        <v>12</v>
      </c>
      <c r="L17" s="248"/>
    </row>
    <row r="18" spans="1:12" ht="24.75" customHeight="1">
      <c r="A18" s="234" t="s">
        <v>44</v>
      </c>
      <c r="B18" s="235" t="s">
        <v>45</v>
      </c>
      <c r="C18" s="236"/>
      <c r="D18" s="236"/>
      <c r="E18" s="236"/>
      <c r="F18" s="236"/>
      <c r="G18" s="236"/>
      <c r="H18" s="236"/>
      <c r="I18" s="236"/>
      <c r="J18" s="236"/>
      <c r="K18" s="244" t="s">
        <v>12</v>
      </c>
      <c r="L18" s="248"/>
    </row>
    <row r="19" spans="1:12" ht="18" customHeight="1">
      <c r="A19" s="241" t="s">
        <v>46</v>
      </c>
      <c r="B19" s="242"/>
      <c r="C19" s="242"/>
      <c r="D19" s="242"/>
      <c r="E19" s="242"/>
      <c r="F19" s="242"/>
      <c r="G19" s="242"/>
      <c r="H19" s="242"/>
      <c r="I19" s="242"/>
      <c r="J19" s="242"/>
      <c r="K19" s="242"/>
      <c r="L19" s="242"/>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B45" sqref="B45"/>
    </sheetView>
  </sheetViews>
  <sheetFormatPr defaultColWidth="9.16015625" defaultRowHeight="12.75" customHeight="1"/>
  <cols>
    <col min="1" max="1" width="50.16015625" style="199" customWidth="1"/>
    <col min="2" max="2" width="23.33203125" style="200" customWidth="1"/>
    <col min="3" max="3" width="41" style="199" customWidth="1"/>
    <col min="4" max="4" width="27" style="200" customWidth="1"/>
    <col min="5" max="5" width="47.83203125" style="199" customWidth="1"/>
    <col min="6" max="6" width="24.16015625" style="199" customWidth="1"/>
    <col min="7" max="7" width="47.66015625" style="199" customWidth="1"/>
    <col min="8" max="8" width="24.16015625" style="199" customWidth="1"/>
    <col min="9" max="256" width="9.16015625" style="199" customWidth="1"/>
  </cols>
  <sheetData>
    <row r="1" spans="1:8" ht="15" customHeight="1">
      <c r="A1" s="201" t="s">
        <v>10</v>
      </c>
      <c r="B1" s="202"/>
      <c r="C1" s="202"/>
      <c r="D1" s="202"/>
      <c r="E1" s="202"/>
      <c r="F1" s="203"/>
      <c r="G1" s="202"/>
      <c r="H1" s="203"/>
    </row>
    <row r="2" spans="1:8" ht="28.5" customHeight="1">
      <c r="A2" s="204" t="s">
        <v>11</v>
      </c>
      <c r="B2" s="204"/>
      <c r="C2" s="204"/>
      <c r="D2" s="204"/>
      <c r="E2" s="204"/>
      <c r="F2" s="204"/>
      <c r="G2" s="204"/>
      <c r="H2" s="204"/>
    </row>
    <row r="3" spans="1:8" s="198" customFormat="1" ht="15" customHeight="1">
      <c r="A3" s="205"/>
      <c r="B3" s="205"/>
      <c r="C3" s="206"/>
      <c r="D3" s="206"/>
      <c r="E3" s="207"/>
      <c r="F3" s="208"/>
      <c r="G3" s="207"/>
      <c r="H3" s="208" t="s">
        <v>47</v>
      </c>
    </row>
    <row r="4" spans="1:8" s="198" customFormat="1" ht="22.5" customHeight="1">
      <c r="A4" s="186" t="s">
        <v>48</v>
      </c>
      <c r="B4" s="186"/>
      <c r="C4" s="209" t="s">
        <v>49</v>
      </c>
      <c r="D4" s="209"/>
      <c r="E4" s="209"/>
      <c r="F4" s="209"/>
      <c r="G4" s="209"/>
      <c r="H4" s="209"/>
    </row>
    <row r="5" spans="1:8" s="198" customFormat="1" ht="22.5" customHeight="1">
      <c r="A5" s="186" t="s">
        <v>50</v>
      </c>
      <c r="B5" s="186" t="s">
        <v>51</v>
      </c>
      <c r="C5" s="186" t="s">
        <v>52</v>
      </c>
      <c r="D5" s="210" t="s">
        <v>51</v>
      </c>
      <c r="E5" s="186" t="s">
        <v>53</v>
      </c>
      <c r="F5" s="186" t="s">
        <v>51</v>
      </c>
      <c r="G5" s="186" t="s">
        <v>54</v>
      </c>
      <c r="H5" s="186" t="s">
        <v>51</v>
      </c>
    </row>
    <row r="6" spans="1:8" s="198" customFormat="1" ht="22.5" customHeight="1">
      <c r="A6" s="211" t="s">
        <v>55</v>
      </c>
      <c r="B6" s="190">
        <f>SUM(B7,B12,B13,B15,B16,B17)</f>
        <v>49892</v>
      </c>
      <c r="C6" s="211" t="s">
        <v>55</v>
      </c>
      <c r="D6" s="190">
        <f>SUM(D7:D34)</f>
        <v>49892</v>
      </c>
      <c r="E6" s="152" t="s">
        <v>55</v>
      </c>
      <c r="F6" s="187">
        <f>F7+F12</f>
        <v>49892</v>
      </c>
      <c r="G6" s="152" t="s">
        <v>55</v>
      </c>
      <c r="H6" s="188">
        <f>SUM(H7:H21)</f>
        <v>49892</v>
      </c>
    </row>
    <row r="7" spans="1:8" s="198" customFormat="1" ht="22.5" customHeight="1">
      <c r="A7" s="212" t="s">
        <v>56</v>
      </c>
      <c r="B7" s="187">
        <v>49892</v>
      </c>
      <c r="C7" s="152" t="s">
        <v>57</v>
      </c>
      <c r="D7" s="213">
        <v>49892</v>
      </c>
      <c r="E7" s="152" t="s">
        <v>58</v>
      </c>
      <c r="F7" s="187">
        <f>F8+F9+F10+F11</f>
        <v>44892</v>
      </c>
      <c r="G7" s="150" t="s">
        <v>59</v>
      </c>
      <c r="H7" s="188">
        <f>F8</f>
        <v>39324</v>
      </c>
    </row>
    <row r="8" spans="1:8" s="198" customFormat="1" ht="22.5" customHeight="1">
      <c r="A8" s="212" t="s">
        <v>60</v>
      </c>
      <c r="B8" s="187">
        <v>49892</v>
      </c>
      <c r="C8" s="152" t="s">
        <v>61</v>
      </c>
      <c r="D8" s="190"/>
      <c r="E8" s="152" t="s">
        <v>62</v>
      </c>
      <c r="F8" s="187">
        <v>39324</v>
      </c>
      <c r="G8" s="152" t="s">
        <v>63</v>
      </c>
      <c r="H8" s="188">
        <f>F9+F12</f>
        <v>7808</v>
      </c>
    </row>
    <row r="9" spans="1:8" s="198" customFormat="1" ht="22.5" customHeight="1">
      <c r="A9" s="214" t="s">
        <v>64</v>
      </c>
      <c r="B9" s="190"/>
      <c r="C9" s="152" t="s">
        <v>65</v>
      </c>
      <c r="D9" s="190"/>
      <c r="E9" s="152" t="s">
        <v>66</v>
      </c>
      <c r="F9" s="187">
        <v>2808</v>
      </c>
      <c r="G9" s="152" t="s">
        <v>67</v>
      </c>
      <c r="H9" s="190"/>
    </row>
    <row r="10" spans="1:8" s="198" customFormat="1" ht="22.5" customHeight="1">
      <c r="A10" s="212" t="s">
        <v>68</v>
      </c>
      <c r="B10" s="190"/>
      <c r="C10" s="152" t="s">
        <v>69</v>
      </c>
      <c r="D10" s="190"/>
      <c r="E10" s="152" t="s">
        <v>70</v>
      </c>
      <c r="F10" s="187">
        <v>2760</v>
      </c>
      <c r="G10" s="152" t="s">
        <v>71</v>
      </c>
      <c r="H10" s="190"/>
    </row>
    <row r="11" spans="1:8" s="198" customFormat="1" ht="22.5" customHeight="1">
      <c r="A11" s="212" t="s">
        <v>72</v>
      </c>
      <c r="B11" s="190"/>
      <c r="C11" s="152" t="s">
        <v>73</v>
      </c>
      <c r="D11" s="190"/>
      <c r="E11" s="152" t="s">
        <v>74</v>
      </c>
      <c r="F11" s="187"/>
      <c r="G11" s="152" t="s">
        <v>75</v>
      </c>
      <c r="H11" s="190"/>
    </row>
    <row r="12" spans="1:8" s="198" customFormat="1" ht="22.5" customHeight="1">
      <c r="A12" s="212" t="s">
        <v>76</v>
      </c>
      <c r="B12" s="190"/>
      <c r="C12" s="152" t="s">
        <v>77</v>
      </c>
      <c r="D12" s="190"/>
      <c r="E12" s="152" t="s">
        <v>78</v>
      </c>
      <c r="F12" s="187">
        <v>5000</v>
      </c>
      <c r="G12" s="152" t="s">
        <v>79</v>
      </c>
      <c r="H12" s="190"/>
    </row>
    <row r="13" spans="1:8" s="198" customFormat="1" ht="22.5" customHeight="1">
      <c r="A13" s="212" t="s">
        <v>80</v>
      </c>
      <c r="B13" s="190"/>
      <c r="C13" s="152" t="s">
        <v>81</v>
      </c>
      <c r="D13" s="190"/>
      <c r="E13" s="152" t="s">
        <v>62</v>
      </c>
      <c r="F13" s="190"/>
      <c r="G13" s="152" t="s">
        <v>82</v>
      </c>
      <c r="H13" s="190"/>
    </row>
    <row r="14" spans="1:8" s="198" customFormat="1" ht="22.5" customHeight="1">
      <c r="A14" s="212" t="s">
        <v>83</v>
      </c>
      <c r="B14" s="190"/>
      <c r="C14" s="152" t="s">
        <v>84</v>
      </c>
      <c r="D14" s="190"/>
      <c r="E14" s="152" t="s">
        <v>66</v>
      </c>
      <c r="F14" s="190"/>
      <c r="G14" s="152" t="s">
        <v>85</v>
      </c>
      <c r="H14" s="190"/>
    </row>
    <row r="15" spans="1:8" s="198" customFormat="1" ht="22.5" customHeight="1">
      <c r="A15" s="212" t="s">
        <v>86</v>
      </c>
      <c r="B15" s="190"/>
      <c r="C15" s="152" t="s">
        <v>87</v>
      </c>
      <c r="D15" s="190"/>
      <c r="E15" s="152" t="s">
        <v>88</v>
      </c>
      <c r="F15" s="190"/>
      <c r="G15" s="152" t="s">
        <v>89</v>
      </c>
      <c r="H15" s="190">
        <v>2760</v>
      </c>
    </row>
    <row r="16" spans="1:8" s="198" customFormat="1" ht="22.5" customHeight="1">
      <c r="A16" s="150" t="s">
        <v>90</v>
      </c>
      <c r="B16" s="190"/>
      <c r="C16" s="152" t="s">
        <v>91</v>
      </c>
      <c r="D16" s="190"/>
      <c r="E16" s="152" t="s">
        <v>92</v>
      </c>
      <c r="F16" s="190"/>
      <c r="G16" s="152" t="s">
        <v>93</v>
      </c>
      <c r="H16" s="190"/>
    </row>
    <row r="17" spans="1:8" s="198" customFormat="1" ht="22.5" customHeight="1">
      <c r="A17" s="150" t="s">
        <v>94</v>
      </c>
      <c r="B17" s="190"/>
      <c r="C17" s="152" t="s">
        <v>95</v>
      </c>
      <c r="D17" s="190"/>
      <c r="E17" s="152" t="s">
        <v>96</v>
      </c>
      <c r="F17" s="190"/>
      <c r="G17" s="152" t="s">
        <v>97</v>
      </c>
      <c r="H17" s="190"/>
    </row>
    <row r="18" spans="1:8" s="198" customFormat="1" ht="22.5" customHeight="1">
      <c r="A18" s="150"/>
      <c r="B18" s="215"/>
      <c r="C18" s="152" t="s">
        <v>98</v>
      </c>
      <c r="D18" s="190"/>
      <c r="E18" s="152" t="s">
        <v>99</v>
      </c>
      <c r="F18" s="190"/>
      <c r="G18" s="152" t="s">
        <v>100</v>
      </c>
      <c r="H18" s="190"/>
    </row>
    <row r="19" spans="1:8" s="198" customFormat="1" ht="22.5" customHeight="1">
      <c r="A19" s="150"/>
      <c r="B19" s="213"/>
      <c r="C19" s="152" t="s">
        <v>101</v>
      </c>
      <c r="D19" s="190"/>
      <c r="E19" s="152" t="s">
        <v>102</v>
      </c>
      <c r="F19" s="190"/>
      <c r="G19" s="152" t="s">
        <v>103</v>
      </c>
      <c r="H19" s="190"/>
    </row>
    <row r="20" spans="1:8" s="198" customFormat="1" ht="22.5" customHeight="1">
      <c r="A20" s="150"/>
      <c r="B20" s="215"/>
      <c r="C20" s="152" t="s">
        <v>104</v>
      </c>
      <c r="D20" s="190"/>
      <c r="E20" s="152" t="s">
        <v>105</v>
      </c>
      <c r="F20" s="190"/>
      <c r="G20" s="152" t="s">
        <v>106</v>
      </c>
      <c r="H20" s="190"/>
    </row>
    <row r="21" spans="1:8" s="198" customFormat="1" ht="22.5" customHeight="1">
      <c r="A21" s="216"/>
      <c r="B21" s="215"/>
      <c r="C21" s="152" t="s">
        <v>107</v>
      </c>
      <c r="D21" s="190"/>
      <c r="E21" s="152" t="s">
        <v>108</v>
      </c>
      <c r="F21" s="190"/>
      <c r="G21" s="152" t="s">
        <v>109</v>
      </c>
      <c r="H21" s="190"/>
    </row>
    <row r="22" spans="1:8" s="198" customFormat="1" ht="22.5" customHeight="1">
      <c r="A22" s="217"/>
      <c r="B22" s="215"/>
      <c r="C22" s="152" t="s">
        <v>110</v>
      </c>
      <c r="D22" s="190"/>
      <c r="E22" s="152" t="s">
        <v>111</v>
      </c>
      <c r="F22" s="190"/>
      <c r="G22" s="152"/>
      <c r="H22" s="190"/>
    </row>
    <row r="23" spans="1:8" s="198" customFormat="1" ht="22.5" customHeight="1">
      <c r="A23" s="218"/>
      <c r="B23" s="215"/>
      <c r="C23" s="152" t="s">
        <v>112</v>
      </c>
      <c r="D23" s="190"/>
      <c r="E23" s="219" t="s">
        <v>113</v>
      </c>
      <c r="F23" s="190"/>
      <c r="G23" s="219"/>
      <c r="H23" s="190"/>
    </row>
    <row r="24" spans="1:8" s="198" customFormat="1" ht="22.5" customHeight="1">
      <c r="A24" s="218"/>
      <c r="B24" s="215"/>
      <c r="C24" s="152" t="s">
        <v>114</v>
      </c>
      <c r="D24" s="190"/>
      <c r="E24" s="219" t="s">
        <v>115</v>
      </c>
      <c r="F24" s="190"/>
      <c r="G24" s="219"/>
      <c r="H24" s="190"/>
    </row>
    <row r="25" spans="1:8" s="198" customFormat="1" ht="22.5" customHeight="1">
      <c r="A25" s="218"/>
      <c r="B25" s="215"/>
      <c r="C25" s="152" t="s">
        <v>116</v>
      </c>
      <c r="D25" s="190"/>
      <c r="E25" s="219" t="s">
        <v>117</v>
      </c>
      <c r="F25" s="190"/>
      <c r="G25" s="219"/>
      <c r="H25" s="190"/>
    </row>
    <row r="26" spans="1:8" s="198" customFormat="1" ht="22.5" customHeight="1">
      <c r="A26" s="218"/>
      <c r="B26" s="215"/>
      <c r="C26" s="152" t="s">
        <v>118</v>
      </c>
      <c r="D26" s="190"/>
      <c r="E26" s="219"/>
      <c r="F26" s="190"/>
      <c r="G26" s="219"/>
      <c r="H26" s="190"/>
    </row>
    <row r="27" spans="1:8" s="198" customFormat="1" ht="22.5" customHeight="1">
      <c r="A27" s="217"/>
      <c r="B27" s="213"/>
      <c r="C27" s="152" t="s">
        <v>119</v>
      </c>
      <c r="D27" s="190"/>
      <c r="E27" s="220"/>
      <c r="F27" s="190"/>
      <c r="G27" s="220"/>
      <c r="H27" s="190"/>
    </row>
    <row r="28" spans="1:8" s="198" customFormat="1" ht="22.5" customHeight="1">
      <c r="A28" s="218"/>
      <c r="B28" s="215"/>
      <c r="C28" s="152" t="s">
        <v>120</v>
      </c>
      <c r="D28" s="190"/>
      <c r="E28" s="220"/>
      <c r="F28" s="190"/>
      <c r="G28" s="220"/>
      <c r="H28" s="190"/>
    </row>
    <row r="29" spans="1:8" s="198" customFormat="1" ht="22.5" customHeight="1">
      <c r="A29" s="217"/>
      <c r="B29" s="213"/>
      <c r="C29" s="152" t="s">
        <v>121</v>
      </c>
      <c r="D29" s="190"/>
      <c r="E29" s="220"/>
      <c r="F29" s="190"/>
      <c r="G29" s="220"/>
      <c r="H29" s="190"/>
    </row>
    <row r="30" spans="1:8" s="198" customFormat="1" ht="22.5" customHeight="1">
      <c r="A30" s="217"/>
      <c r="B30" s="215"/>
      <c r="C30" s="152" t="s">
        <v>122</v>
      </c>
      <c r="D30" s="190"/>
      <c r="E30" s="220"/>
      <c r="F30" s="190"/>
      <c r="G30" s="220"/>
      <c r="H30" s="190"/>
    </row>
    <row r="31" spans="1:8" s="198" customFormat="1" ht="22.5" customHeight="1">
      <c r="A31" s="217"/>
      <c r="B31" s="215"/>
      <c r="C31" s="152" t="s">
        <v>123</v>
      </c>
      <c r="D31" s="190"/>
      <c r="E31" s="220"/>
      <c r="F31" s="190"/>
      <c r="G31" s="220"/>
      <c r="H31" s="190"/>
    </row>
    <row r="32" spans="1:8" s="198" customFormat="1" ht="22.5" customHeight="1">
      <c r="A32" s="217"/>
      <c r="B32" s="215"/>
      <c r="C32" s="152" t="s">
        <v>124</v>
      </c>
      <c r="D32" s="190"/>
      <c r="E32" s="220"/>
      <c r="F32" s="190"/>
      <c r="G32" s="220"/>
      <c r="H32" s="190"/>
    </row>
    <row r="33" spans="1:8" s="198" customFormat="1" ht="22.5" customHeight="1">
      <c r="A33" s="217"/>
      <c r="B33" s="215"/>
      <c r="C33" s="152" t="s">
        <v>125</v>
      </c>
      <c r="D33" s="190"/>
      <c r="E33" s="220"/>
      <c r="F33" s="190"/>
      <c r="G33" s="220"/>
      <c r="H33" s="190"/>
    </row>
    <row r="34" spans="1:8" s="198" customFormat="1" ht="22.5" customHeight="1">
      <c r="A34" s="216"/>
      <c r="B34" s="215"/>
      <c r="C34" s="152" t="s">
        <v>126</v>
      </c>
      <c r="D34" s="190"/>
      <c r="E34" s="220"/>
      <c r="F34" s="190"/>
      <c r="G34" s="220"/>
      <c r="H34" s="190"/>
    </row>
    <row r="35" spans="1:8" s="198" customFormat="1" ht="22.5" customHeight="1">
      <c r="A35" s="217"/>
      <c r="B35" s="215"/>
      <c r="C35" s="221"/>
      <c r="D35" s="190"/>
      <c r="E35" s="220"/>
      <c r="F35" s="190"/>
      <c r="G35" s="220"/>
      <c r="H35" s="190"/>
    </row>
    <row r="36" spans="1:8" s="198" customFormat="1" ht="22.5" customHeight="1">
      <c r="A36" s="217"/>
      <c r="B36" s="215"/>
      <c r="C36" s="152"/>
      <c r="D36" s="222"/>
      <c r="E36" s="220"/>
      <c r="F36" s="190"/>
      <c r="G36" s="220"/>
      <c r="H36" s="190"/>
    </row>
    <row r="37" spans="1:8" s="198" customFormat="1" ht="26.25" customHeight="1">
      <c r="A37" s="217"/>
      <c r="B37" s="215"/>
      <c r="C37" s="152"/>
      <c r="D37" s="222"/>
      <c r="E37" s="220"/>
      <c r="F37" s="223"/>
      <c r="G37" s="220"/>
      <c r="H37" s="223"/>
    </row>
    <row r="38" spans="1:8" s="198" customFormat="1" ht="22.5" customHeight="1">
      <c r="A38" s="210" t="s">
        <v>127</v>
      </c>
      <c r="B38" s="213">
        <f>SUM(B6,B18)</f>
        <v>49892</v>
      </c>
      <c r="C38" s="210" t="s">
        <v>128</v>
      </c>
      <c r="D38" s="224">
        <f>SUM(D6,D35)</f>
        <v>49892</v>
      </c>
      <c r="E38" s="210" t="s">
        <v>128</v>
      </c>
      <c r="F38" s="223">
        <f>SUM(F6,F26)</f>
        <v>49892</v>
      </c>
      <c r="G38" s="210" t="s">
        <v>128</v>
      </c>
      <c r="H38" s="223">
        <f>SUM(H6,H26)</f>
        <v>49892</v>
      </c>
    </row>
    <row r="39" spans="1:8" s="198" customFormat="1" ht="22.5" customHeight="1">
      <c r="A39" s="214" t="s">
        <v>129</v>
      </c>
      <c r="B39" s="215"/>
      <c r="C39" s="150" t="s">
        <v>130</v>
      </c>
      <c r="D39" s="222"/>
      <c r="E39" s="150" t="s">
        <v>130</v>
      </c>
      <c r="F39" s="223"/>
      <c r="G39" s="150" t="s">
        <v>130</v>
      </c>
      <c r="H39" s="223">
        <f>D39</f>
        <v>0</v>
      </c>
    </row>
    <row r="40" spans="1:8" s="198" customFormat="1" ht="22.5" customHeight="1">
      <c r="A40" s="214" t="s">
        <v>131</v>
      </c>
      <c r="B40" s="215"/>
      <c r="C40" s="211" t="s">
        <v>132</v>
      </c>
      <c r="D40" s="190"/>
      <c r="E40" s="211" t="s">
        <v>132</v>
      </c>
      <c r="F40" s="190"/>
      <c r="G40" s="211" t="s">
        <v>132</v>
      </c>
      <c r="H40" s="190"/>
    </row>
    <row r="41" spans="1:8" s="198" customFormat="1" ht="22.5" customHeight="1">
      <c r="A41" s="214" t="s">
        <v>133</v>
      </c>
      <c r="B41" s="215"/>
      <c r="C41" s="225"/>
      <c r="D41" s="222"/>
      <c r="E41" s="217"/>
      <c r="F41" s="222"/>
      <c r="G41" s="217"/>
      <c r="H41" s="222"/>
    </row>
    <row r="42" spans="1:8" s="198" customFormat="1" ht="22.5" customHeight="1">
      <c r="A42" s="214" t="s">
        <v>134</v>
      </c>
      <c r="B42" s="215"/>
      <c r="C42" s="225"/>
      <c r="D42" s="222"/>
      <c r="E42" s="216"/>
      <c r="F42" s="222"/>
      <c r="G42" s="216"/>
      <c r="H42" s="222"/>
    </row>
    <row r="43" spans="1:8" s="198" customFormat="1" ht="22.5" customHeight="1">
      <c r="A43" s="214" t="s">
        <v>135</v>
      </c>
      <c r="B43" s="215"/>
      <c r="C43" s="225"/>
      <c r="D43" s="226"/>
      <c r="E43" s="217"/>
      <c r="F43" s="222"/>
      <c r="G43" s="217"/>
      <c r="H43" s="222"/>
    </row>
    <row r="44" spans="1:8" s="198" customFormat="1" ht="21" customHeight="1">
      <c r="A44" s="217"/>
      <c r="B44" s="215"/>
      <c r="C44" s="216"/>
      <c r="D44" s="226"/>
      <c r="E44" s="216"/>
      <c r="F44" s="226"/>
      <c r="G44" s="216"/>
      <c r="H44" s="226"/>
    </row>
    <row r="45" spans="1:8" s="198" customFormat="1" ht="22.5" customHeight="1">
      <c r="A45" s="186" t="s">
        <v>136</v>
      </c>
      <c r="B45" s="213">
        <v>49892</v>
      </c>
      <c r="C45" s="227" t="s">
        <v>137</v>
      </c>
      <c r="D45" s="226">
        <f aca="true" t="shared" si="0" ref="B45:F45">SUM(D38,D39,D40)</f>
        <v>49892</v>
      </c>
      <c r="E45" s="186" t="s">
        <v>137</v>
      </c>
      <c r="F45" s="190">
        <f t="shared" si="0"/>
        <v>49892</v>
      </c>
      <c r="G45" s="186" t="s">
        <v>137</v>
      </c>
      <c r="H45" s="190">
        <f>SUM(H38,H39,H40)</f>
        <v>49892</v>
      </c>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8" sqref="E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72" t="s">
        <v>13</v>
      </c>
      <c r="B1" s="92"/>
      <c r="C1" s="92"/>
    </row>
    <row r="2" spans="1:16" ht="35.25" customHeight="1">
      <c r="A2" s="197" t="s">
        <v>14</v>
      </c>
      <c r="B2" s="197"/>
      <c r="C2" s="197"/>
      <c r="D2" s="197"/>
      <c r="E2" s="197"/>
      <c r="F2" s="197"/>
      <c r="G2" s="197"/>
      <c r="H2" s="197"/>
      <c r="I2" s="197"/>
      <c r="J2" s="197"/>
      <c r="K2" s="197"/>
      <c r="L2" s="197"/>
      <c r="M2" s="197"/>
      <c r="N2" s="197"/>
      <c r="O2" s="197"/>
      <c r="P2" s="111"/>
    </row>
    <row r="3" ht="21.75" customHeight="1">
      <c r="O3" s="98" t="s">
        <v>47</v>
      </c>
    </row>
    <row r="4" spans="1:15" ht="18" customHeight="1">
      <c r="A4" s="76" t="s">
        <v>138</v>
      </c>
      <c r="B4" s="76" t="s">
        <v>139</v>
      </c>
      <c r="C4" s="76" t="s">
        <v>140</v>
      </c>
      <c r="D4" s="76" t="s">
        <v>141</v>
      </c>
      <c r="E4" s="76"/>
      <c r="F4" s="76"/>
      <c r="G4" s="76"/>
      <c r="H4" s="76"/>
      <c r="I4" s="76"/>
      <c r="J4" s="76"/>
      <c r="K4" s="76"/>
      <c r="L4" s="76"/>
      <c r="M4" s="76"/>
      <c r="N4" s="76"/>
      <c r="O4" s="145"/>
    </row>
    <row r="5" spans="1:15" ht="22.5" customHeight="1">
      <c r="A5" s="76"/>
      <c r="B5" s="76"/>
      <c r="C5" s="76"/>
      <c r="D5" s="77" t="s">
        <v>142</v>
      </c>
      <c r="E5" s="77" t="s">
        <v>143</v>
      </c>
      <c r="F5" s="77"/>
      <c r="G5" s="77" t="s">
        <v>144</v>
      </c>
      <c r="H5" s="77" t="s">
        <v>145</v>
      </c>
      <c r="I5" s="77" t="s">
        <v>146</v>
      </c>
      <c r="J5" s="77" t="s">
        <v>147</v>
      </c>
      <c r="K5" s="77" t="s">
        <v>148</v>
      </c>
      <c r="L5" s="77" t="s">
        <v>129</v>
      </c>
      <c r="M5" s="77" t="s">
        <v>133</v>
      </c>
      <c r="N5" s="77" t="s">
        <v>149</v>
      </c>
      <c r="O5" s="77" t="s">
        <v>150</v>
      </c>
    </row>
    <row r="6" spans="1:15" ht="54" customHeight="1">
      <c r="A6" s="76"/>
      <c r="B6" s="76"/>
      <c r="C6" s="76"/>
      <c r="D6" s="77"/>
      <c r="E6" s="77" t="s">
        <v>151</v>
      </c>
      <c r="F6" s="77" t="s">
        <v>152</v>
      </c>
      <c r="G6" s="77"/>
      <c r="H6" s="77"/>
      <c r="I6" s="77"/>
      <c r="J6" s="77"/>
      <c r="K6" s="77"/>
      <c r="L6" s="77"/>
      <c r="M6" s="77"/>
      <c r="N6" s="77"/>
      <c r="O6" s="77"/>
    </row>
    <row r="7" spans="1:15" ht="30" customHeight="1">
      <c r="A7" s="127" t="s">
        <v>153</v>
      </c>
      <c r="B7" s="127" t="s">
        <v>153</v>
      </c>
      <c r="C7" s="119">
        <v>1</v>
      </c>
      <c r="D7" s="119">
        <v>2</v>
      </c>
      <c r="E7" s="119">
        <v>3</v>
      </c>
      <c r="F7" s="119">
        <v>4</v>
      </c>
      <c r="G7" s="119">
        <v>5</v>
      </c>
      <c r="H7" s="119">
        <v>6</v>
      </c>
      <c r="I7" s="119">
        <v>7</v>
      </c>
      <c r="J7" s="119">
        <v>8</v>
      </c>
      <c r="K7" s="119">
        <v>9</v>
      </c>
      <c r="L7" s="119">
        <v>10</v>
      </c>
      <c r="M7" s="119">
        <v>11</v>
      </c>
      <c r="N7" s="119">
        <v>12</v>
      </c>
      <c r="O7" s="119">
        <v>13</v>
      </c>
    </row>
    <row r="8" spans="1:15" ht="30" customHeight="1">
      <c r="A8" s="120"/>
      <c r="B8" s="120" t="s">
        <v>154</v>
      </c>
      <c r="C8" s="120">
        <v>49892</v>
      </c>
      <c r="D8" s="120">
        <v>49892</v>
      </c>
      <c r="E8" s="120">
        <v>49892</v>
      </c>
      <c r="F8" s="120"/>
      <c r="G8" s="120"/>
      <c r="H8" s="120"/>
      <c r="I8" s="120"/>
      <c r="J8" s="120"/>
      <c r="K8" s="120"/>
      <c r="L8" s="120"/>
      <c r="M8" s="120"/>
      <c r="N8" s="120"/>
      <c r="O8" s="120"/>
    </row>
    <row r="9" spans="1:15" ht="30" customHeight="1">
      <c r="A9" s="120"/>
      <c r="B9" s="120"/>
      <c r="C9" s="120"/>
      <c r="D9" s="120"/>
      <c r="E9" s="120"/>
      <c r="F9" s="120"/>
      <c r="G9" s="120"/>
      <c r="H9" s="120"/>
      <c r="I9" s="120"/>
      <c r="J9" s="120"/>
      <c r="K9" s="120"/>
      <c r="L9" s="120"/>
      <c r="M9" s="120"/>
      <c r="N9" s="120"/>
      <c r="O9" s="120"/>
    </row>
    <row r="10" spans="1:15" ht="30" customHeight="1">
      <c r="A10" s="120"/>
      <c r="B10" s="120"/>
      <c r="C10" s="120"/>
      <c r="D10" s="120"/>
      <c r="E10" s="120"/>
      <c r="F10" s="120"/>
      <c r="G10" s="120"/>
      <c r="H10" s="120"/>
      <c r="I10" s="120"/>
      <c r="J10" s="126"/>
      <c r="K10" s="126"/>
      <c r="L10" s="126"/>
      <c r="M10" s="126"/>
      <c r="N10" s="120"/>
      <c r="O10" s="120"/>
    </row>
    <row r="11" spans="1:15" ht="30" customHeight="1">
      <c r="A11" s="120"/>
      <c r="B11" s="126"/>
      <c r="C11" s="126"/>
      <c r="D11" s="120"/>
      <c r="E11" s="120"/>
      <c r="F11" s="120"/>
      <c r="G11" s="120"/>
      <c r="H11" s="126"/>
      <c r="I11" s="126"/>
      <c r="J11" s="126"/>
      <c r="K11" s="126"/>
      <c r="L11" s="126"/>
      <c r="M11" s="126"/>
      <c r="N11" s="120"/>
      <c r="O11" s="120"/>
    </row>
    <row r="12" spans="1:15" ht="30" customHeight="1">
      <c r="A12" s="120"/>
      <c r="B12" s="120"/>
      <c r="C12" s="120"/>
      <c r="D12" s="120"/>
      <c r="E12" s="120"/>
      <c r="F12" s="120"/>
      <c r="G12" s="120"/>
      <c r="H12" s="126"/>
      <c r="I12" s="126"/>
      <c r="J12" s="126"/>
      <c r="K12" s="126"/>
      <c r="L12" s="126"/>
      <c r="M12" s="126"/>
      <c r="N12" s="120"/>
      <c r="O12" s="120"/>
    </row>
    <row r="13" spans="2:16" ht="12.75" customHeight="1">
      <c r="B13" s="92"/>
      <c r="C13" s="92"/>
      <c r="D13" s="92"/>
      <c r="E13" s="92"/>
      <c r="F13" s="92"/>
      <c r="G13" s="92"/>
      <c r="H13" s="92"/>
      <c r="I13" s="92"/>
      <c r="N13" s="92"/>
      <c r="O13" s="92"/>
      <c r="P13" s="92"/>
    </row>
    <row r="14" spans="2:16" ht="12.75" customHeight="1">
      <c r="B14" s="92"/>
      <c r="C14" s="92"/>
      <c r="D14" s="92"/>
      <c r="E14" s="92"/>
      <c r="F14" s="92"/>
      <c r="G14" s="92"/>
      <c r="H14" s="92"/>
      <c r="N14" s="92"/>
      <c r="O14" s="92"/>
      <c r="P14" s="92"/>
    </row>
    <row r="15" spans="4:16" ht="12.75" customHeight="1">
      <c r="D15" s="92"/>
      <c r="E15" s="92"/>
      <c r="F15" s="92"/>
      <c r="N15" s="92"/>
      <c r="O15" s="92"/>
      <c r="P15" s="92"/>
    </row>
    <row r="16" spans="4:16" ht="12.75" customHeight="1">
      <c r="D16" s="92"/>
      <c r="E16" s="92"/>
      <c r="F16" s="92"/>
      <c r="G16" s="92"/>
      <c r="L16" s="92"/>
      <c r="N16" s="92"/>
      <c r="O16" s="92"/>
      <c r="P16" s="92"/>
    </row>
    <row r="17" spans="7:16" ht="12.75" customHeight="1">
      <c r="G17" s="92"/>
      <c r="M17" s="92"/>
      <c r="N17" s="92"/>
      <c r="O17" s="92"/>
      <c r="P17" s="92"/>
    </row>
    <row r="18" spans="13:16" ht="12.75" customHeight="1">
      <c r="M18" s="92"/>
      <c r="N18" s="92"/>
      <c r="O18" s="92"/>
      <c r="P18" s="92"/>
    </row>
    <row r="19" spans="13:15" ht="12.75" customHeight="1">
      <c r="M19" s="92"/>
      <c r="O19" s="92"/>
    </row>
    <row r="20" spans="13:15" ht="12.75" customHeight="1">
      <c r="M20" s="92"/>
      <c r="N20" s="92"/>
      <c r="O20" s="92"/>
    </row>
    <row r="21" spans="14:15" ht="12.75" customHeight="1">
      <c r="N21" s="92"/>
      <c r="O21" s="9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8" sqref="B8: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2" t="s">
        <v>15</v>
      </c>
      <c r="B1" s="92"/>
      <c r="C1" s="92"/>
    </row>
    <row r="2" spans="1:14" ht="35.25" customHeight="1">
      <c r="A2" s="197" t="s">
        <v>16</v>
      </c>
      <c r="B2" s="197"/>
      <c r="C2" s="197"/>
      <c r="D2" s="197"/>
      <c r="E2" s="197"/>
      <c r="F2" s="197"/>
      <c r="G2" s="197"/>
      <c r="H2" s="197"/>
      <c r="I2" s="197"/>
      <c r="J2" s="197"/>
      <c r="K2" s="197"/>
      <c r="L2" s="197"/>
      <c r="M2" s="197"/>
      <c r="N2" s="111"/>
    </row>
    <row r="3" s="69" customFormat="1" ht="21.75" customHeight="1">
      <c r="M3" s="98" t="s">
        <v>47</v>
      </c>
    </row>
    <row r="4" spans="1:13" s="69" customFormat="1" ht="15" customHeight="1">
      <c r="A4" s="76" t="s">
        <v>138</v>
      </c>
      <c r="B4" s="76" t="s">
        <v>139</v>
      </c>
      <c r="C4" s="76" t="s">
        <v>140</v>
      </c>
      <c r="D4" s="76" t="s">
        <v>141</v>
      </c>
      <c r="E4" s="76"/>
      <c r="F4" s="76"/>
      <c r="G4" s="76"/>
      <c r="H4" s="76"/>
      <c r="I4" s="76"/>
      <c r="J4" s="76"/>
      <c r="K4" s="76"/>
      <c r="L4" s="76"/>
      <c r="M4" s="76"/>
    </row>
    <row r="5" spans="1:13" s="69" customFormat="1" ht="30" customHeight="1">
      <c r="A5" s="76"/>
      <c r="B5" s="76"/>
      <c r="C5" s="76"/>
      <c r="D5" s="77" t="s">
        <v>142</v>
      </c>
      <c r="E5" s="77" t="s">
        <v>155</v>
      </c>
      <c r="F5" s="77"/>
      <c r="G5" s="77" t="s">
        <v>144</v>
      </c>
      <c r="H5" s="77" t="s">
        <v>146</v>
      </c>
      <c r="I5" s="77" t="s">
        <v>147</v>
      </c>
      <c r="J5" s="77" t="s">
        <v>148</v>
      </c>
      <c r="K5" s="77" t="s">
        <v>131</v>
      </c>
      <c r="L5" s="77" t="s">
        <v>150</v>
      </c>
      <c r="M5" s="77" t="s">
        <v>133</v>
      </c>
    </row>
    <row r="6" spans="1:13" s="69" customFormat="1" ht="40.5" customHeight="1">
      <c r="A6" s="76"/>
      <c r="B6" s="76"/>
      <c r="C6" s="76"/>
      <c r="D6" s="77"/>
      <c r="E6" s="77" t="s">
        <v>151</v>
      </c>
      <c r="F6" s="77" t="s">
        <v>156</v>
      </c>
      <c r="G6" s="77"/>
      <c r="H6" s="77"/>
      <c r="I6" s="77"/>
      <c r="J6" s="77"/>
      <c r="K6" s="77"/>
      <c r="L6" s="77"/>
      <c r="M6" s="77"/>
    </row>
    <row r="7" spans="1:13" s="69" customFormat="1" ht="24" customHeight="1">
      <c r="A7" s="127" t="s">
        <v>153</v>
      </c>
      <c r="B7" s="127" t="s">
        <v>153</v>
      </c>
      <c r="C7" s="119">
        <v>1</v>
      </c>
      <c r="D7" s="119">
        <v>2</v>
      </c>
      <c r="E7" s="119">
        <v>3</v>
      </c>
      <c r="F7" s="119">
        <v>4</v>
      </c>
      <c r="G7" s="119">
        <v>5</v>
      </c>
      <c r="H7" s="119">
        <v>6</v>
      </c>
      <c r="I7" s="119">
        <v>7</v>
      </c>
      <c r="J7" s="119">
        <v>8</v>
      </c>
      <c r="K7" s="119">
        <v>9</v>
      </c>
      <c r="L7" s="119">
        <v>10</v>
      </c>
      <c r="M7" s="119">
        <v>11</v>
      </c>
    </row>
    <row r="8" spans="1:13" s="69" customFormat="1" ht="24" customHeight="1">
      <c r="A8" s="120"/>
      <c r="B8" s="120" t="s">
        <v>154</v>
      </c>
      <c r="C8" s="120">
        <v>49892</v>
      </c>
      <c r="D8" s="120">
        <v>49892</v>
      </c>
      <c r="E8" s="120">
        <v>49892</v>
      </c>
      <c r="F8" s="120"/>
      <c r="G8" s="120"/>
      <c r="H8" s="120"/>
      <c r="I8" s="120"/>
      <c r="J8" s="120"/>
      <c r="K8" s="120"/>
      <c r="L8" s="120"/>
      <c r="M8" s="120"/>
    </row>
    <row r="9" spans="1:13" s="69" customFormat="1" ht="24" customHeight="1">
      <c r="A9" s="120"/>
      <c r="B9" s="120"/>
      <c r="C9" s="120"/>
      <c r="D9" s="120"/>
      <c r="E9" s="120"/>
      <c r="F9" s="120"/>
      <c r="G9" s="120"/>
      <c r="H9" s="120"/>
      <c r="I9" s="120"/>
      <c r="J9" s="120"/>
      <c r="K9" s="120"/>
      <c r="L9" s="120"/>
      <c r="M9" s="120"/>
    </row>
    <row r="10" spans="1:13" s="69" customFormat="1" ht="24" customHeight="1">
      <c r="A10" s="120"/>
      <c r="B10" s="120"/>
      <c r="C10" s="120"/>
      <c r="D10" s="120"/>
      <c r="E10" s="120"/>
      <c r="F10" s="120"/>
      <c r="G10" s="120"/>
      <c r="H10" s="120"/>
      <c r="I10" s="120"/>
      <c r="J10" s="120"/>
      <c r="K10" s="120"/>
      <c r="L10" s="120"/>
      <c r="M10" s="120"/>
    </row>
    <row r="11" spans="1:13" s="69" customFormat="1" ht="24" customHeight="1">
      <c r="A11" s="120"/>
      <c r="B11" s="120"/>
      <c r="C11" s="120"/>
      <c r="D11" s="120"/>
      <c r="E11" s="120"/>
      <c r="F11" s="120"/>
      <c r="G11" s="120"/>
      <c r="H11" s="120"/>
      <c r="I11" s="126"/>
      <c r="J11" s="120"/>
      <c r="K11" s="120"/>
      <c r="L11" s="120"/>
      <c r="M11" s="120"/>
    </row>
    <row r="12" spans="1:13" s="69" customFormat="1" ht="24" customHeight="1">
      <c r="A12" s="120"/>
      <c r="B12" s="120"/>
      <c r="C12" s="120"/>
      <c r="D12" s="120"/>
      <c r="E12" s="120"/>
      <c r="F12" s="120"/>
      <c r="G12" s="120"/>
      <c r="H12" s="126"/>
      <c r="I12" s="126"/>
      <c r="J12" s="120"/>
      <c r="K12" s="120"/>
      <c r="L12" s="120"/>
      <c r="M12" s="120"/>
    </row>
    <row r="13" spans="2:14" ht="12.75" customHeight="1">
      <c r="B13" s="92"/>
      <c r="C13" s="92"/>
      <c r="D13" s="92"/>
      <c r="E13" s="92"/>
      <c r="F13" s="92"/>
      <c r="G13" s="92"/>
      <c r="H13" s="92"/>
      <c r="I13" s="92"/>
      <c r="J13" s="92"/>
      <c r="K13" s="92"/>
      <c r="L13" s="92"/>
      <c r="M13" s="92"/>
      <c r="N13" s="92"/>
    </row>
    <row r="14" spans="2:14" ht="12.75" customHeight="1">
      <c r="B14" s="92"/>
      <c r="C14" s="92"/>
      <c r="D14" s="92"/>
      <c r="E14" s="92"/>
      <c r="F14" s="92"/>
      <c r="G14" s="92"/>
      <c r="H14" s="92"/>
      <c r="J14" s="92"/>
      <c r="K14" s="92"/>
      <c r="L14" s="92"/>
      <c r="N14" s="92"/>
    </row>
    <row r="15" spans="4:14" ht="12.75" customHeight="1">
      <c r="D15" s="92"/>
      <c r="E15" s="92"/>
      <c r="F15" s="92"/>
      <c r="J15" s="92"/>
      <c r="K15" s="92"/>
      <c r="L15" s="92"/>
      <c r="N15" s="92"/>
    </row>
    <row r="16" spans="4:14" ht="12.75" customHeight="1">
      <c r="D16" s="92"/>
      <c r="E16" s="92"/>
      <c r="F16" s="92"/>
      <c r="G16" s="92"/>
      <c r="J16" s="92"/>
      <c r="K16" s="92"/>
      <c r="L16" s="92"/>
      <c r="N16" s="92"/>
    </row>
    <row r="17" spans="7:12" ht="12.75" customHeight="1">
      <c r="G17" s="92"/>
      <c r="J17" s="92"/>
      <c r="K17" s="92"/>
      <c r="L17" s="9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D1">
      <selection activeCell="H6" sqref="H6:H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32" t="s">
        <v>17</v>
      </c>
      <c r="B1" s="133"/>
      <c r="C1" s="133"/>
      <c r="D1" s="133"/>
      <c r="E1" s="133"/>
      <c r="F1" s="134"/>
      <c r="G1" s="133"/>
      <c r="H1" s="134"/>
    </row>
    <row r="2" spans="1:8" ht="22.5" customHeight="1">
      <c r="A2" s="135" t="s">
        <v>18</v>
      </c>
      <c r="B2" s="136"/>
      <c r="C2" s="137"/>
      <c r="D2" s="137"/>
      <c r="E2" s="136"/>
      <c r="F2" s="136"/>
      <c r="G2" s="136"/>
      <c r="H2" s="136"/>
    </row>
    <row r="3" spans="1:8" s="69" customFormat="1" ht="22.5" customHeight="1">
      <c r="A3" s="138"/>
      <c r="B3" s="138"/>
      <c r="C3" s="139"/>
      <c r="D3" s="139"/>
      <c r="E3" s="140"/>
      <c r="F3" s="141"/>
      <c r="G3" s="140"/>
      <c r="H3" s="141" t="s">
        <v>47</v>
      </c>
    </row>
    <row r="4" spans="1:8" s="69" customFormat="1" ht="22.5" customHeight="1">
      <c r="A4" s="142" t="s">
        <v>48</v>
      </c>
      <c r="B4" s="142"/>
      <c r="C4" s="142" t="s">
        <v>49</v>
      </c>
      <c r="D4" s="142"/>
      <c r="E4" s="142"/>
      <c r="F4" s="142"/>
      <c r="G4" s="142"/>
      <c r="H4" s="142"/>
    </row>
    <row r="5" spans="1:8" s="69" customFormat="1" ht="22.5" customHeight="1">
      <c r="A5" s="142" t="s">
        <v>50</v>
      </c>
      <c r="B5" s="142" t="s">
        <v>51</v>
      </c>
      <c r="C5" s="142" t="s">
        <v>52</v>
      </c>
      <c r="D5" s="143" t="s">
        <v>51</v>
      </c>
      <c r="E5" s="186" t="s">
        <v>53</v>
      </c>
      <c r="F5" s="142" t="s">
        <v>51</v>
      </c>
      <c r="G5" s="186" t="s">
        <v>54</v>
      </c>
      <c r="H5" s="186" t="s">
        <v>51</v>
      </c>
    </row>
    <row r="6" spans="1:8" s="69" customFormat="1" ht="22.5" customHeight="1">
      <c r="A6" s="149" t="s">
        <v>157</v>
      </c>
      <c r="B6" s="148">
        <f>'[1]表1-部门综合预算收支总表'!B7</f>
        <v>49892</v>
      </c>
      <c r="C6" s="149" t="s">
        <v>157</v>
      </c>
      <c r="D6" s="148">
        <f>SUM(D7:D34)</f>
        <v>49892</v>
      </c>
      <c r="E6" s="147" t="s">
        <v>157</v>
      </c>
      <c r="F6" s="187">
        <f>'[1]表1-部门综合预算收支总表'!F6</f>
        <v>49892</v>
      </c>
      <c r="G6" s="152" t="s">
        <v>55</v>
      </c>
      <c r="H6" s="188">
        <f>SUM(H7:H21)</f>
        <v>49892</v>
      </c>
    </row>
    <row r="7" spans="1:8" s="69" customFormat="1" ht="22.5" customHeight="1">
      <c r="A7" s="145" t="s">
        <v>158</v>
      </c>
      <c r="B7" s="148">
        <f>'[1]表1-部门综合预算收支总表'!B8</f>
        <v>49892</v>
      </c>
      <c r="C7" s="147" t="s">
        <v>57</v>
      </c>
      <c r="D7" s="148">
        <f>'[1]表1-部门综合预算收支总表'!D7</f>
        <v>49892</v>
      </c>
      <c r="E7" s="147" t="s">
        <v>58</v>
      </c>
      <c r="F7" s="187">
        <f>'[1]表1-部门综合预算收支总表'!F7</f>
        <v>44892</v>
      </c>
      <c r="G7" s="150" t="s">
        <v>59</v>
      </c>
      <c r="H7" s="188">
        <f>F8</f>
        <v>39324</v>
      </c>
    </row>
    <row r="8" spans="1:10" s="69" customFormat="1" ht="30" customHeight="1">
      <c r="A8" s="189" t="s">
        <v>159</v>
      </c>
      <c r="B8" s="148"/>
      <c r="C8" s="147" t="s">
        <v>61</v>
      </c>
      <c r="D8" s="148"/>
      <c r="E8" s="147" t="s">
        <v>62</v>
      </c>
      <c r="F8" s="187">
        <f>'[1]表1-部门综合预算收支总表'!F8</f>
        <v>39324</v>
      </c>
      <c r="G8" s="152" t="s">
        <v>63</v>
      </c>
      <c r="H8" s="188">
        <f>F9+F12</f>
        <v>7808</v>
      </c>
      <c r="J8" s="131"/>
    </row>
    <row r="9" spans="1:8" s="69" customFormat="1" ht="22.5" customHeight="1">
      <c r="A9" s="145" t="s">
        <v>160</v>
      </c>
      <c r="B9" s="148"/>
      <c r="C9" s="147" t="s">
        <v>65</v>
      </c>
      <c r="D9" s="148"/>
      <c r="E9" s="147" t="s">
        <v>66</v>
      </c>
      <c r="F9" s="187">
        <f>'[1]表1-部门综合预算收支总表'!F9</f>
        <v>2808</v>
      </c>
      <c r="G9" s="152" t="s">
        <v>67</v>
      </c>
      <c r="H9" s="188"/>
    </row>
    <row r="10" spans="1:8" s="69" customFormat="1" ht="22.5" customHeight="1">
      <c r="A10" s="145" t="s">
        <v>161</v>
      </c>
      <c r="B10" s="148"/>
      <c r="C10" s="147" t="s">
        <v>69</v>
      </c>
      <c r="D10" s="148"/>
      <c r="E10" s="147" t="s">
        <v>70</v>
      </c>
      <c r="F10" s="187">
        <f>'[1]表1-部门综合预算收支总表'!F10</f>
        <v>2760</v>
      </c>
      <c r="G10" s="152" t="s">
        <v>71</v>
      </c>
      <c r="H10" s="188"/>
    </row>
    <row r="11" spans="1:8" s="69" customFormat="1" ht="22.5" customHeight="1">
      <c r="A11" s="145"/>
      <c r="B11" s="148"/>
      <c r="C11" s="147" t="s">
        <v>73</v>
      </c>
      <c r="D11" s="148"/>
      <c r="E11" s="147" t="s">
        <v>74</v>
      </c>
      <c r="F11" s="187">
        <f>'[1]表1-部门综合预算收支总表'!F11</f>
        <v>0</v>
      </c>
      <c r="G11" s="152" t="s">
        <v>75</v>
      </c>
      <c r="H11" s="188"/>
    </row>
    <row r="12" spans="1:8" s="69" customFormat="1" ht="22.5" customHeight="1">
      <c r="A12" s="145"/>
      <c r="B12" s="148"/>
      <c r="C12" s="147" t="s">
        <v>77</v>
      </c>
      <c r="D12" s="148"/>
      <c r="E12" s="147" t="s">
        <v>78</v>
      </c>
      <c r="F12" s="187">
        <f>'[1]表1-部门综合预算收支总表'!F12</f>
        <v>5000</v>
      </c>
      <c r="G12" s="152" t="s">
        <v>79</v>
      </c>
      <c r="H12" s="188"/>
    </row>
    <row r="13" spans="1:8" s="69" customFormat="1" ht="22.5" customHeight="1">
      <c r="A13" s="145"/>
      <c r="B13" s="148"/>
      <c r="C13" s="147" t="s">
        <v>81</v>
      </c>
      <c r="D13" s="148"/>
      <c r="E13" s="153" t="s">
        <v>62</v>
      </c>
      <c r="F13" s="148"/>
      <c r="G13" s="152" t="s">
        <v>82</v>
      </c>
      <c r="H13" s="188"/>
    </row>
    <row r="14" spans="1:8" s="69" customFormat="1" ht="22.5" customHeight="1">
      <c r="A14" s="145"/>
      <c r="B14" s="148"/>
      <c r="C14" s="147" t="s">
        <v>84</v>
      </c>
      <c r="D14" s="148"/>
      <c r="E14" s="153" t="s">
        <v>66</v>
      </c>
      <c r="F14" s="148"/>
      <c r="G14" s="152" t="s">
        <v>85</v>
      </c>
      <c r="H14" s="188"/>
    </row>
    <row r="15" spans="1:8" s="69" customFormat="1" ht="22.5" customHeight="1">
      <c r="A15" s="153"/>
      <c r="B15" s="148"/>
      <c r="C15" s="147" t="s">
        <v>87</v>
      </c>
      <c r="D15" s="148"/>
      <c r="E15" s="153" t="s">
        <v>88</v>
      </c>
      <c r="F15" s="148"/>
      <c r="G15" s="152" t="s">
        <v>89</v>
      </c>
      <c r="H15" s="188">
        <f>F10</f>
        <v>2760</v>
      </c>
    </row>
    <row r="16" spans="1:8" s="69" customFormat="1" ht="22.5" customHeight="1">
      <c r="A16" s="153"/>
      <c r="B16" s="148"/>
      <c r="C16" s="147" t="s">
        <v>91</v>
      </c>
      <c r="D16" s="148"/>
      <c r="E16" s="153" t="s">
        <v>92</v>
      </c>
      <c r="F16" s="148"/>
      <c r="G16" s="152" t="s">
        <v>93</v>
      </c>
      <c r="H16" s="190"/>
    </row>
    <row r="17" spans="1:8" s="69" customFormat="1" ht="22.5" customHeight="1">
      <c r="A17" s="153"/>
      <c r="B17" s="148"/>
      <c r="C17" s="147" t="s">
        <v>95</v>
      </c>
      <c r="D17" s="148"/>
      <c r="E17" s="153" t="s">
        <v>96</v>
      </c>
      <c r="F17" s="148"/>
      <c r="G17" s="152" t="s">
        <v>97</v>
      </c>
      <c r="H17" s="190"/>
    </row>
    <row r="18" spans="1:8" s="69" customFormat="1" ht="22.5" customHeight="1">
      <c r="A18" s="153"/>
      <c r="B18" s="146"/>
      <c r="C18" s="147" t="s">
        <v>98</v>
      </c>
      <c r="D18" s="148"/>
      <c r="E18" s="153" t="s">
        <v>99</v>
      </c>
      <c r="F18" s="148"/>
      <c r="G18" s="152" t="s">
        <v>100</v>
      </c>
      <c r="H18" s="190"/>
    </row>
    <row r="19" spans="1:8" s="69" customFormat="1" ht="22.5" customHeight="1">
      <c r="A19" s="153"/>
      <c r="B19" s="155"/>
      <c r="C19" s="147" t="s">
        <v>101</v>
      </c>
      <c r="D19" s="148"/>
      <c r="E19" s="153" t="s">
        <v>102</v>
      </c>
      <c r="F19" s="148"/>
      <c r="G19" s="152" t="s">
        <v>103</v>
      </c>
      <c r="H19" s="190"/>
    </row>
    <row r="20" spans="1:8" s="69" customFormat="1" ht="22.5" customHeight="1">
      <c r="A20" s="153"/>
      <c r="B20" s="146"/>
      <c r="C20" s="147" t="s">
        <v>104</v>
      </c>
      <c r="D20" s="148"/>
      <c r="E20" s="153" t="s">
        <v>105</v>
      </c>
      <c r="F20" s="148"/>
      <c r="G20" s="152" t="s">
        <v>106</v>
      </c>
      <c r="H20" s="190"/>
    </row>
    <row r="21" spans="1:8" s="69" customFormat="1" ht="22.5" customHeight="1">
      <c r="A21" s="154"/>
      <c r="B21" s="146"/>
      <c r="C21" s="147" t="s">
        <v>107</v>
      </c>
      <c r="D21" s="148"/>
      <c r="E21" s="153" t="s">
        <v>108</v>
      </c>
      <c r="F21" s="148"/>
      <c r="G21" s="152" t="s">
        <v>109</v>
      </c>
      <c r="H21" s="190"/>
    </row>
    <row r="22" spans="1:8" s="69" customFormat="1" ht="22.5" customHeight="1">
      <c r="A22" s="156"/>
      <c r="B22" s="146"/>
      <c r="C22" s="147" t="s">
        <v>110</v>
      </c>
      <c r="D22" s="148"/>
      <c r="E22" s="191" t="s">
        <v>111</v>
      </c>
      <c r="F22" s="148"/>
      <c r="G22" s="191"/>
      <c r="H22" s="148"/>
    </row>
    <row r="23" spans="1:8" s="69" customFormat="1" ht="22.5" customHeight="1">
      <c r="A23" s="192"/>
      <c r="B23" s="146"/>
      <c r="C23" s="147" t="s">
        <v>112</v>
      </c>
      <c r="D23" s="148"/>
      <c r="E23" s="157" t="s">
        <v>113</v>
      </c>
      <c r="F23" s="148"/>
      <c r="G23" s="157"/>
      <c r="H23" s="148"/>
    </row>
    <row r="24" spans="1:8" s="69" customFormat="1" ht="22.5" customHeight="1">
      <c r="A24" s="192"/>
      <c r="B24" s="146"/>
      <c r="C24" s="147" t="s">
        <v>114</v>
      </c>
      <c r="D24" s="148"/>
      <c r="E24" s="157" t="s">
        <v>115</v>
      </c>
      <c r="F24" s="148"/>
      <c r="G24" s="157"/>
      <c r="H24" s="148"/>
    </row>
    <row r="25" spans="1:9" s="69" customFormat="1" ht="22.5" customHeight="1">
      <c r="A25" s="192"/>
      <c r="B25" s="146"/>
      <c r="C25" s="147" t="s">
        <v>116</v>
      </c>
      <c r="D25" s="148"/>
      <c r="E25" s="157" t="s">
        <v>117</v>
      </c>
      <c r="F25" s="148"/>
      <c r="G25" s="157"/>
      <c r="H25" s="148"/>
      <c r="I25" s="131"/>
    </row>
    <row r="26" spans="1:10" s="69" customFormat="1" ht="22.5" customHeight="1">
      <c r="A26" s="192"/>
      <c r="B26" s="146"/>
      <c r="C26" s="147" t="s">
        <v>118</v>
      </c>
      <c r="D26" s="148"/>
      <c r="E26" s="193"/>
      <c r="F26" s="148"/>
      <c r="G26" s="193"/>
      <c r="H26" s="148"/>
      <c r="I26" s="131"/>
      <c r="J26" s="131"/>
    </row>
    <row r="27" spans="1:10" s="69" customFormat="1" ht="22.5" customHeight="1">
      <c r="A27" s="156"/>
      <c r="B27" s="155"/>
      <c r="C27" s="147" t="s">
        <v>119</v>
      </c>
      <c r="D27" s="148"/>
      <c r="E27" s="193"/>
      <c r="F27" s="148"/>
      <c r="G27" s="193"/>
      <c r="H27" s="148"/>
      <c r="I27" s="131"/>
      <c r="J27" s="131"/>
    </row>
    <row r="28" spans="1:10" s="69" customFormat="1" ht="22.5" customHeight="1">
      <c r="A28" s="192"/>
      <c r="B28" s="146"/>
      <c r="C28" s="147" t="s">
        <v>120</v>
      </c>
      <c r="D28" s="148"/>
      <c r="E28" s="193"/>
      <c r="F28" s="148"/>
      <c r="G28" s="193"/>
      <c r="H28" s="148"/>
      <c r="I28" s="131"/>
      <c r="J28" s="131"/>
    </row>
    <row r="29" spans="1:10" s="69" customFormat="1" ht="22.5" customHeight="1">
      <c r="A29" s="156"/>
      <c r="B29" s="155"/>
      <c r="C29" s="147" t="s">
        <v>121</v>
      </c>
      <c r="D29" s="148"/>
      <c r="E29" s="193"/>
      <c r="F29" s="148"/>
      <c r="G29" s="193"/>
      <c r="H29" s="148"/>
      <c r="I29" s="131"/>
      <c r="J29" s="131"/>
    </row>
    <row r="30" spans="1:9" s="69" customFormat="1" ht="22.5" customHeight="1">
      <c r="A30" s="156"/>
      <c r="B30" s="146"/>
      <c r="C30" s="147" t="s">
        <v>122</v>
      </c>
      <c r="D30" s="148"/>
      <c r="E30" s="193"/>
      <c r="F30" s="148"/>
      <c r="G30" s="193"/>
      <c r="H30" s="148"/>
      <c r="I30" s="131"/>
    </row>
    <row r="31" spans="1:8" s="69" customFormat="1" ht="22.5" customHeight="1">
      <c r="A31" s="156"/>
      <c r="B31" s="146"/>
      <c r="C31" s="147" t="s">
        <v>123</v>
      </c>
      <c r="D31" s="148"/>
      <c r="E31" s="193"/>
      <c r="F31" s="148"/>
      <c r="G31" s="193"/>
      <c r="H31" s="148"/>
    </row>
    <row r="32" spans="1:8" s="69" customFormat="1" ht="22.5" customHeight="1">
      <c r="A32" s="156"/>
      <c r="B32" s="146"/>
      <c r="C32" s="147" t="s">
        <v>124</v>
      </c>
      <c r="D32" s="148"/>
      <c r="E32" s="193"/>
      <c r="F32" s="148"/>
      <c r="G32" s="193"/>
      <c r="H32" s="148"/>
    </row>
    <row r="33" spans="1:10" s="69" customFormat="1" ht="22.5" customHeight="1">
      <c r="A33" s="156"/>
      <c r="B33" s="146"/>
      <c r="C33" s="147" t="s">
        <v>125</v>
      </c>
      <c r="D33" s="148"/>
      <c r="E33" s="193"/>
      <c r="F33" s="148"/>
      <c r="G33" s="193"/>
      <c r="H33" s="148"/>
      <c r="I33" s="131"/>
      <c r="J33" s="131"/>
    </row>
    <row r="34" spans="1:8" s="69" customFormat="1" ht="22.5" customHeight="1">
      <c r="A34" s="154"/>
      <c r="B34" s="146"/>
      <c r="C34" s="147" t="s">
        <v>126</v>
      </c>
      <c r="D34" s="148"/>
      <c r="E34" s="193"/>
      <c r="F34" s="148"/>
      <c r="G34" s="193"/>
      <c r="H34" s="148"/>
    </row>
    <row r="35" spans="1:8" s="69" customFormat="1" ht="22.5" customHeight="1">
      <c r="A35" s="156"/>
      <c r="B35" s="146"/>
      <c r="C35" s="147"/>
      <c r="D35" s="158"/>
      <c r="E35" s="145"/>
      <c r="F35" s="159"/>
      <c r="G35" s="145"/>
      <c r="H35" s="159"/>
    </row>
    <row r="36" spans="1:8" s="69" customFormat="1" ht="18" customHeight="1">
      <c r="A36" s="143" t="s">
        <v>127</v>
      </c>
      <c r="B36" s="155">
        <f aca="true" t="shared" si="0" ref="B36:F36">SUM(B6)</f>
        <v>49892</v>
      </c>
      <c r="C36" s="143" t="s">
        <v>128</v>
      </c>
      <c r="D36" s="158">
        <f t="shared" si="0"/>
        <v>49892</v>
      </c>
      <c r="E36" s="143" t="s">
        <v>128</v>
      </c>
      <c r="F36" s="159">
        <f t="shared" si="0"/>
        <v>49892</v>
      </c>
      <c r="G36" s="143" t="s">
        <v>128</v>
      </c>
      <c r="H36" s="159">
        <f>SUM(H6)</f>
        <v>49892</v>
      </c>
    </row>
    <row r="37" spans="1:8" s="69" customFormat="1" ht="18" customHeight="1">
      <c r="A37" s="147" t="s">
        <v>133</v>
      </c>
      <c r="B37" s="146"/>
      <c r="C37" s="153" t="s">
        <v>130</v>
      </c>
      <c r="D37" s="158">
        <f>SUM(B41)-SUM(D36)</f>
        <v>0</v>
      </c>
      <c r="E37" s="153" t="s">
        <v>130</v>
      </c>
      <c r="F37" s="159">
        <f>B37</f>
        <v>0</v>
      </c>
      <c r="G37" s="153" t="s">
        <v>130</v>
      </c>
      <c r="H37" s="159">
        <f>D37</f>
        <v>0</v>
      </c>
    </row>
    <row r="38" spans="1:8" s="69" customFormat="1" ht="18" customHeight="1">
      <c r="A38" s="147" t="s">
        <v>134</v>
      </c>
      <c r="B38" s="146"/>
      <c r="C38" s="153"/>
      <c r="D38" s="148"/>
      <c r="E38" s="153"/>
      <c r="F38" s="148"/>
      <c r="G38" s="153"/>
      <c r="H38" s="148"/>
    </row>
    <row r="39" spans="1:8" s="69" customFormat="1" ht="22.5" customHeight="1">
      <c r="A39" s="147" t="s">
        <v>162</v>
      </c>
      <c r="B39" s="146"/>
      <c r="C39" s="194"/>
      <c r="D39" s="195"/>
      <c r="E39" s="156"/>
      <c r="F39" s="158"/>
      <c r="G39" s="156"/>
      <c r="H39" s="158"/>
    </row>
    <row r="40" spans="1:8" s="69" customFormat="1" ht="21" customHeight="1">
      <c r="A40" s="156"/>
      <c r="B40" s="146"/>
      <c r="C40" s="154"/>
      <c r="D40" s="195"/>
      <c r="E40" s="154"/>
      <c r="F40" s="195"/>
      <c r="G40" s="154"/>
      <c r="H40" s="195"/>
    </row>
    <row r="41" spans="1:8" s="69" customFormat="1" ht="18" customHeight="1">
      <c r="A41" s="142" t="s">
        <v>136</v>
      </c>
      <c r="B41" s="155">
        <f aca="true" t="shared" si="1" ref="B41:F41">SUM(B36,B37)</f>
        <v>49892</v>
      </c>
      <c r="C41" s="196" t="s">
        <v>137</v>
      </c>
      <c r="D41" s="195">
        <f t="shared" si="1"/>
        <v>49892</v>
      </c>
      <c r="E41" s="142" t="s">
        <v>137</v>
      </c>
      <c r="F41" s="148">
        <f t="shared" si="1"/>
        <v>49892</v>
      </c>
      <c r="G41" s="142" t="s">
        <v>137</v>
      </c>
      <c r="H41" s="148">
        <f>SUM(H36,H37)</f>
        <v>49892</v>
      </c>
    </row>
    <row r="42" spans="4:8" s="69" customFormat="1" ht="12.75" customHeight="1">
      <c r="D42" s="160"/>
      <c r="F42" s="160"/>
      <c r="H42" s="160"/>
    </row>
    <row r="43" spans="4:8" s="69" customFormat="1" ht="12.75" customHeight="1">
      <c r="D43" s="160"/>
      <c r="F43" s="160"/>
      <c r="H43" s="160"/>
    </row>
    <row r="44" spans="4:8" s="69" customFormat="1" ht="12.75" customHeight="1">
      <c r="D44" s="160"/>
      <c r="F44" s="160"/>
      <c r="H44" s="160"/>
    </row>
    <row r="45" spans="4:8" s="69" customFormat="1" ht="12.75" customHeight="1">
      <c r="D45" s="160"/>
      <c r="F45" s="160"/>
      <c r="H45" s="160"/>
    </row>
    <row r="46" spans="4:8" s="69" customFormat="1" ht="12.75" customHeight="1">
      <c r="D46" s="160"/>
      <c r="F46" s="160"/>
      <c r="H46" s="160"/>
    </row>
    <row r="47" spans="4:8" ht="12.75" customHeight="1">
      <c r="D47" s="161"/>
      <c r="F47" s="161"/>
      <c r="H47" s="161"/>
    </row>
    <row r="48" spans="4:8" ht="12.75" customHeight="1">
      <c r="D48" s="161"/>
      <c r="F48" s="161"/>
      <c r="H48" s="161"/>
    </row>
    <row r="49" spans="4:8" ht="12.75" customHeight="1">
      <c r="D49" s="161"/>
      <c r="F49" s="161"/>
      <c r="H49" s="161"/>
    </row>
    <row r="50" spans="4:8" ht="12.75" customHeight="1">
      <c r="D50" s="161"/>
      <c r="F50" s="161"/>
      <c r="H50" s="161"/>
    </row>
    <row r="51" spans="4:8" ht="12.75" customHeight="1">
      <c r="D51" s="161"/>
      <c r="F51" s="161"/>
      <c r="H51" s="161"/>
    </row>
    <row r="52" spans="4:8" ht="12.75" customHeight="1">
      <c r="D52" s="161"/>
      <c r="F52" s="161"/>
      <c r="H52" s="161"/>
    </row>
    <row r="53" spans="4:8" ht="12.75" customHeight="1">
      <c r="D53" s="161"/>
      <c r="F53" s="161"/>
      <c r="H53" s="161"/>
    </row>
    <row r="54" spans="4:8" ht="12.75" customHeight="1">
      <c r="D54" s="161"/>
      <c r="F54" s="161"/>
      <c r="H54" s="161"/>
    </row>
    <row r="55" spans="6:8" ht="12.75" customHeight="1">
      <c r="F55" s="161"/>
      <c r="H55" s="161"/>
    </row>
    <row r="56" spans="6:8" ht="12.75" customHeight="1">
      <c r="F56" s="161"/>
      <c r="H56" s="161"/>
    </row>
    <row r="57" spans="6:8" ht="12.75" customHeight="1">
      <c r="F57" s="161"/>
      <c r="H57" s="161"/>
    </row>
    <row r="58" spans="6:8" ht="12.75" customHeight="1">
      <c r="F58" s="161"/>
      <c r="H58" s="161"/>
    </row>
    <row r="59" spans="6:8" ht="12.75" customHeight="1">
      <c r="F59" s="161"/>
      <c r="H59" s="161"/>
    </row>
    <row r="60" spans="6:8" ht="12.75" customHeight="1">
      <c r="F60" s="161"/>
      <c r="H60" s="161"/>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F9"/>
    </sheetView>
  </sheetViews>
  <sheetFormatPr defaultColWidth="9.16015625" defaultRowHeight="12.75" customHeight="1"/>
  <cols>
    <col min="1" max="5" width="21.33203125" style="0" customWidth="1"/>
    <col min="6" max="6" width="23.66015625" style="0" customWidth="1"/>
    <col min="7" max="7" width="21.33203125" style="0" customWidth="1"/>
  </cols>
  <sheetData>
    <row r="1" ht="30" customHeight="1">
      <c r="A1" s="72" t="s">
        <v>19</v>
      </c>
    </row>
    <row r="2" spans="1:7" ht="28.5" customHeight="1">
      <c r="A2" s="99" t="s">
        <v>163</v>
      </c>
      <c r="B2" s="99"/>
      <c r="C2" s="99"/>
      <c r="D2" s="99"/>
      <c r="E2" s="99"/>
      <c r="F2" s="99"/>
      <c r="G2" s="99"/>
    </row>
    <row r="3" s="69" customFormat="1" ht="22.5" customHeight="1">
      <c r="G3" s="98" t="s">
        <v>47</v>
      </c>
    </row>
    <row r="4" spans="1:7" s="69" customFormat="1" ht="22.5" customHeight="1">
      <c r="A4" s="118" t="s">
        <v>164</v>
      </c>
      <c r="B4" s="118" t="s">
        <v>165</v>
      </c>
      <c r="C4" s="118" t="s">
        <v>142</v>
      </c>
      <c r="D4" s="118" t="s">
        <v>166</v>
      </c>
      <c r="E4" s="118" t="s">
        <v>167</v>
      </c>
      <c r="F4" s="118" t="s">
        <v>168</v>
      </c>
      <c r="G4" s="118" t="s">
        <v>169</v>
      </c>
    </row>
    <row r="5" spans="1:7" s="69" customFormat="1" ht="24" customHeight="1">
      <c r="A5" s="127" t="s">
        <v>153</v>
      </c>
      <c r="B5" s="127" t="s">
        <v>153</v>
      </c>
      <c r="C5" s="119">
        <v>1</v>
      </c>
      <c r="D5" s="119">
        <v>2</v>
      </c>
      <c r="E5" s="119">
        <v>3</v>
      </c>
      <c r="F5" s="119">
        <v>4</v>
      </c>
      <c r="G5" s="127" t="s">
        <v>153</v>
      </c>
    </row>
    <row r="6" spans="1:7" s="69" customFormat="1" ht="24" customHeight="1">
      <c r="A6" s="183">
        <v>201</v>
      </c>
      <c r="B6" s="184" t="s">
        <v>170</v>
      </c>
      <c r="C6" s="169">
        <f aca="true" t="shared" si="0" ref="C6:F6">C7</f>
        <v>49892</v>
      </c>
      <c r="D6" s="169">
        <f t="shared" si="0"/>
        <v>42084</v>
      </c>
      <c r="E6" s="169">
        <f t="shared" si="0"/>
        <v>2808</v>
      </c>
      <c r="F6" s="169">
        <f t="shared" si="0"/>
        <v>5000</v>
      </c>
      <c r="G6" s="120"/>
    </row>
    <row r="7" spans="1:7" s="69" customFormat="1" ht="24" customHeight="1">
      <c r="A7" s="171" t="s">
        <v>171</v>
      </c>
      <c r="B7" s="185" t="s">
        <v>172</v>
      </c>
      <c r="C7" s="169">
        <f>C9+C8+C10</f>
        <v>49892</v>
      </c>
      <c r="D7" s="169">
        <f aca="true" t="shared" si="1" ref="D7:F7">D9+D8</f>
        <v>42084</v>
      </c>
      <c r="E7" s="169">
        <f t="shared" si="1"/>
        <v>2808</v>
      </c>
      <c r="F7" s="169">
        <f t="shared" si="1"/>
        <v>5000</v>
      </c>
      <c r="G7" s="120"/>
    </row>
    <row r="8" spans="1:7" s="69" customFormat="1" ht="24" customHeight="1">
      <c r="A8" s="171" t="s">
        <v>173</v>
      </c>
      <c r="B8" s="185" t="s">
        <v>174</v>
      </c>
      <c r="C8" s="169">
        <f>D8+E8+F8</f>
        <v>44892</v>
      </c>
      <c r="D8" s="169">
        <v>42084</v>
      </c>
      <c r="E8" s="169">
        <v>2808</v>
      </c>
      <c r="F8" s="169"/>
      <c r="G8" s="120"/>
    </row>
    <row r="9" spans="1:7" s="69" customFormat="1" ht="24" customHeight="1">
      <c r="A9" s="171" t="s">
        <v>175</v>
      </c>
      <c r="B9" s="185" t="s">
        <v>176</v>
      </c>
      <c r="C9" s="169">
        <f>D9+E9+F9</f>
        <v>5000</v>
      </c>
      <c r="D9" s="169"/>
      <c r="E9" s="169"/>
      <c r="F9" s="169">
        <v>5000</v>
      </c>
      <c r="G9" s="120"/>
    </row>
    <row r="10" spans="1:7" s="69" customFormat="1" ht="24" customHeight="1">
      <c r="A10" s="120"/>
      <c r="B10" s="120"/>
      <c r="C10" s="120"/>
      <c r="D10" s="120"/>
      <c r="E10" s="120"/>
      <c r="F10" s="120"/>
      <c r="G10" s="120"/>
    </row>
    <row r="11" spans="1:7" s="69" customFormat="1" ht="24" customHeight="1">
      <c r="A11" s="120"/>
      <c r="B11" s="120"/>
      <c r="C11" s="120"/>
      <c r="D11" s="126"/>
      <c r="E11" s="120"/>
      <c r="F11" s="120"/>
      <c r="G11" s="120"/>
    </row>
    <row r="12" spans="1:7" s="69" customFormat="1" ht="12.75" customHeight="1">
      <c r="A12" s="131"/>
      <c r="B12" s="131"/>
      <c r="C12" s="131"/>
      <c r="D12" s="131"/>
      <c r="E12" s="131"/>
      <c r="F12" s="131"/>
      <c r="G12" s="131"/>
    </row>
    <row r="13" spans="1:3" s="69" customFormat="1" ht="12.75" customHeight="1">
      <c r="A13" s="131"/>
      <c r="C13" s="131"/>
    </row>
    <row r="14" spans="1:3" s="69" customFormat="1" ht="12.75" customHeight="1">
      <c r="A14" s="131"/>
      <c r="C14" s="131"/>
    </row>
    <row r="15" spans="1:2" ht="12.75" customHeight="1">
      <c r="A15" s="92"/>
      <c r="B15" s="92"/>
    </row>
    <row r="16" ht="12.75" customHeight="1">
      <c r="B16" s="92"/>
    </row>
    <row r="17" ht="12.75" customHeight="1">
      <c r="B17" s="92"/>
    </row>
    <row r="18" ht="12.75" customHeight="1">
      <c r="B18" s="92"/>
    </row>
    <row r="19" ht="12.75" customHeight="1">
      <c r="B19" s="92"/>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B16">
      <selection activeCell="F19" sqref="F19:G19"/>
    </sheetView>
  </sheetViews>
  <sheetFormatPr defaultColWidth="9.16015625" defaultRowHeight="12.75" customHeight="1"/>
  <cols>
    <col min="1" max="1" width="17.66015625" style="162" customWidth="1"/>
    <col min="2" max="2" width="44.66015625" style="162" customWidth="1"/>
    <col min="3" max="3" width="22.66015625" style="164" customWidth="1"/>
    <col min="4" max="4" width="27.33203125" style="162" customWidth="1"/>
    <col min="5" max="7" width="21.33203125" style="162" customWidth="1"/>
    <col min="8" max="8" width="17.66015625" style="162" customWidth="1"/>
    <col min="9" max="9" width="30.83203125" style="162" customWidth="1"/>
    <col min="10" max="251" width="9.16015625" style="162" customWidth="1"/>
    <col min="252" max="16384" width="9.16015625" style="162" customWidth="1"/>
  </cols>
  <sheetData>
    <row r="1" spans="1:3" s="162" customFormat="1" ht="22.5" customHeight="1">
      <c r="A1" s="163" t="s">
        <v>21</v>
      </c>
      <c r="C1" s="164"/>
    </row>
    <row r="2" spans="1:9" s="162" customFormat="1" ht="18.75" customHeight="1">
      <c r="A2" s="166" t="s">
        <v>177</v>
      </c>
      <c r="B2" s="166"/>
      <c r="C2" s="166"/>
      <c r="D2" s="166"/>
      <c r="E2" s="166"/>
      <c r="F2" s="166"/>
      <c r="G2" s="166"/>
      <c r="H2" s="166"/>
      <c r="I2" s="166"/>
    </row>
    <row r="3" spans="3:9" s="163" customFormat="1" ht="22.5" customHeight="1">
      <c r="C3" s="167"/>
      <c r="I3" s="181" t="s">
        <v>47</v>
      </c>
    </row>
    <row r="4" spans="1:9" s="163" customFormat="1" ht="31.5" customHeight="1">
      <c r="A4" s="83" t="s">
        <v>178</v>
      </c>
      <c r="B4" s="83" t="s">
        <v>179</v>
      </c>
      <c r="C4" s="168" t="s">
        <v>180</v>
      </c>
      <c r="D4" s="168" t="s">
        <v>181</v>
      </c>
      <c r="E4" s="83" t="s">
        <v>142</v>
      </c>
      <c r="F4" s="83" t="s">
        <v>166</v>
      </c>
      <c r="G4" s="83" t="s">
        <v>167</v>
      </c>
      <c r="H4" s="83" t="s">
        <v>168</v>
      </c>
      <c r="I4" s="83" t="s">
        <v>169</v>
      </c>
    </row>
    <row r="5" spans="1:9" s="163" customFormat="1" ht="27" customHeight="1">
      <c r="A5" s="170" t="s">
        <v>142</v>
      </c>
      <c r="B5" s="170"/>
      <c r="C5" s="170"/>
      <c r="D5" s="170"/>
      <c r="E5" s="108">
        <v>49892</v>
      </c>
      <c r="F5" s="108">
        <v>42084</v>
      </c>
      <c r="G5" s="108">
        <v>2808</v>
      </c>
      <c r="H5" s="108">
        <v>5000</v>
      </c>
      <c r="I5" s="169"/>
    </row>
    <row r="6" spans="1:9" s="163" customFormat="1" ht="27" customHeight="1">
      <c r="A6" s="171">
        <v>301</v>
      </c>
      <c r="B6" s="169" t="s">
        <v>182</v>
      </c>
      <c r="C6" s="129">
        <v>501</v>
      </c>
      <c r="D6" s="153" t="s">
        <v>183</v>
      </c>
      <c r="E6" s="108">
        <v>39323</v>
      </c>
      <c r="F6" s="108">
        <v>39323</v>
      </c>
      <c r="G6" s="108">
        <v>0</v>
      </c>
      <c r="H6" s="108">
        <v>0</v>
      </c>
      <c r="I6" s="169"/>
    </row>
    <row r="7" spans="1:9" s="163" customFormat="1" ht="27" customHeight="1">
      <c r="A7" s="171" t="s">
        <v>184</v>
      </c>
      <c r="B7" s="169" t="s">
        <v>185</v>
      </c>
      <c r="C7" s="128">
        <v>50101</v>
      </c>
      <c r="D7" s="128" t="s">
        <v>186</v>
      </c>
      <c r="E7" s="108">
        <v>15197</v>
      </c>
      <c r="F7" s="108">
        <v>15197</v>
      </c>
      <c r="G7" s="108"/>
      <c r="H7" s="108"/>
      <c r="I7" s="182" t="s">
        <v>187</v>
      </c>
    </row>
    <row r="8" spans="1:9" s="163" customFormat="1" ht="27.75" customHeight="1">
      <c r="A8" s="171" t="s">
        <v>188</v>
      </c>
      <c r="B8" s="169" t="s">
        <v>189</v>
      </c>
      <c r="C8" s="172"/>
      <c r="D8" s="172"/>
      <c r="E8" s="108">
        <v>11980</v>
      </c>
      <c r="F8" s="108">
        <v>11980</v>
      </c>
      <c r="G8" s="108"/>
      <c r="H8" s="108"/>
      <c r="I8" s="182" t="s">
        <v>190</v>
      </c>
    </row>
    <row r="9" spans="1:9" s="163" customFormat="1" ht="27" customHeight="1">
      <c r="A9" s="171" t="s">
        <v>191</v>
      </c>
      <c r="B9" s="169" t="s">
        <v>192</v>
      </c>
      <c r="C9" s="172"/>
      <c r="D9" s="172"/>
      <c r="E9" s="108">
        <v>1084</v>
      </c>
      <c r="F9" s="108">
        <v>1084</v>
      </c>
      <c r="G9" s="108"/>
      <c r="H9" s="108"/>
      <c r="I9" s="182" t="s">
        <v>193</v>
      </c>
    </row>
    <row r="10" spans="1:9" s="163" customFormat="1" ht="27" customHeight="1">
      <c r="A10" s="171" t="s">
        <v>194</v>
      </c>
      <c r="B10" s="169" t="s">
        <v>195</v>
      </c>
      <c r="C10" s="173"/>
      <c r="D10" s="173"/>
      <c r="E10" s="108">
        <v>0</v>
      </c>
      <c r="F10" s="108"/>
      <c r="G10" s="108"/>
      <c r="H10" s="108"/>
      <c r="I10" s="182" t="s">
        <v>196</v>
      </c>
    </row>
    <row r="11" spans="1:9" s="163" customFormat="1" ht="27" customHeight="1">
      <c r="A11" s="171" t="s">
        <v>197</v>
      </c>
      <c r="B11" s="174" t="s">
        <v>198</v>
      </c>
      <c r="C11" s="175">
        <v>50102</v>
      </c>
      <c r="D11" s="175" t="s">
        <v>199</v>
      </c>
      <c r="E11" s="108">
        <v>5379</v>
      </c>
      <c r="F11" s="108">
        <v>5379</v>
      </c>
      <c r="G11" s="108"/>
      <c r="H11" s="108"/>
      <c r="I11" s="169"/>
    </row>
    <row r="12" spans="1:9" s="163" customFormat="1" ht="27" customHeight="1">
      <c r="A12" s="171" t="s">
        <v>200</v>
      </c>
      <c r="B12" s="174" t="s">
        <v>201</v>
      </c>
      <c r="C12" s="176"/>
      <c r="D12" s="176"/>
      <c r="E12" s="108">
        <v>0</v>
      </c>
      <c r="F12" s="108"/>
      <c r="G12" s="108"/>
      <c r="H12" s="108"/>
      <c r="I12" s="169"/>
    </row>
    <row r="13" spans="1:9" s="163" customFormat="1" ht="27" customHeight="1">
      <c r="A13" s="171" t="s">
        <v>202</v>
      </c>
      <c r="B13" s="174" t="s">
        <v>203</v>
      </c>
      <c r="C13" s="176"/>
      <c r="D13" s="176"/>
      <c r="E13" s="108">
        <v>1555</v>
      </c>
      <c r="F13" s="108">
        <v>1555</v>
      </c>
      <c r="G13" s="108"/>
      <c r="H13" s="108"/>
      <c r="I13" s="169"/>
    </row>
    <row r="14" spans="1:9" s="163" customFormat="1" ht="27" customHeight="1">
      <c r="A14" s="171" t="s">
        <v>204</v>
      </c>
      <c r="B14" s="174" t="s">
        <v>205</v>
      </c>
      <c r="C14" s="176"/>
      <c r="D14" s="176"/>
      <c r="E14" s="108">
        <v>797</v>
      </c>
      <c r="F14" s="108">
        <v>797</v>
      </c>
      <c r="G14" s="108"/>
      <c r="H14" s="108"/>
      <c r="I14" s="169"/>
    </row>
    <row r="15" spans="1:9" s="163" customFormat="1" ht="27" customHeight="1">
      <c r="A15" s="171" t="s">
        <v>206</v>
      </c>
      <c r="B15" s="169" t="s">
        <v>207</v>
      </c>
      <c r="C15" s="177"/>
      <c r="D15" s="177"/>
      <c r="E15" s="108">
        <v>207</v>
      </c>
      <c r="F15" s="162">
        <v>207</v>
      </c>
      <c r="G15" s="108"/>
      <c r="H15" s="108"/>
      <c r="I15" s="169"/>
    </row>
    <row r="16" spans="1:9" s="163" customFormat="1" ht="27" customHeight="1">
      <c r="A16" s="171" t="s">
        <v>208</v>
      </c>
      <c r="B16" s="169" t="s">
        <v>209</v>
      </c>
      <c r="C16" s="129">
        <v>50103</v>
      </c>
      <c r="D16" s="129" t="s">
        <v>210</v>
      </c>
      <c r="E16" s="108">
        <v>3110</v>
      </c>
      <c r="F16" s="108">
        <v>3110</v>
      </c>
      <c r="G16" s="108"/>
      <c r="H16" s="108"/>
      <c r="I16" s="169"/>
    </row>
    <row r="17" spans="1:9" s="163" customFormat="1" ht="27" customHeight="1">
      <c r="A17" s="171" t="s">
        <v>211</v>
      </c>
      <c r="B17" s="169" t="s">
        <v>212</v>
      </c>
      <c r="C17" s="128">
        <v>50199</v>
      </c>
      <c r="D17" s="128" t="s">
        <v>213</v>
      </c>
      <c r="E17" s="108">
        <v>0</v>
      </c>
      <c r="F17" s="108"/>
      <c r="G17" s="108"/>
      <c r="H17" s="108"/>
      <c r="I17" s="169"/>
    </row>
    <row r="18" spans="1:9" s="163" customFormat="1" ht="27" customHeight="1">
      <c r="A18" s="171" t="s">
        <v>214</v>
      </c>
      <c r="B18" s="169" t="s">
        <v>215</v>
      </c>
      <c r="C18" s="173"/>
      <c r="D18" s="173"/>
      <c r="E18" s="108">
        <v>14</v>
      </c>
      <c r="F18" s="108">
        <v>14</v>
      </c>
      <c r="G18" s="108"/>
      <c r="H18" s="108"/>
      <c r="I18" s="182" t="s">
        <v>216</v>
      </c>
    </row>
    <row r="19" spans="1:9" s="163" customFormat="1" ht="27" customHeight="1">
      <c r="A19" s="171" t="s">
        <v>217</v>
      </c>
      <c r="B19" s="169" t="s">
        <v>218</v>
      </c>
      <c r="C19" s="129">
        <v>502</v>
      </c>
      <c r="D19" s="129" t="s">
        <v>219</v>
      </c>
      <c r="E19" s="108">
        <v>10491</v>
      </c>
      <c r="F19" s="108">
        <v>2683</v>
      </c>
      <c r="G19" s="108">
        <v>2808</v>
      </c>
      <c r="H19" s="108">
        <v>5000</v>
      </c>
      <c r="I19" s="169"/>
    </row>
    <row r="20" spans="1:9" s="163" customFormat="1" ht="27" customHeight="1">
      <c r="A20" s="171" t="s">
        <v>184</v>
      </c>
      <c r="B20" s="169" t="s">
        <v>220</v>
      </c>
      <c r="C20" s="129"/>
      <c r="D20" s="153"/>
      <c r="E20" s="108">
        <v>770</v>
      </c>
      <c r="F20" s="108">
        <v>0</v>
      </c>
      <c r="G20" s="108">
        <v>770</v>
      </c>
      <c r="H20" s="108">
        <v>0</v>
      </c>
      <c r="I20" s="182"/>
    </row>
    <row r="21" spans="1:9" s="163" customFormat="1" ht="27" customHeight="1">
      <c r="A21" s="171" t="s">
        <v>188</v>
      </c>
      <c r="B21" s="169" t="s">
        <v>221</v>
      </c>
      <c r="C21" s="129"/>
      <c r="D21" s="153"/>
      <c r="E21" s="108">
        <v>330</v>
      </c>
      <c r="F21" s="108">
        <v>0</v>
      </c>
      <c r="G21" s="108">
        <v>0</v>
      </c>
      <c r="H21" s="108">
        <v>330</v>
      </c>
      <c r="I21" s="169"/>
    </row>
    <row r="22" spans="1:9" s="163" customFormat="1" ht="27" customHeight="1">
      <c r="A22" s="171" t="s">
        <v>191</v>
      </c>
      <c r="B22" s="169" t="s">
        <v>222</v>
      </c>
      <c r="C22" s="129"/>
      <c r="D22" s="153"/>
      <c r="E22" s="108">
        <v>0</v>
      </c>
      <c r="F22" s="108">
        <v>0</v>
      </c>
      <c r="G22" s="108">
        <v>0</v>
      </c>
      <c r="H22" s="108">
        <v>0</v>
      </c>
      <c r="I22" s="169"/>
    </row>
    <row r="23" spans="1:9" s="163" customFormat="1" ht="27" customHeight="1">
      <c r="A23" s="171" t="s">
        <v>223</v>
      </c>
      <c r="B23" s="169" t="s">
        <v>224</v>
      </c>
      <c r="C23" s="129"/>
      <c r="D23" s="153"/>
      <c r="E23" s="108">
        <v>0</v>
      </c>
      <c r="F23" s="108">
        <v>0</v>
      </c>
      <c r="G23" s="108">
        <v>0</v>
      </c>
      <c r="H23" s="108">
        <v>0</v>
      </c>
      <c r="I23" s="169"/>
    </row>
    <row r="24" spans="1:9" s="163" customFormat="1" ht="27" customHeight="1">
      <c r="A24" s="171" t="s">
        <v>225</v>
      </c>
      <c r="B24" s="169" t="s">
        <v>226</v>
      </c>
      <c r="C24" s="129"/>
      <c r="D24" s="153"/>
      <c r="E24" s="108">
        <v>174</v>
      </c>
      <c r="F24" s="108">
        <v>0</v>
      </c>
      <c r="G24" s="108">
        <v>174</v>
      </c>
      <c r="H24" s="108">
        <v>0</v>
      </c>
      <c r="I24" s="169"/>
    </row>
    <row r="25" spans="1:9" s="163" customFormat="1" ht="27" customHeight="1">
      <c r="A25" s="171" t="s">
        <v>227</v>
      </c>
      <c r="B25" s="169" t="s">
        <v>228</v>
      </c>
      <c r="C25" s="129"/>
      <c r="D25" s="153"/>
      <c r="E25" s="108">
        <v>806</v>
      </c>
      <c r="F25" s="108">
        <v>0</v>
      </c>
      <c r="G25" s="108">
        <v>806</v>
      </c>
      <c r="H25" s="108">
        <v>0</v>
      </c>
      <c r="I25" s="169"/>
    </row>
    <row r="26" spans="1:9" s="163" customFormat="1" ht="27" customHeight="1">
      <c r="A26" s="171" t="s">
        <v>194</v>
      </c>
      <c r="B26" s="169" t="s">
        <v>229</v>
      </c>
      <c r="C26" s="129"/>
      <c r="D26" s="153"/>
      <c r="E26" s="108">
        <v>480</v>
      </c>
      <c r="F26" s="108">
        <v>0</v>
      </c>
      <c r="G26" s="108">
        <v>480</v>
      </c>
      <c r="H26" s="108">
        <v>0</v>
      </c>
      <c r="I26" s="169"/>
    </row>
    <row r="27" spans="1:9" s="163" customFormat="1" ht="27" customHeight="1">
      <c r="A27" s="171" t="s">
        <v>197</v>
      </c>
      <c r="B27" s="169" t="s">
        <v>230</v>
      </c>
      <c r="C27" s="129"/>
      <c r="D27" s="153"/>
      <c r="E27" s="108">
        <v>0</v>
      </c>
      <c r="F27" s="108">
        <v>0</v>
      </c>
      <c r="G27" s="108">
        <v>0</v>
      </c>
      <c r="H27" s="108">
        <v>0</v>
      </c>
      <c r="I27" s="169"/>
    </row>
    <row r="28" spans="1:9" s="163" customFormat="1" ht="27" customHeight="1">
      <c r="A28" s="171" t="s">
        <v>200</v>
      </c>
      <c r="B28" s="169" t="s">
        <v>231</v>
      </c>
      <c r="C28" s="129"/>
      <c r="D28" s="153"/>
      <c r="E28" s="108">
        <v>35</v>
      </c>
      <c r="F28" s="108">
        <v>0</v>
      </c>
      <c r="G28" s="108">
        <v>0</v>
      </c>
      <c r="H28" s="108">
        <v>35</v>
      </c>
      <c r="I28" s="169"/>
    </row>
    <row r="29" spans="1:9" s="163" customFormat="1" ht="27" customHeight="1">
      <c r="A29" s="171" t="s">
        <v>204</v>
      </c>
      <c r="B29" s="169" t="s">
        <v>232</v>
      </c>
      <c r="C29" s="129"/>
      <c r="D29" s="153"/>
      <c r="E29" s="108">
        <v>2630</v>
      </c>
      <c r="F29" s="108">
        <v>0</v>
      </c>
      <c r="G29" s="108">
        <v>110</v>
      </c>
      <c r="H29" s="108">
        <v>2520</v>
      </c>
      <c r="I29" s="169"/>
    </row>
    <row r="30" spans="1:9" s="163" customFormat="1" ht="27" customHeight="1">
      <c r="A30" s="171" t="s">
        <v>206</v>
      </c>
      <c r="B30" s="169" t="s">
        <v>233</v>
      </c>
      <c r="C30" s="129"/>
      <c r="D30" s="153"/>
      <c r="E30" s="108">
        <v>0</v>
      </c>
      <c r="F30" s="108">
        <v>0</v>
      </c>
      <c r="G30" s="108">
        <v>0</v>
      </c>
      <c r="H30" s="108">
        <v>0</v>
      </c>
      <c r="I30" s="169"/>
    </row>
    <row r="31" spans="1:9" s="163" customFormat="1" ht="27" customHeight="1">
      <c r="A31" s="171" t="s">
        <v>208</v>
      </c>
      <c r="B31" s="169" t="s">
        <v>234</v>
      </c>
      <c r="C31" s="129"/>
      <c r="D31" s="153"/>
      <c r="E31" s="108">
        <v>0</v>
      </c>
      <c r="F31" s="108">
        <v>0</v>
      </c>
      <c r="G31" s="108">
        <v>0</v>
      </c>
      <c r="H31" s="108">
        <v>0</v>
      </c>
      <c r="I31" s="169"/>
    </row>
    <row r="32" spans="1:9" s="163" customFormat="1" ht="27" customHeight="1">
      <c r="A32" s="171" t="s">
        <v>211</v>
      </c>
      <c r="B32" s="169" t="s">
        <v>235</v>
      </c>
      <c r="C32" s="129"/>
      <c r="D32" s="153"/>
      <c r="E32" s="108">
        <v>0</v>
      </c>
      <c r="F32" s="108">
        <v>0</v>
      </c>
      <c r="G32" s="108">
        <v>0</v>
      </c>
      <c r="H32" s="108">
        <v>0</v>
      </c>
      <c r="I32" s="169"/>
    </row>
    <row r="33" spans="1:9" s="163" customFormat="1" ht="27" customHeight="1">
      <c r="A33" s="171" t="s">
        <v>236</v>
      </c>
      <c r="B33" s="169" t="s">
        <v>237</v>
      </c>
      <c r="C33" s="129"/>
      <c r="D33" s="129"/>
      <c r="E33" s="108">
        <v>0</v>
      </c>
      <c r="F33" s="108">
        <v>0</v>
      </c>
      <c r="G33" s="108">
        <v>0</v>
      </c>
      <c r="H33" s="108">
        <v>0</v>
      </c>
      <c r="I33" s="169"/>
    </row>
    <row r="34" spans="1:9" s="163" customFormat="1" ht="27" customHeight="1">
      <c r="A34" s="171" t="s">
        <v>238</v>
      </c>
      <c r="B34" s="169" t="s">
        <v>239</v>
      </c>
      <c r="C34" s="129"/>
      <c r="D34" s="153"/>
      <c r="E34" s="108">
        <v>0</v>
      </c>
      <c r="F34" s="108">
        <v>0</v>
      </c>
      <c r="G34" s="108">
        <v>0</v>
      </c>
      <c r="H34" s="108">
        <v>0</v>
      </c>
      <c r="I34" s="169"/>
    </row>
    <row r="35" spans="1:9" s="163" customFormat="1" ht="27" customHeight="1">
      <c r="A35" s="171" t="s">
        <v>240</v>
      </c>
      <c r="B35" s="169" t="s">
        <v>241</v>
      </c>
      <c r="C35" s="129"/>
      <c r="D35" s="153"/>
      <c r="E35" s="108">
        <v>468</v>
      </c>
      <c r="F35" s="108">
        <v>0</v>
      </c>
      <c r="G35" s="108">
        <v>468</v>
      </c>
      <c r="H35" s="108">
        <v>0</v>
      </c>
      <c r="I35" s="169"/>
    </row>
    <row r="36" spans="1:9" s="163" customFormat="1" ht="27" customHeight="1">
      <c r="A36" s="171" t="s">
        <v>242</v>
      </c>
      <c r="B36" s="169" t="s">
        <v>243</v>
      </c>
      <c r="C36" s="129"/>
      <c r="D36" s="153"/>
      <c r="E36" s="108">
        <v>0</v>
      </c>
      <c r="F36" s="108">
        <v>0</v>
      </c>
      <c r="G36" s="108">
        <v>0</v>
      </c>
      <c r="H36" s="108">
        <v>0</v>
      </c>
      <c r="I36" s="169"/>
    </row>
    <row r="37" spans="1:9" s="163" customFormat="1" ht="27" customHeight="1">
      <c r="A37" s="178" t="s">
        <v>244</v>
      </c>
      <c r="B37" s="169" t="s">
        <v>245</v>
      </c>
      <c r="C37" s="129"/>
      <c r="D37" s="153"/>
      <c r="E37" s="108">
        <v>0</v>
      </c>
      <c r="F37" s="108">
        <v>0</v>
      </c>
      <c r="G37" s="108">
        <v>0</v>
      </c>
      <c r="H37" s="108">
        <v>0</v>
      </c>
      <c r="I37" s="169"/>
    </row>
    <row r="38" spans="1:9" s="163" customFormat="1" ht="27" customHeight="1">
      <c r="A38" s="178" t="s">
        <v>246</v>
      </c>
      <c r="B38" s="169" t="s">
        <v>247</v>
      </c>
      <c r="C38" s="129"/>
      <c r="D38" s="153"/>
      <c r="E38" s="108">
        <v>0</v>
      </c>
      <c r="F38" s="108">
        <v>0</v>
      </c>
      <c r="G38" s="108">
        <v>0</v>
      </c>
      <c r="H38" s="108">
        <v>0</v>
      </c>
      <c r="I38" s="169"/>
    </row>
    <row r="39" spans="1:9" s="163" customFormat="1" ht="27" customHeight="1">
      <c r="A39" s="178" t="s">
        <v>248</v>
      </c>
      <c r="B39" s="169" t="s">
        <v>249</v>
      </c>
      <c r="C39" s="129"/>
      <c r="D39" s="153"/>
      <c r="E39" s="108">
        <v>879</v>
      </c>
      <c r="F39" s="108">
        <v>0</v>
      </c>
      <c r="G39" s="108">
        <v>0</v>
      </c>
      <c r="H39" s="108">
        <v>879</v>
      </c>
      <c r="I39" s="169"/>
    </row>
    <row r="40" spans="1:9" s="163" customFormat="1" ht="27" customHeight="1">
      <c r="A40" s="178" t="s">
        <v>250</v>
      </c>
      <c r="B40" s="169" t="s">
        <v>251</v>
      </c>
      <c r="C40" s="129"/>
      <c r="D40" s="153"/>
      <c r="E40" s="108">
        <v>0</v>
      </c>
      <c r="F40" s="108">
        <v>0</v>
      </c>
      <c r="G40" s="108">
        <v>0</v>
      </c>
      <c r="H40" s="108">
        <v>0</v>
      </c>
      <c r="I40" s="169"/>
    </row>
    <row r="41" spans="1:9" s="163" customFormat="1" ht="27" customHeight="1">
      <c r="A41" s="178" t="s">
        <v>252</v>
      </c>
      <c r="B41" s="169" t="s">
        <v>253</v>
      </c>
      <c r="C41" s="129"/>
      <c r="D41" s="153"/>
      <c r="E41" s="108">
        <v>1236</v>
      </c>
      <c r="F41" s="108">
        <v>0</v>
      </c>
      <c r="G41" s="108">
        <v>0</v>
      </c>
      <c r="H41" s="108">
        <v>1236</v>
      </c>
      <c r="I41" s="169"/>
    </row>
    <row r="42" spans="1:9" s="163" customFormat="1" ht="27" customHeight="1">
      <c r="A42" s="178" t="s">
        <v>254</v>
      </c>
      <c r="B42" s="169" t="s">
        <v>255</v>
      </c>
      <c r="C42" s="129"/>
      <c r="D42" s="153"/>
      <c r="E42" s="108">
        <v>0</v>
      </c>
      <c r="F42" s="108">
        <v>0</v>
      </c>
      <c r="G42" s="108">
        <v>0</v>
      </c>
      <c r="H42" s="108">
        <v>0</v>
      </c>
      <c r="I42" s="169"/>
    </row>
    <row r="43" spans="1:9" s="163" customFormat="1" ht="27" customHeight="1">
      <c r="A43" s="178" t="s">
        <v>256</v>
      </c>
      <c r="B43" s="169" t="s">
        <v>257</v>
      </c>
      <c r="C43" s="129"/>
      <c r="D43" s="153"/>
      <c r="E43" s="108">
        <v>0</v>
      </c>
      <c r="F43" s="108">
        <v>0</v>
      </c>
      <c r="G43" s="108">
        <v>0</v>
      </c>
      <c r="H43" s="108">
        <v>0</v>
      </c>
      <c r="I43" s="169"/>
    </row>
    <row r="44" spans="1:9" s="163" customFormat="1" ht="27" customHeight="1">
      <c r="A44" s="178" t="s">
        <v>258</v>
      </c>
      <c r="B44" s="169" t="s">
        <v>259</v>
      </c>
      <c r="C44" s="129"/>
      <c r="D44" s="153"/>
      <c r="E44" s="108">
        <v>2683</v>
      </c>
      <c r="F44" s="108">
        <v>2683</v>
      </c>
      <c r="G44" s="108"/>
      <c r="H44" s="108">
        <v>0</v>
      </c>
      <c r="I44" s="182" t="s">
        <v>260</v>
      </c>
    </row>
    <row r="45" spans="1:9" s="163" customFormat="1" ht="27" customHeight="1">
      <c r="A45" s="178" t="s">
        <v>261</v>
      </c>
      <c r="B45" s="169" t="s">
        <v>262</v>
      </c>
      <c r="C45" s="129"/>
      <c r="D45" s="153"/>
      <c r="E45" s="108">
        <v>0</v>
      </c>
      <c r="F45" s="108">
        <v>0</v>
      </c>
      <c r="G45" s="108">
        <v>0</v>
      </c>
      <c r="H45" s="108">
        <v>0</v>
      </c>
      <c r="I45" s="169"/>
    </row>
    <row r="46" spans="1:9" s="163" customFormat="1" ht="27" customHeight="1">
      <c r="A46" s="178" t="s">
        <v>214</v>
      </c>
      <c r="B46" s="169" t="s">
        <v>263</v>
      </c>
      <c r="C46" s="129"/>
      <c r="D46" s="153"/>
      <c r="E46" s="108">
        <v>0</v>
      </c>
      <c r="F46" s="108">
        <v>0</v>
      </c>
      <c r="G46" s="108">
        <v>0</v>
      </c>
      <c r="H46" s="108">
        <v>0</v>
      </c>
      <c r="I46" s="182" t="s">
        <v>264</v>
      </c>
    </row>
    <row r="47" spans="1:9" s="163" customFormat="1" ht="27" customHeight="1">
      <c r="A47" s="171" t="s">
        <v>265</v>
      </c>
      <c r="B47" s="169" t="s">
        <v>266</v>
      </c>
      <c r="C47" s="129">
        <v>509</v>
      </c>
      <c r="D47" s="153" t="s">
        <v>266</v>
      </c>
      <c r="E47" s="108">
        <v>78</v>
      </c>
      <c r="F47" s="108">
        <v>78</v>
      </c>
      <c r="G47" s="108">
        <v>0</v>
      </c>
      <c r="H47" s="108">
        <v>0</v>
      </c>
      <c r="I47" s="169"/>
    </row>
    <row r="48" spans="1:9" s="163" customFormat="1" ht="27" customHeight="1">
      <c r="A48" s="171" t="s">
        <v>184</v>
      </c>
      <c r="B48" s="169" t="s">
        <v>267</v>
      </c>
      <c r="C48" s="128">
        <v>50905</v>
      </c>
      <c r="D48" s="128" t="s">
        <v>268</v>
      </c>
      <c r="E48" s="108">
        <v>0</v>
      </c>
      <c r="F48" s="108">
        <v>0</v>
      </c>
      <c r="G48" s="108">
        <v>0</v>
      </c>
      <c r="H48" s="108">
        <v>0</v>
      </c>
      <c r="I48" s="169"/>
    </row>
    <row r="49" spans="1:9" s="163" customFormat="1" ht="27" customHeight="1">
      <c r="A49" s="171" t="s">
        <v>188</v>
      </c>
      <c r="B49" s="169" t="s">
        <v>269</v>
      </c>
      <c r="C49" s="172"/>
      <c r="D49" s="172"/>
      <c r="E49" s="108">
        <v>0</v>
      </c>
      <c r="F49" s="108">
        <v>0</v>
      </c>
      <c r="G49" s="108">
        <v>0</v>
      </c>
      <c r="H49" s="108">
        <v>0</v>
      </c>
      <c r="I49" s="182"/>
    </row>
    <row r="50" spans="1:9" s="163" customFormat="1" ht="27" customHeight="1">
      <c r="A50" s="171" t="s">
        <v>191</v>
      </c>
      <c r="B50" s="169" t="s">
        <v>270</v>
      </c>
      <c r="C50" s="173"/>
      <c r="D50" s="173"/>
      <c r="E50" s="108">
        <v>0</v>
      </c>
      <c r="F50" s="108">
        <v>0</v>
      </c>
      <c r="G50" s="108">
        <v>0</v>
      </c>
      <c r="H50" s="108">
        <v>0</v>
      </c>
      <c r="I50" s="182"/>
    </row>
    <row r="51" spans="1:9" s="163" customFormat="1" ht="27" customHeight="1">
      <c r="A51" s="171" t="s">
        <v>223</v>
      </c>
      <c r="B51" s="169" t="s">
        <v>271</v>
      </c>
      <c r="C51" s="128">
        <v>50901</v>
      </c>
      <c r="D51" s="128" t="s">
        <v>272</v>
      </c>
      <c r="E51" s="108">
        <v>0</v>
      </c>
      <c r="F51" s="108">
        <v>0</v>
      </c>
      <c r="G51" s="108">
        <v>0</v>
      </c>
      <c r="H51" s="108">
        <v>0</v>
      </c>
      <c r="I51" s="182" t="s">
        <v>273</v>
      </c>
    </row>
    <row r="52" spans="1:9" s="163" customFormat="1" ht="27" customHeight="1">
      <c r="A52" s="171" t="s">
        <v>225</v>
      </c>
      <c r="B52" s="169" t="s">
        <v>274</v>
      </c>
      <c r="C52" s="173"/>
      <c r="D52" s="173"/>
      <c r="E52" s="108">
        <v>78</v>
      </c>
      <c r="F52" s="108">
        <v>78</v>
      </c>
      <c r="G52" s="108">
        <v>0</v>
      </c>
      <c r="H52" s="108">
        <v>0</v>
      </c>
      <c r="I52" s="182" t="s">
        <v>275</v>
      </c>
    </row>
    <row r="53" spans="1:9" s="163" customFormat="1" ht="27" customHeight="1">
      <c r="A53" s="171" t="s">
        <v>214</v>
      </c>
      <c r="B53" s="169" t="s">
        <v>276</v>
      </c>
      <c r="C53" s="129">
        <v>50999</v>
      </c>
      <c r="D53" s="153" t="s">
        <v>266</v>
      </c>
      <c r="E53" s="108">
        <v>0</v>
      </c>
      <c r="F53" s="108">
        <v>0</v>
      </c>
      <c r="G53" s="108">
        <v>0</v>
      </c>
      <c r="H53" s="108">
        <v>0</v>
      </c>
      <c r="I53" s="169"/>
    </row>
    <row r="54" spans="1:4" s="163" customFormat="1" ht="12.75" customHeight="1">
      <c r="A54" s="179"/>
      <c r="B54" s="179"/>
      <c r="C54" s="180"/>
      <c r="D54" s="179"/>
    </row>
    <row r="55" spans="1:4" s="163" customFormat="1" ht="12.75" customHeight="1">
      <c r="A55" s="179"/>
      <c r="B55" s="179"/>
      <c r="C55" s="180"/>
      <c r="D55" s="179"/>
    </row>
    <row r="56" spans="1:4" s="163" customFormat="1" ht="12.75" customHeight="1">
      <c r="A56" s="179"/>
      <c r="B56" s="179"/>
      <c r="C56" s="180"/>
      <c r="D56" s="179"/>
    </row>
    <row r="57" spans="1:4" s="163" customFormat="1" ht="12.75" customHeight="1">
      <c r="A57" s="179"/>
      <c r="B57" s="179"/>
      <c r="C57" s="180"/>
      <c r="D57" s="179"/>
    </row>
    <row r="58" spans="1:4" s="163" customFormat="1" ht="12.75" customHeight="1">
      <c r="A58" s="179"/>
      <c r="B58" s="179"/>
      <c r="C58" s="180"/>
      <c r="D58" s="179"/>
    </row>
    <row r="59" spans="1:4" s="163" customFormat="1" ht="12.75" customHeight="1">
      <c r="A59" s="179"/>
      <c r="B59" s="179"/>
      <c r="C59" s="180"/>
      <c r="D59" s="179"/>
    </row>
    <row r="60" spans="1:4" s="163" customFormat="1" ht="12.75" customHeight="1">
      <c r="A60" s="179"/>
      <c r="B60" s="179"/>
      <c r="C60" s="180"/>
      <c r="D60" s="179"/>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6" sqref="A6:E9"/>
    </sheetView>
  </sheetViews>
  <sheetFormatPr defaultColWidth="9.16015625" defaultRowHeight="12.75" customHeight="1"/>
  <cols>
    <col min="1" max="2" width="36" style="0" customWidth="1"/>
    <col min="3" max="6" width="21.33203125" style="0" customWidth="1"/>
  </cols>
  <sheetData>
    <row r="1" ht="30" customHeight="1">
      <c r="A1" s="72" t="s">
        <v>23</v>
      </c>
    </row>
    <row r="2" spans="1:6" ht="28.5" customHeight="1">
      <c r="A2" s="73" t="s">
        <v>277</v>
      </c>
      <c r="B2" s="73"/>
      <c r="C2" s="73"/>
      <c r="D2" s="73"/>
      <c r="E2" s="73"/>
      <c r="F2" s="73"/>
    </row>
    <row r="3" s="69" customFormat="1" ht="22.5" customHeight="1">
      <c r="F3" s="98" t="s">
        <v>47</v>
      </c>
    </row>
    <row r="4" spans="1:6" s="69" customFormat="1" ht="27" customHeight="1">
      <c r="A4" s="118" t="s">
        <v>164</v>
      </c>
      <c r="B4" s="118" t="s">
        <v>165</v>
      </c>
      <c r="C4" s="118" t="s">
        <v>142</v>
      </c>
      <c r="D4" s="118" t="s">
        <v>166</v>
      </c>
      <c r="E4" s="118" t="s">
        <v>167</v>
      </c>
      <c r="F4" s="118" t="s">
        <v>169</v>
      </c>
    </row>
    <row r="5" spans="1:6" s="69" customFormat="1" ht="27" customHeight="1">
      <c r="A5" s="127" t="s">
        <v>153</v>
      </c>
      <c r="B5" s="127" t="s">
        <v>153</v>
      </c>
      <c r="C5" s="119">
        <v>1</v>
      </c>
      <c r="D5" s="119">
        <v>2</v>
      </c>
      <c r="E5" s="119">
        <v>3</v>
      </c>
      <c r="F5" s="127" t="s">
        <v>153</v>
      </c>
    </row>
    <row r="6" spans="1:6" s="69" customFormat="1" ht="27" customHeight="1">
      <c r="A6" s="120">
        <v>201</v>
      </c>
      <c r="B6" s="120" t="s">
        <v>170</v>
      </c>
      <c r="C6" s="120">
        <v>49892</v>
      </c>
      <c r="D6" s="120">
        <v>42084</v>
      </c>
      <c r="E6" s="120">
        <v>7808</v>
      </c>
      <c r="F6" s="120"/>
    </row>
    <row r="7" spans="1:6" s="69" customFormat="1" ht="27" customHeight="1">
      <c r="A7" s="120" t="s">
        <v>171</v>
      </c>
      <c r="B7" s="120" t="s">
        <v>172</v>
      </c>
      <c r="C7" s="120">
        <v>49892</v>
      </c>
      <c r="D7" s="120">
        <v>42084</v>
      </c>
      <c r="E7" s="120">
        <v>7808</v>
      </c>
      <c r="F7" s="120"/>
    </row>
    <row r="8" spans="1:6" s="69" customFormat="1" ht="27" customHeight="1">
      <c r="A8" s="120" t="s">
        <v>173</v>
      </c>
      <c r="B8" s="120" t="s">
        <v>174</v>
      </c>
      <c r="C8" s="120">
        <v>44892</v>
      </c>
      <c r="D8" s="120">
        <v>42084</v>
      </c>
      <c r="E8" s="120">
        <v>2808</v>
      </c>
      <c r="F8" s="120"/>
    </row>
    <row r="9" spans="1:6" s="69" customFormat="1" ht="27" customHeight="1">
      <c r="A9" s="120" t="s">
        <v>175</v>
      </c>
      <c r="B9" s="120" t="s">
        <v>176</v>
      </c>
      <c r="C9" s="120">
        <v>5000</v>
      </c>
      <c r="D9" s="120"/>
      <c r="E9" s="120">
        <v>5000</v>
      </c>
      <c r="F9" s="120"/>
    </row>
    <row r="10" spans="1:6" s="69" customFormat="1" ht="27" customHeight="1">
      <c r="A10" s="120"/>
      <c r="B10" s="120"/>
      <c r="C10" s="120"/>
      <c r="D10" s="120"/>
      <c r="E10" s="120"/>
      <c r="F10" s="120"/>
    </row>
    <row r="11" spans="1:6" s="69" customFormat="1" ht="27" customHeight="1">
      <c r="A11" s="120"/>
      <c r="B11" s="120"/>
      <c r="C11" s="120"/>
      <c r="D11" s="126"/>
      <c r="E11" s="120"/>
      <c r="F11" s="120"/>
    </row>
    <row r="12" spans="1:6" s="69" customFormat="1" ht="27" customHeight="1">
      <c r="A12" s="120"/>
      <c r="B12" s="120"/>
      <c r="C12" s="120"/>
      <c r="D12" s="120"/>
      <c r="E12" s="120"/>
      <c r="F12" s="120"/>
    </row>
    <row r="13" spans="1:6" s="69" customFormat="1" ht="27" customHeight="1">
      <c r="A13" s="120"/>
      <c r="B13" s="126"/>
      <c r="C13" s="120"/>
      <c r="D13" s="126"/>
      <c r="E13" s="126"/>
      <c r="F13" s="126"/>
    </row>
    <row r="14" spans="1:3" ht="12.75" customHeight="1">
      <c r="A14" s="92"/>
      <c r="C14" s="92"/>
    </row>
    <row r="15" spans="1:2" ht="12.75" customHeight="1">
      <c r="A15" s="92"/>
      <c r="B15" s="92"/>
    </row>
    <row r="16" ht="12.75" customHeight="1">
      <c r="B16" s="92"/>
    </row>
    <row r="17" ht="12.75" customHeight="1">
      <c r="B17" s="92"/>
    </row>
    <row r="18" ht="12.75" customHeight="1">
      <c r="B18" s="92"/>
    </row>
    <row r="19" ht="12.75" customHeight="1">
      <c r="B19" s="92"/>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2018-01-09T01:56:11Z</dcterms:created>
  <dcterms:modified xsi:type="dcterms:W3CDTF">2019-07-21T03:21:25Z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y fmtid="{D5CDD505-2E9C-101B-9397-08002B2CF9AE}" pid="4" name="KSORubyTemplate">
    <vt:lpwstr>14</vt:lpwstr>
  </property>
</Properties>
</file>