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7"/>
  </bookViews>
  <sheets>
    <sheet name="封面" sheetId="1" r:id="rId1"/>
    <sheet name="部门预算收支总表" sheetId="2" r:id="rId2"/>
    <sheet name="部门预算收入预算表" sheetId="3" r:id="rId3"/>
    <sheet name="财政拨款支出预算表（科目）" sheetId="4" r:id="rId4"/>
    <sheet name="财政拨款支出预算表（经济）" sheetId="5" r:id="rId5"/>
    <sheet name="财政拨款项目支出预算表" sheetId="6" r:id="rId6"/>
    <sheet name="财政拨款“三公”经费表" sheetId="7" r:id="rId7"/>
    <sheet name="部门预算政府性基金收支总表" sheetId="8" r:id="rId8"/>
  </sheets>
  <definedNames/>
  <calcPr fullCalcOnLoad="1"/>
</workbook>
</file>

<file path=xl/sharedStrings.xml><?xml version="1.0" encoding="utf-8"?>
<sst xmlns="http://schemas.openxmlformats.org/spreadsheetml/2006/main" count="196" uniqueCount="161">
  <si>
    <t>紫阳县2017年县级机关事业单位部门预算表</t>
  </si>
  <si>
    <t>预算单位名称：紫阳县民政局</t>
  </si>
  <si>
    <t>时        间:二〇一七年二月</t>
  </si>
  <si>
    <t>部门预算收支总表（一）</t>
  </si>
  <si>
    <t>单位：百元</t>
  </si>
  <si>
    <t>收                   入</t>
  </si>
  <si>
    <t>支               出</t>
  </si>
  <si>
    <t>项    目</t>
  </si>
  <si>
    <t>预算数</t>
  </si>
  <si>
    <t>支出功能分科目（按大类）</t>
  </si>
  <si>
    <t>支出经济科目（按大类）</t>
  </si>
  <si>
    <t>一、财政拨款</t>
  </si>
  <si>
    <t>一．一般公共服务支出</t>
  </si>
  <si>
    <t>一、基本支出</t>
  </si>
  <si>
    <t xml:space="preserve">    公共预算拨款</t>
  </si>
  <si>
    <t>二．外交支出</t>
  </si>
  <si>
    <t xml:space="preserve">    工资福利支出</t>
  </si>
  <si>
    <t>三．国防支出</t>
  </si>
  <si>
    <t xml:space="preserve">    商品和服务支出</t>
  </si>
  <si>
    <t>四．公共安全支出</t>
  </si>
  <si>
    <t xml:space="preserve">    对个人和家庭的补助</t>
  </si>
  <si>
    <t>五．教育支出</t>
  </si>
  <si>
    <t>二、项目支出</t>
  </si>
  <si>
    <t>六．科学技术支出</t>
  </si>
  <si>
    <t>七．文化体育与传媒支出</t>
  </si>
  <si>
    <t>八．社会保障和就业支出</t>
  </si>
  <si>
    <t>九.社会保险基金支出</t>
  </si>
  <si>
    <t xml:space="preserve">    对企事业单位的补助</t>
  </si>
  <si>
    <t>十．医疗卫生与计划生育支出</t>
  </si>
  <si>
    <t xml:space="preserve">    转移性支出</t>
  </si>
  <si>
    <t>十一．节能环保支出</t>
  </si>
  <si>
    <t xml:space="preserve">    债务利息支出</t>
  </si>
  <si>
    <t>十二．城乡社区支出</t>
  </si>
  <si>
    <t xml:space="preserve">    基本建设支出</t>
  </si>
  <si>
    <t>十三．农林水支出</t>
  </si>
  <si>
    <t xml:space="preserve">    其他资本性支出</t>
  </si>
  <si>
    <t>十四．交通运输支出</t>
  </si>
  <si>
    <t xml:space="preserve">    其他支出</t>
  </si>
  <si>
    <t>十五.资源勘探信息等支出</t>
  </si>
  <si>
    <t>十六．商业服务业等支出</t>
  </si>
  <si>
    <t>十七．金融支出</t>
  </si>
  <si>
    <t>十八．援助其他地区支出</t>
  </si>
  <si>
    <t>十九.国土海洋气象等支出</t>
  </si>
  <si>
    <t>二十.住房保障支出</t>
  </si>
  <si>
    <t>二十一.粮油物资储备支出</t>
  </si>
  <si>
    <t>二十二.国有资本经营预算支出</t>
  </si>
  <si>
    <t>二十三.预备费</t>
  </si>
  <si>
    <t>二十四.其他支出</t>
  </si>
  <si>
    <t>二十五.转移性支出</t>
  </si>
  <si>
    <t>二十六.债务还本支出</t>
  </si>
  <si>
    <t>二十七.债务付息支出</t>
  </si>
  <si>
    <t>二十八.债务发行费用支出</t>
  </si>
  <si>
    <t>本年收入合计</t>
  </si>
  <si>
    <t>本年支出合计</t>
  </si>
  <si>
    <t>部门预算收入预算表（二）</t>
  </si>
  <si>
    <t>单位名称</t>
  </si>
  <si>
    <t>财政拨款收入</t>
  </si>
  <si>
    <t>合计</t>
  </si>
  <si>
    <t>公共预算拨款</t>
  </si>
  <si>
    <t>民政局</t>
  </si>
  <si>
    <t>部门预算财政拨款支出预算表（按功能科目分）（三）</t>
  </si>
  <si>
    <t>功能科目编码</t>
  </si>
  <si>
    <t>功能科目名称</t>
  </si>
  <si>
    <t>合  计</t>
  </si>
  <si>
    <t>基本支出</t>
  </si>
  <si>
    <t>项目支出</t>
  </si>
  <si>
    <t>社会保障和就业支出</t>
  </si>
  <si>
    <t>民政管理事务</t>
  </si>
  <si>
    <t>行政运行</t>
  </si>
  <si>
    <t>一般行政管理事务</t>
  </si>
  <si>
    <t xml:space="preserve">   抚恤</t>
  </si>
  <si>
    <t>其他优抚支出</t>
  </si>
  <si>
    <t>部门预算财政拨款支出预算表（按经济科目分）（四）</t>
  </si>
  <si>
    <t>经济科目名称</t>
  </si>
  <si>
    <t>备               注</t>
  </si>
  <si>
    <t>工资福利支出</t>
  </si>
  <si>
    <t xml:space="preserve">  基本工资</t>
  </si>
  <si>
    <t>基本工资</t>
  </si>
  <si>
    <t xml:space="preserve">  津贴补贴</t>
  </si>
  <si>
    <t>统一津补贴、津贴补贴、改革性补贴、特殊岗位津贴</t>
  </si>
  <si>
    <t xml:space="preserve">  奖金</t>
  </si>
  <si>
    <t>行政单位13月奖励工资</t>
  </si>
  <si>
    <t xml:space="preserve">  绩效工资</t>
  </si>
  <si>
    <t>事业单位绩效总量</t>
  </si>
  <si>
    <t xml:space="preserve">  乡镇干部补贴</t>
  </si>
  <si>
    <t xml:space="preserve">  公务交通补贴</t>
  </si>
  <si>
    <t xml:space="preserve">  其他工资福利支出</t>
  </si>
  <si>
    <t>独生子女费</t>
  </si>
  <si>
    <t>商品和服务支出</t>
  </si>
  <si>
    <t xml:space="preserve">  公务费</t>
  </si>
  <si>
    <t xml:space="preserve">  维修(护)费</t>
  </si>
  <si>
    <t xml:space="preserve">  会议费</t>
  </si>
  <si>
    <t xml:space="preserve">  公务接待费</t>
  </si>
  <si>
    <t xml:space="preserve">  公务用车运行维护费</t>
  </si>
  <si>
    <t xml:space="preserve">  其他商品和服务支出</t>
  </si>
  <si>
    <t>对个人和家庭的补助</t>
  </si>
  <si>
    <t xml:space="preserve">  离休费</t>
  </si>
  <si>
    <t>离休人员离休费、护理费和其他补贴</t>
  </si>
  <si>
    <t xml:space="preserve">  退休费</t>
  </si>
  <si>
    <t>退休人员财政代发生活补贴、护理费、独子费等</t>
  </si>
  <si>
    <t xml:space="preserve">  伤残抚恤</t>
  </si>
  <si>
    <t xml:space="preserve">  生活补助</t>
  </si>
  <si>
    <t>遗属生活补助、60年代精简退职等</t>
  </si>
  <si>
    <t xml:space="preserve">  其他对个人和家庭的补助支出</t>
  </si>
  <si>
    <t>降温费、在职人员取暖费、民政优抚1000万元</t>
  </si>
  <si>
    <t>部门预算财政拨款项目支出预算表（五）</t>
  </si>
  <si>
    <t>单位（项目）名称</t>
  </si>
  <si>
    <t>项目金额</t>
  </si>
  <si>
    <t xml:space="preserve"> 备      注</t>
  </si>
  <si>
    <t>专项工作经费</t>
  </si>
  <si>
    <t>专项工作经费40万元（包括救灾工作、老龄经费、城乡低保工作经费、婚姻登记及宗教管理、优抚工作经费、业务工作会议费等）。</t>
  </si>
  <si>
    <t>财政拨款“三公”经费支出预算表（六）</t>
  </si>
  <si>
    <t>财政拨款安排的“三公”经费预算</t>
  </si>
  <si>
    <t>因公出国（境）费用</t>
  </si>
  <si>
    <t>公务接待费</t>
  </si>
  <si>
    <t>公务用车运行维护及维护费</t>
  </si>
  <si>
    <t>小计</t>
  </si>
  <si>
    <t>公务用车运行维护费</t>
  </si>
  <si>
    <t>公务用车租赁费</t>
  </si>
  <si>
    <t>部门预算政府性基金收支总表</t>
  </si>
  <si>
    <t>单位：万元</t>
  </si>
  <si>
    <t>收                             入</t>
  </si>
  <si>
    <t>支                                  出</t>
  </si>
  <si>
    <t>项                    目</t>
  </si>
  <si>
    <t>2017年预算</t>
  </si>
  <si>
    <t>功能分类</t>
  </si>
  <si>
    <t>项目类别分类</t>
  </si>
  <si>
    <t>二、政府性基金拨款</t>
  </si>
  <si>
    <t>一、一般公共服务支出</t>
  </si>
  <si>
    <t>二、外交支出</t>
  </si>
  <si>
    <t>三、国防支出</t>
  </si>
  <si>
    <t xml:space="preserve">    对个人和家庭补助支出</t>
  </si>
  <si>
    <t>四、公共安全支出</t>
  </si>
  <si>
    <t>五、教育支出</t>
  </si>
  <si>
    <t>六、科学技术支出</t>
  </si>
  <si>
    <t>七、文化体育与传媒支出</t>
  </si>
  <si>
    <t xml:space="preserve">    对个人和家庭补助支出  </t>
  </si>
  <si>
    <t>八、社会保障和就业支出</t>
  </si>
  <si>
    <t>九、社会保险基金支出</t>
  </si>
  <si>
    <t xml:space="preserve">    对企事业单位的补贴</t>
  </si>
  <si>
    <t>十、医疗卫生支出</t>
  </si>
  <si>
    <t>十一、节能环保支出</t>
  </si>
  <si>
    <t>十二、城乡社区支出</t>
  </si>
  <si>
    <t>十三、农林水支出</t>
  </si>
  <si>
    <t>十四、交通运输支出</t>
  </si>
  <si>
    <t>十五、资源勘测电力信息等支出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</si>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</sst>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2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0"/>
      <color rgb="FF000000"/>
      <name val="宋体"/>
      <family val="0"/>
    </font>
    <font>
      <b/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48" fillId="0" borderId="0" xfId="18" applyNumberFormat="1" applyFont="1" applyFill="1" applyBorder="1" applyAlignment="1" applyProtection="1">
      <alignment vertical="center" wrapText="1"/>
      <protection/>
    </xf>
    <xf numFmtId="0" fontId="48" fillId="0" borderId="0" xfId="18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18" applyNumberFormat="1" applyFont="1" applyFill="1" applyBorder="1" applyAlignment="1" applyProtection="1">
      <alignment vertical="center"/>
      <protection/>
    </xf>
    <xf numFmtId="0" fontId="48" fillId="0" borderId="0" xfId="18" applyNumberFormat="1" applyFont="1" applyFill="1" applyBorder="1" applyAlignment="1" applyProtection="1">
      <alignment horizontal="center" vertical="center"/>
      <protection/>
    </xf>
    <xf numFmtId="0" fontId="50" fillId="0" borderId="0" xfId="18" applyNumberFormat="1" applyFont="1" applyFill="1" applyBorder="1" applyAlignment="1" applyProtection="1">
      <alignment horizontal="right"/>
      <protection/>
    </xf>
    <xf numFmtId="0" fontId="50" fillId="0" borderId="9" xfId="18" applyNumberFormat="1" applyFont="1" applyFill="1" applyBorder="1" applyAlignment="1" applyProtection="1">
      <alignment horizontal="centerContinuous" vertical="center"/>
      <protection/>
    </xf>
    <xf numFmtId="0" fontId="50" fillId="0" borderId="10" xfId="18" applyNumberFormat="1" applyFont="1" applyFill="1" applyBorder="1" applyAlignment="1" applyProtection="1">
      <alignment horizontal="centerContinuous" vertical="center"/>
      <protection/>
    </xf>
    <xf numFmtId="0" fontId="50" fillId="0" borderId="9" xfId="18" applyNumberFormat="1" applyFont="1" applyFill="1" applyBorder="1" applyAlignment="1" applyProtection="1">
      <alignment horizontal="center" vertical="center"/>
      <protection/>
    </xf>
    <xf numFmtId="0" fontId="50" fillId="0" borderId="11" xfId="18" applyNumberFormat="1" applyFont="1" applyFill="1" applyBorder="1" applyAlignment="1" applyProtection="1">
      <alignment horizontal="center" vertical="center"/>
      <protection/>
    </xf>
    <xf numFmtId="0" fontId="50" fillId="0" borderId="12" xfId="18" applyNumberFormat="1" applyFont="1" applyFill="1" applyBorder="1" applyAlignment="1" applyProtection="1">
      <alignment horizontal="center" vertical="center"/>
      <protection/>
    </xf>
    <xf numFmtId="0" fontId="50" fillId="0" borderId="13" xfId="18" applyNumberFormat="1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>
      <alignment vertical="center"/>
    </xf>
    <xf numFmtId="0" fontId="50" fillId="0" borderId="9" xfId="0" applyFont="1" applyFill="1" applyBorder="1" applyAlignment="1">
      <alignment/>
    </xf>
    <xf numFmtId="176" fontId="50" fillId="0" borderId="14" xfId="18" applyNumberFormat="1" applyFont="1" applyFill="1" applyBorder="1" applyAlignment="1" applyProtection="1">
      <alignment horizontal="left" vertical="center"/>
      <protection/>
    </xf>
    <xf numFmtId="0" fontId="50" fillId="0" borderId="14" xfId="18" applyNumberFormat="1" applyFont="1" applyFill="1" applyBorder="1" applyAlignment="1" applyProtection="1">
      <alignment vertical="center"/>
      <protection/>
    </xf>
    <xf numFmtId="0" fontId="50" fillId="0" borderId="14" xfId="18" applyNumberFormat="1" applyFont="1" applyFill="1" applyBorder="1" applyAlignment="1" applyProtection="1">
      <alignment horizontal="left" vertical="center"/>
      <protection/>
    </xf>
    <xf numFmtId="0" fontId="50" fillId="0" borderId="9" xfId="18" applyNumberFormat="1" applyFont="1" applyFill="1" applyBorder="1" applyAlignment="1" applyProtection="1">
      <alignment vertical="center"/>
      <protection/>
    </xf>
    <xf numFmtId="0" fontId="50" fillId="0" borderId="9" xfId="18" applyNumberFormat="1" applyFont="1" applyFill="1" applyBorder="1" applyAlignment="1" applyProtection="1">
      <alignment horizontal="left" vertical="center"/>
      <protection/>
    </xf>
    <xf numFmtId="176" fontId="50" fillId="0" borderId="10" xfId="18" applyNumberFormat="1" applyFont="1" applyFill="1" applyBorder="1" applyAlignment="1" applyProtection="1">
      <alignment horizontal="left" vertical="center"/>
      <protection/>
    </xf>
    <xf numFmtId="2" fontId="50" fillId="0" borderId="10" xfId="18" applyNumberFormat="1" applyFont="1" applyFill="1" applyBorder="1" applyAlignment="1" applyProtection="1">
      <alignment horizontal="left" vertical="center"/>
      <protection/>
    </xf>
    <xf numFmtId="0" fontId="50" fillId="0" borderId="15" xfId="0" applyFont="1" applyFill="1" applyBorder="1" applyAlignment="1">
      <alignment/>
    </xf>
    <xf numFmtId="4" fontId="50" fillId="0" borderId="9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/>
    </xf>
    <xf numFmtId="0" fontId="50" fillId="0" borderId="10" xfId="18" applyNumberFormat="1" applyFont="1" applyFill="1" applyBorder="1" applyAlignment="1" applyProtection="1">
      <alignment vertical="center"/>
      <protection/>
    </xf>
    <xf numFmtId="176" fontId="50" fillId="0" borderId="9" xfId="18" applyNumberFormat="1" applyFont="1" applyFill="1" applyBorder="1" applyAlignment="1" applyProtection="1">
      <alignment horizontal="left" vertical="center"/>
      <protection/>
    </xf>
    <xf numFmtId="0" fontId="50" fillId="0" borderId="10" xfId="18" applyNumberFormat="1" applyFont="1" applyFill="1" applyBorder="1" applyAlignment="1" applyProtection="1">
      <alignment horizontal="center" vertical="center"/>
      <protection/>
    </xf>
    <xf numFmtId="176" fontId="50" fillId="0" borderId="14" xfId="18" applyNumberFormat="1" applyFont="1" applyFill="1" applyBorder="1" applyAlignment="1" applyProtection="1">
      <alignment horizontal="center" vertical="center"/>
      <protection/>
    </xf>
    <xf numFmtId="0" fontId="50" fillId="0" borderId="14" xfId="18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 indent="1"/>
    </xf>
    <xf numFmtId="0" fontId="5" fillId="0" borderId="9" xfId="0" applyFont="1" applyBorder="1" applyAlignment="1">
      <alignment horizontal="right" vertical="center"/>
    </xf>
    <xf numFmtId="0" fontId="5" fillId="0" borderId="9" xfId="0" applyNumberFormat="1" applyFont="1" applyBorder="1" applyAlignment="1">
      <alignment horizontal="left" vertical="center" indent="2"/>
    </xf>
    <xf numFmtId="0" fontId="5" fillId="0" borderId="11" xfId="0" applyNumberFormat="1" applyFont="1" applyBorder="1" applyAlignment="1">
      <alignment horizontal="left" vertical="center" indent="1"/>
    </xf>
    <xf numFmtId="0" fontId="5" fillId="0" borderId="11" xfId="0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applyNumberFormat="1" applyBorder="1" applyAlignment="1">
      <alignment horizontal="left" vertical="center" indent="2"/>
    </xf>
    <xf numFmtId="0" fontId="5" fillId="0" borderId="0" xfId="0" applyFont="1" applyFill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0:M15"/>
  <sheetViews>
    <sheetView workbookViewId="0" topLeftCell="A7">
      <selection activeCell="F23" sqref="F23"/>
    </sheetView>
  </sheetViews>
  <sheetFormatPr defaultColWidth="9.00390625" defaultRowHeight="14.25"/>
  <sheetData>
    <row r="10" spans="1:13" ht="35.25">
      <c r="A10" s="97" t="s">
        <v>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</row>
    <row r="14" spans="5:13" ht="31.5" customHeight="1">
      <c r="E14" s="98" t="s">
        <v>1</v>
      </c>
      <c r="F14" s="98"/>
      <c r="G14" s="98"/>
      <c r="H14" s="98"/>
      <c r="I14" s="98"/>
      <c r="J14" s="98"/>
      <c r="K14" s="98"/>
      <c r="L14" s="98"/>
      <c r="M14" s="98"/>
    </row>
    <row r="15" spans="5:10" ht="30" customHeight="1">
      <c r="E15" s="98" t="s">
        <v>2</v>
      </c>
      <c r="F15" s="98"/>
      <c r="G15" s="98"/>
      <c r="H15" s="98"/>
      <c r="I15" s="98"/>
      <c r="J15" s="98"/>
    </row>
  </sheetData>
  <sheetProtection/>
  <mergeCells count="3">
    <mergeCell ref="A10:M10"/>
    <mergeCell ref="E14:M14"/>
    <mergeCell ref="E15:J15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showZeros="0" workbookViewId="0" topLeftCell="A1">
      <selection activeCell="D13" sqref="D13"/>
    </sheetView>
  </sheetViews>
  <sheetFormatPr defaultColWidth="9.00390625" defaultRowHeight="14.25"/>
  <cols>
    <col min="1" max="1" width="36.25390625" style="0" customWidth="1"/>
    <col min="2" max="2" width="13.125" style="33" customWidth="1"/>
    <col min="3" max="3" width="22.50390625" style="31" customWidth="1"/>
    <col min="4" max="4" width="11.50390625" style="33" bestFit="1" customWidth="1"/>
    <col min="5" max="5" width="19.625" style="31" customWidth="1"/>
    <col min="6" max="6" width="11.50390625" style="33" bestFit="1" customWidth="1"/>
  </cols>
  <sheetData>
    <row r="1" spans="1:5" ht="14.25">
      <c r="A1" s="32" t="s">
        <v>3</v>
      </c>
      <c r="C1" s="33"/>
      <c r="E1" s="33"/>
    </row>
    <row r="2" ht="14.25">
      <c r="F2" s="79" t="s">
        <v>4</v>
      </c>
    </row>
    <row r="3" spans="1:6" ht="12.75" customHeight="1">
      <c r="A3" s="92" t="s">
        <v>5</v>
      </c>
      <c r="B3" s="93"/>
      <c r="C3" s="39" t="s">
        <v>6</v>
      </c>
      <c r="D3" s="94"/>
      <c r="E3" s="94"/>
      <c r="F3" s="93"/>
    </row>
    <row r="4" spans="1:6" ht="12.75" customHeight="1">
      <c r="A4" s="65" t="s">
        <v>7</v>
      </c>
      <c r="B4" s="46" t="s">
        <v>8</v>
      </c>
      <c r="C4" s="72" t="s">
        <v>9</v>
      </c>
      <c r="D4" s="46" t="s">
        <v>8</v>
      </c>
      <c r="E4" s="72" t="s">
        <v>10</v>
      </c>
      <c r="F4" s="46" t="s">
        <v>8</v>
      </c>
    </row>
    <row r="5" spans="1:6" ht="12.75" customHeight="1">
      <c r="A5" s="65" t="s">
        <v>11</v>
      </c>
      <c r="B5" s="69">
        <f>SUM(B6:B7)</f>
        <v>130802</v>
      </c>
      <c r="C5" s="72" t="s">
        <v>12</v>
      </c>
      <c r="D5" s="50"/>
      <c r="E5" s="72" t="s">
        <v>13</v>
      </c>
      <c r="F5" s="69">
        <f>SUM(F6:F8)</f>
        <v>126802</v>
      </c>
    </row>
    <row r="6" spans="1:6" ht="12.75" customHeight="1">
      <c r="A6" s="65" t="s">
        <v>14</v>
      </c>
      <c r="B6" s="50">
        <f>'部门预算收入预算表'!B6</f>
        <v>130802</v>
      </c>
      <c r="C6" s="72" t="s">
        <v>15</v>
      </c>
      <c r="D6" s="50"/>
      <c r="E6" s="72" t="s">
        <v>16</v>
      </c>
      <c r="F6" s="50">
        <f>'财政拨款支出预算表（经济）'!B6</f>
        <v>23252</v>
      </c>
    </row>
    <row r="7" spans="1:6" ht="12.75" customHeight="1">
      <c r="A7" s="65"/>
      <c r="B7" s="50"/>
      <c r="C7" s="72" t="s">
        <v>17</v>
      </c>
      <c r="D7" s="50"/>
      <c r="E7" s="72" t="s">
        <v>18</v>
      </c>
      <c r="F7" s="50">
        <f>'财政拨款支出预算表（经济）'!C14</f>
        <v>2232</v>
      </c>
    </row>
    <row r="8" spans="1:6" ht="12.75" customHeight="1">
      <c r="A8" s="65"/>
      <c r="B8" s="50"/>
      <c r="C8" s="72" t="s">
        <v>19</v>
      </c>
      <c r="D8" s="50"/>
      <c r="E8" s="72" t="s">
        <v>20</v>
      </c>
      <c r="F8" s="50">
        <f>'财政拨款支出预算表（经济）'!C21</f>
        <v>101318</v>
      </c>
    </row>
    <row r="9" spans="1:6" ht="12.75" customHeight="1">
      <c r="A9" s="65"/>
      <c r="B9" s="50"/>
      <c r="C9" s="72" t="s">
        <v>21</v>
      </c>
      <c r="D9" s="50"/>
      <c r="E9" s="72" t="s">
        <v>22</v>
      </c>
      <c r="F9" s="69">
        <f>SUM(F10:F18)</f>
        <v>4000</v>
      </c>
    </row>
    <row r="10" spans="1:6" ht="12.75" customHeight="1">
      <c r="A10" s="65"/>
      <c r="B10" s="50"/>
      <c r="C10" s="72" t="s">
        <v>23</v>
      </c>
      <c r="D10" s="50"/>
      <c r="E10" s="72" t="s">
        <v>16</v>
      </c>
      <c r="F10" s="50"/>
    </row>
    <row r="11" spans="1:6" ht="12.75" customHeight="1">
      <c r="A11" s="52"/>
      <c r="B11" s="50"/>
      <c r="C11" s="72" t="s">
        <v>24</v>
      </c>
      <c r="D11" s="50"/>
      <c r="E11" s="72" t="s">
        <v>18</v>
      </c>
      <c r="F11" s="50">
        <f>'财政拨款支出预算表（经济）'!D14</f>
        <v>4000</v>
      </c>
    </row>
    <row r="12" spans="1:6" ht="12.75" customHeight="1">
      <c r="A12" s="52"/>
      <c r="B12" s="50"/>
      <c r="C12" s="72" t="s">
        <v>25</v>
      </c>
      <c r="D12" s="50">
        <v>130802</v>
      </c>
      <c r="E12" s="72" t="s">
        <v>20</v>
      </c>
      <c r="F12" s="50"/>
    </row>
    <row r="13" spans="1:6" ht="12.75" customHeight="1">
      <c r="A13" s="52"/>
      <c r="B13" s="50"/>
      <c r="C13" s="72" t="s">
        <v>26</v>
      </c>
      <c r="D13" s="50"/>
      <c r="E13" s="72" t="s">
        <v>27</v>
      </c>
      <c r="F13" s="50"/>
    </row>
    <row r="14" spans="1:6" ht="12.75" customHeight="1">
      <c r="A14" s="52"/>
      <c r="B14" s="50"/>
      <c r="C14" s="72" t="s">
        <v>28</v>
      </c>
      <c r="D14" s="50"/>
      <c r="E14" s="72" t="s">
        <v>29</v>
      </c>
      <c r="F14" s="50"/>
    </row>
    <row r="15" spans="1:6" ht="12.75" customHeight="1">
      <c r="A15" s="52"/>
      <c r="B15" s="50"/>
      <c r="C15" s="72" t="s">
        <v>30</v>
      </c>
      <c r="D15" s="50"/>
      <c r="E15" s="72" t="s">
        <v>31</v>
      </c>
      <c r="F15" s="50"/>
    </row>
    <row r="16" spans="1:6" ht="12.75" customHeight="1">
      <c r="A16" s="52"/>
      <c r="B16" s="50"/>
      <c r="C16" s="72" t="s">
        <v>32</v>
      </c>
      <c r="D16" s="50"/>
      <c r="E16" s="72" t="s">
        <v>33</v>
      </c>
      <c r="F16" s="50"/>
    </row>
    <row r="17" spans="1:6" ht="12.75" customHeight="1">
      <c r="A17" s="52"/>
      <c r="B17" s="50"/>
      <c r="C17" s="72" t="s">
        <v>34</v>
      </c>
      <c r="D17" s="50"/>
      <c r="E17" s="72" t="s">
        <v>35</v>
      </c>
      <c r="F17" s="50"/>
    </row>
    <row r="18" spans="1:6" ht="12.75" customHeight="1">
      <c r="A18" s="52"/>
      <c r="B18" s="50"/>
      <c r="C18" s="72" t="s">
        <v>36</v>
      </c>
      <c r="D18" s="50"/>
      <c r="E18" s="72" t="s">
        <v>37</v>
      </c>
      <c r="F18" s="50"/>
    </row>
    <row r="19" spans="1:6" ht="12.75" customHeight="1">
      <c r="A19" s="52"/>
      <c r="B19" s="50"/>
      <c r="C19" s="72" t="s">
        <v>38</v>
      </c>
      <c r="D19" s="50"/>
      <c r="E19" s="51"/>
      <c r="F19" s="50"/>
    </row>
    <row r="20" spans="1:6" ht="12.75" customHeight="1">
      <c r="A20" s="52"/>
      <c r="B20" s="50"/>
      <c r="C20" s="72" t="s">
        <v>39</v>
      </c>
      <c r="D20" s="50"/>
      <c r="E20" s="51"/>
      <c r="F20" s="50"/>
    </row>
    <row r="21" spans="1:6" ht="12.75" customHeight="1">
      <c r="A21" s="52"/>
      <c r="B21" s="50"/>
      <c r="C21" s="72" t="s">
        <v>40</v>
      </c>
      <c r="D21" s="50"/>
      <c r="E21" s="51"/>
      <c r="F21" s="50"/>
    </row>
    <row r="22" spans="1:6" ht="12.75" customHeight="1">
      <c r="A22" s="52"/>
      <c r="B22" s="50"/>
      <c r="C22" s="72" t="s">
        <v>41</v>
      </c>
      <c r="D22" s="50"/>
      <c r="E22" s="51"/>
      <c r="F22" s="50"/>
    </row>
    <row r="23" spans="1:6" ht="12.75" customHeight="1">
      <c r="A23" s="52"/>
      <c r="B23" s="50"/>
      <c r="C23" s="72" t="s">
        <v>42</v>
      </c>
      <c r="D23" s="50"/>
      <c r="E23" s="51"/>
      <c r="F23" s="50"/>
    </row>
    <row r="24" spans="1:6" ht="12.75" customHeight="1">
      <c r="A24" s="52"/>
      <c r="B24" s="50"/>
      <c r="C24" s="72" t="s">
        <v>43</v>
      </c>
      <c r="D24" s="50"/>
      <c r="E24" s="51"/>
      <c r="F24" s="50"/>
    </row>
    <row r="25" spans="1:6" ht="12.75" customHeight="1">
      <c r="A25" s="52"/>
      <c r="B25" s="50"/>
      <c r="C25" s="72" t="s">
        <v>44</v>
      </c>
      <c r="D25" s="50"/>
      <c r="E25" s="51"/>
      <c r="F25" s="50"/>
    </row>
    <row r="26" spans="1:6" ht="12.75" customHeight="1">
      <c r="A26" s="52"/>
      <c r="B26" s="50"/>
      <c r="C26" s="72" t="s">
        <v>45</v>
      </c>
      <c r="D26" s="50"/>
      <c r="E26" s="51"/>
      <c r="F26" s="50"/>
    </row>
    <row r="27" spans="1:6" ht="12.75" customHeight="1">
      <c r="A27" s="52"/>
      <c r="B27" s="50"/>
      <c r="C27" s="72" t="s">
        <v>46</v>
      </c>
      <c r="D27" s="50"/>
      <c r="E27" s="51"/>
      <c r="F27" s="50"/>
    </row>
    <row r="28" spans="1:6" ht="12.75" customHeight="1">
      <c r="A28" s="52"/>
      <c r="B28" s="50"/>
      <c r="C28" s="72" t="s">
        <v>47</v>
      </c>
      <c r="D28" s="50"/>
      <c r="E28" s="51"/>
      <c r="F28" s="50"/>
    </row>
    <row r="29" spans="1:6" ht="12.75" customHeight="1">
      <c r="A29" s="52"/>
      <c r="B29" s="50"/>
      <c r="C29" s="72" t="s">
        <v>48</v>
      </c>
      <c r="D29" s="50"/>
      <c r="E29" s="51"/>
      <c r="F29" s="50"/>
    </row>
    <row r="30" spans="1:6" ht="12.75" customHeight="1">
      <c r="A30" s="52"/>
      <c r="B30" s="50"/>
      <c r="C30" s="72" t="s">
        <v>49</v>
      </c>
      <c r="D30" s="50"/>
      <c r="E30" s="51"/>
      <c r="F30" s="50"/>
    </row>
    <row r="31" spans="1:6" ht="12.75" customHeight="1">
      <c r="A31" s="52"/>
      <c r="B31" s="50"/>
      <c r="C31" s="72" t="s">
        <v>50</v>
      </c>
      <c r="D31" s="50"/>
      <c r="E31" s="51"/>
      <c r="F31" s="50"/>
    </row>
    <row r="32" spans="1:6" ht="12.75" customHeight="1">
      <c r="A32" s="52"/>
      <c r="B32" s="50"/>
      <c r="C32" s="72" t="s">
        <v>51</v>
      </c>
      <c r="D32" s="50"/>
      <c r="E32" s="51"/>
      <c r="F32" s="50"/>
    </row>
    <row r="33" spans="1:6" s="30" customFormat="1" ht="12.75" customHeight="1">
      <c r="A33" s="67" t="s">
        <v>52</v>
      </c>
      <c r="B33" s="48">
        <f>SUM(B5)</f>
        <v>130802</v>
      </c>
      <c r="C33" s="95" t="s">
        <v>53</v>
      </c>
      <c r="D33" s="96">
        <f>SUM(D5:D32)</f>
        <v>130802</v>
      </c>
      <c r="E33" s="95" t="s">
        <v>53</v>
      </c>
      <c r="F33" s="48">
        <f>SUM(F5,F9)</f>
        <v>130802</v>
      </c>
    </row>
  </sheetData>
  <sheetProtection/>
  <mergeCells count="3">
    <mergeCell ref="A1:F1"/>
    <mergeCell ref="A3:B3"/>
    <mergeCell ref="C3:F3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showZeros="0" workbookViewId="0" topLeftCell="A1">
      <selection activeCell="C8" sqref="C8"/>
    </sheetView>
  </sheetViews>
  <sheetFormatPr defaultColWidth="9.00390625" defaultRowHeight="14.25"/>
  <cols>
    <col min="1" max="1" width="35.375" style="33" customWidth="1"/>
    <col min="2" max="2" width="32.50390625" style="33" customWidth="1"/>
    <col min="3" max="3" width="32.50390625" style="0" customWidth="1"/>
  </cols>
  <sheetData>
    <row r="1" ht="14.25">
      <c r="B1"/>
    </row>
    <row r="2" spans="1:3" ht="22.5" customHeight="1">
      <c r="A2" s="33" t="s">
        <v>54</v>
      </c>
      <c r="C2" s="33"/>
    </row>
    <row r="3" spans="1:3" ht="14.25">
      <c r="A3" s="56"/>
      <c r="B3" s="90" t="s">
        <v>4</v>
      </c>
      <c r="C3" s="90"/>
    </row>
    <row r="4" spans="1:3" ht="40.5" customHeight="1">
      <c r="A4" s="49" t="s">
        <v>55</v>
      </c>
      <c r="B4" s="49" t="s">
        <v>56</v>
      </c>
      <c r="C4" s="60"/>
    </row>
    <row r="5" spans="1:3" ht="40.5" customHeight="1">
      <c r="A5" s="49"/>
      <c r="B5" s="49" t="s">
        <v>57</v>
      </c>
      <c r="C5" s="49" t="s">
        <v>58</v>
      </c>
    </row>
    <row r="6" spans="1:3" s="30" customFormat="1" ht="27.75" customHeight="1">
      <c r="A6" s="91" t="s">
        <v>57</v>
      </c>
      <c r="B6" s="48">
        <f>SUM(B7:B13)</f>
        <v>130802</v>
      </c>
      <c r="C6" s="48">
        <f>SUM(C7:C13)</f>
        <v>130802</v>
      </c>
    </row>
    <row r="7" spans="1:3" ht="27.75" customHeight="1">
      <c r="A7" s="50" t="s">
        <v>59</v>
      </c>
      <c r="B7" s="69">
        <f aca="true" t="shared" si="0" ref="B6:B9">C7</f>
        <v>130802</v>
      </c>
      <c r="C7" s="60">
        <v>130802</v>
      </c>
    </row>
    <row r="8" spans="1:3" ht="27.75" customHeight="1">
      <c r="A8" s="50"/>
      <c r="B8" s="69">
        <f t="shared" si="0"/>
        <v>0</v>
      </c>
      <c r="C8" s="60"/>
    </row>
    <row r="9" spans="1:3" ht="27.75" customHeight="1">
      <c r="A9" s="50"/>
      <c r="B9" s="69">
        <f t="shared" si="0"/>
        <v>0</v>
      </c>
      <c r="C9" s="60"/>
    </row>
    <row r="10" spans="1:3" ht="27.75" customHeight="1">
      <c r="A10" s="50"/>
      <c r="B10" s="50"/>
      <c r="C10" s="60"/>
    </row>
    <row r="11" spans="1:3" ht="27.75" customHeight="1">
      <c r="A11" s="50"/>
      <c r="B11" s="50"/>
      <c r="C11" s="60"/>
    </row>
    <row r="12" spans="1:3" ht="27.75" customHeight="1">
      <c r="A12" s="50"/>
      <c r="B12" s="50"/>
      <c r="C12" s="60"/>
    </row>
    <row r="13" spans="1:3" ht="27.75" customHeight="1">
      <c r="A13" s="50"/>
      <c r="B13" s="50"/>
      <c r="C13" s="60"/>
    </row>
    <row r="14" ht="27.75" customHeight="1"/>
  </sheetData>
  <sheetProtection/>
  <mergeCells count="4">
    <mergeCell ref="A2:C2"/>
    <mergeCell ref="B3:C3"/>
    <mergeCell ref="B4:C4"/>
    <mergeCell ref="A4:A5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1"/>
  <sheetViews>
    <sheetView showZeros="0" workbookViewId="0" topLeftCell="A1">
      <selection activeCell="D11" sqref="D11"/>
    </sheetView>
  </sheetViews>
  <sheetFormatPr defaultColWidth="9.00390625" defaultRowHeight="14.25"/>
  <cols>
    <col min="1" max="1" width="12.25390625" style="32" customWidth="1"/>
    <col min="2" max="2" width="48.50390625" style="32" customWidth="1"/>
    <col min="3" max="5" width="20.00390625" style="33" customWidth="1"/>
  </cols>
  <sheetData>
    <row r="2" ht="14.25">
      <c r="A2" s="32" t="s">
        <v>60</v>
      </c>
    </row>
    <row r="3" ht="14.25">
      <c r="E3" s="79" t="s">
        <v>4</v>
      </c>
    </row>
    <row r="4" spans="1:5" ht="34.5" customHeight="1">
      <c r="A4" s="49" t="s">
        <v>61</v>
      </c>
      <c r="B4" s="49" t="s">
        <v>62</v>
      </c>
      <c r="C4" s="46" t="s">
        <v>63</v>
      </c>
      <c r="D4" s="46" t="s">
        <v>64</v>
      </c>
      <c r="E4" s="46" t="s">
        <v>65</v>
      </c>
    </row>
    <row r="5" spans="1:5" s="30" customFormat="1" ht="33" customHeight="1">
      <c r="A5" s="80">
        <v>208</v>
      </c>
      <c r="B5" s="80" t="s">
        <v>66</v>
      </c>
      <c r="C5" s="48">
        <f>C6+C9</f>
        <v>130802</v>
      </c>
      <c r="D5" s="48">
        <f>D6+D9</f>
        <v>126802</v>
      </c>
      <c r="E5" s="48">
        <f>E6+E9</f>
        <v>4000</v>
      </c>
    </row>
    <row r="6" spans="1:5" ht="33" customHeight="1">
      <c r="A6" s="81">
        <v>20802</v>
      </c>
      <c r="B6" s="81" t="s">
        <v>67</v>
      </c>
      <c r="C6" s="69">
        <f>SUM(C7:C8)</f>
        <v>30802</v>
      </c>
      <c r="D6" s="69">
        <f>SUM(D7:D8)</f>
        <v>26802</v>
      </c>
      <c r="E6" s="69">
        <f>SUM(E7:E8)</f>
        <v>4000</v>
      </c>
    </row>
    <row r="7" spans="1:5" ht="33" customHeight="1">
      <c r="A7" s="82">
        <v>2080201</v>
      </c>
      <c r="B7" s="83" t="s">
        <v>68</v>
      </c>
      <c r="C7" s="69">
        <f aca="true" t="shared" si="0" ref="C5:C11">SUM(D7:E7)</f>
        <v>26802</v>
      </c>
      <c r="D7" s="50">
        <v>26802</v>
      </c>
      <c r="E7" s="50"/>
    </row>
    <row r="8" spans="1:5" ht="33" customHeight="1">
      <c r="A8" s="82">
        <v>2080202</v>
      </c>
      <c r="B8" s="83" t="s">
        <v>69</v>
      </c>
      <c r="C8" s="69">
        <f t="shared" si="0"/>
        <v>4000</v>
      </c>
      <c r="D8" s="50"/>
      <c r="E8" s="50">
        <v>4000</v>
      </c>
    </row>
    <row r="9" spans="1:5" s="34" customFormat="1" ht="33" customHeight="1">
      <c r="A9" s="84">
        <v>20808</v>
      </c>
      <c r="B9" s="85" t="s">
        <v>70</v>
      </c>
      <c r="C9" s="69">
        <f t="shared" si="0"/>
        <v>100000</v>
      </c>
      <c r="D9" s="86">
        <f>D10</f>
        <v>100000</v>
      </c>
      <c r="E9" s="86"/>
    </row>
    <row r="10" spans="1:5" s="34" customFormat="1" ht="33" customHeight="1">
      <c r="A10" s="87">
        <v>2080899</v>
      </c>
      <c r="B10" s="83" t="s">
        <v>71</v>
      </c>
      <c r="C10" s="69">
        <f t="shared" si="0"/>
        <v>100000</v>
      </c>
      <c r="D10" s="50">
        <v>100000</v>
      </c>
      <c r="E10" s="50"/>
    </row>
    <row r="11" spans="1:5" ht="34.5" customHeight="1">
      <c r="A11" s="88"/>
      <c r="B11" s="89"/>
      <c r="C11" s="69">
        <f t="shared" si="0"/>
        <v>0</v>
      </c>
      <c r="D11" s="50"/>
      <c r="E11" s="50"/>
    </row>
  </sheetData>
  <sheetProtection/>
  <mergeCells count="1">
    <mergeCell ref="A2:E2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Zeros="0" workbookViewId="0" topLeftCell="A1">
      <selection activeCell="I18" sqref="I18"/>
    </sheetView>
  </sheetViews>
  <sheetFormatPr defaultColWidth="9.00390625" defaultRowHeight="14.25"/>
  <cols>
    <col min="1" max="1" width="28.375" style="0" customWidth="1"/>
    <col min="2" max="4" width="14.00390625" style="33" customWidth="1"/>
    <col min="5" max="5" width="45.375" style="31" customWidth="1"/>
  </cols>
  <sheetData>
    <row r="1" spans="1:5" ht="16.5" customHeight="1">
      <c r="A1" s="32" t="s">
        <v>72</v>
      </c>
      <c r="E1" s="33"/>
    </row>
    <row r="2" ht="14.25">
      <c r="A2" s="32"/>
    </row>
    <row r="3" spans="2:5" ht="14.25">
      <c r="B3" s="56"/>
      <c r="C3" s="56"/>
      <c r="E3" s="36" t="s">
        <v>4</v>
      </c>
    </row>
    <row r="4" spans="1:5" ht="16.5" customHeight="1">
      <c r="A4" s="65" t="s">
        <v>73</v>
      </c>
      <c r="B4" s="46" t="s">
        <v>57</v>
      </c>
      <c r="C4" s="46" t="s">
        <v>64</v>
      </c>
      <c r="D4" s="66" t="s">
        <v>65</v>
      </c>
      <c r="E4" s="63" t="s">
        <v>74</v>
      </c>
    </row>
    <row r="5" spans="1:5" s="30" customFormat="1" ht="16.5" customHeight="1">
      <c r="A5" s="67" t="s">
        <v>57</v>
      </c>
      <c r="B5" s="48">
        <f>SUM(B6,B14,B21)</f>
        <v>130802</v>
      </c>
      <c r="C5" s="48">
        <f>SUM(C6,C14,C21)</f>
        <v>126802</v>
      </c>
      <c r="D5" s="48">
        <f>SUM(D6,D14,D21)</f>
        <v>4000</v>
      </c>
      <c r="E5" s="68"/>
    </row>
    <row r="6" spans="1:5" ht="16.5" customHeight="1">
      <c r="A6" s="65" t="s">
        <v>75</v>
      </c>
      <c r="B6" s="69">
        <f>SUM(B7:B13)</f>
        <v>23252</v>
      </c>
      <c r="C6" s="69">
        <f>SUM(C7:C13)</f>
        <v>23252</v>
      </c>
      <c r="D6" s="69"/>
      <c r="E6" s="70"/>
    </row>
    <row r="7" spans="1:5" ht="16.5" customHeight="1">
      <c r="A7" s="65" t="s">
        <v>76</v>
      </c>
      <c r="B7" s="50">
        <f aca="true" t="shared" si="0" ref="B7:B13">SUM(C7:D7)</f>
        <v>11289</v>
      </c>
      <c r="C7" s="50">
        <v>11289</v>
      </c>
      <c r="D7" s="71"/>
      <c r="E7" s="72" t="s">
        <v>77</v>
      </c>
    </row>
    <row r="8" spans="1:5" ht="16.5" customHeight="1">
      <c r="A8" s="65" t="s">
        <v>78</v>
      </c>
      <c r="B8" s="50">
        <f t="shared" si="0"/>
        <v>7516</v>
      </c>
      <c r="C8" s="50">
        <v>7516</v>
      </c>
      <c r="D8" s="71"/>
      <c r="E8" s="72" t="s">
        <v>79</v>
      </c>
    </row>
    <row r="9" spans="1:5" ht="16.5" customHeight="1">
      <c r="A9" s="65" t="s">
        <v>80</v>
      </c>
      <c r="B9" s="50">
        <f t="shared" si="0"/>
        <v>796</v>
      </c>
      <c r="C9" s="50">
        <v>796</v>
      </c>
      <c r="D9" s="71"/>
      <c r="E9" s="72" t="s">
        <v>81</v>
      </c>
    </row>
    <row r="10" spans="1:5" ht="16.5" customHeight="1">
      <c r="A10" s="65" t="s">
        <v>82</v>
      </c>
      <c r="B10" s="50">
        <f t="shared" si="0"/>
        <v>1449</v>
      </c>
      <c r="C10" s="50">
        <v>1449</v>
      </c>
      <c r="D10" s="71"/>
      <c r="E10" s="72" t="s">
        <v>83</v>
      </c>
    </row>
    <row r="11" spans="1:5" ht="16.5" customHeight="1">
      <c r="A11" s="65" t="s">
        <v>84</v>
      </c>
      <c r="B11" s="50">
        <f t="shared" si="0"/>
        <v>0</v>
      </c>
      <c r="C11" s="50"/>
      <c r="D11" s="71"/>
      <c r="E11" s="73"/>
    </row>
    <row r="12" spans="1:5" ht="16.5" customHeight="1">
      <c r="A12" s="65" t="s">
        <v>85</v>
      </c>
      <c r="B12" s="50">
        <f t="shared" si="0"/>
        <v>2196</v>
      </c>
      <c r="C12" s="50">
        <v>2196</v>
      </c>
      <c r="D12" s="71"/>
      <c r="E12" s="73"/>
    </row>
    <row r="13" spans="1:5" ht="16.5" customHeight="1">
      <c r="A13" s="65" t="s">
        <v>86</v>
      </c>
      <c r="B13" s="50">
        <f t="shared" si="0"/>
        <v>6</v>
      </c>
      <c r="C13" s="50">
        <v>6</v>
      </c>
      <c r="D13" s="71"/>
      <c r="E13" s="74" t="s">
        <v>87</v>
      </c>
    </row>
    <row r="14" spans="1:5" ht="16.5" customHeight="1">
      <c r="A14" s="65" t="s">
        <v>88</v>
      </c>
      <c r="B14" s="69">
        <f>SUM(B15:B20)</f>
        <v>6232</v>
      </c>
      <c r="C14" s="69">
        <f>SUM(C15:C20)</f>
        <v>2232</v>
      </c>
      <c r="D14" s="75">
        <f>SUM(D15:D20)</f>
        <v>4000</v>
      </c>
      <c r="E14" s="70"/>
    </row>
    <row r="15" spans="1:5" ht="16.5" customHeight="1">
      <c r="A15" s="65" t="s">
        <v>89</v>
      </c>
      <c r="B15" s="50">
        <f aca="true" t="shared" si="1" ref="B13:B20">SUM(C15:D15)</f>
        <v>1860</v>
      </c>
      <c r="C15" s="50">
        <v>1860</v>
      </c>
      <c r="D15" s="71"/>
      <c r="E15" s="76"/>
    </row>
    <row r="16" spans="1:5" ht="16.5" customHeight="1">
      <c r="A16" s="65" t="s">
        <v>90</v>
      </c>
      <c r="B16" s="50">
        <f t="shared" si="1"/>
        <v>0</v>
      </c>
      <c r="C16" s="50"/>
      <c r="D16" s="71"/>
      <c r="E16" s="51"/>
    </row>
    <row r="17" spans="1:5" ht="16.5" customHeight="1">
      <c r="A17" s="65" t="s">
        <v>91</v>
      </c>
      <c r="B17" s="50">
        <f t="shared" si="1"/>
        <v>0</v>
      </c>
      <c r="C17" s="50"/>
      <c r="D17" s="71"/>
      <c r="E17" s="51"/>
    </row>
    <row r="18" spans="1:5" ht="16.5" customHeight="1">
      <c r="A18" s="65" t="s">
        <v>92</v>
      </c>
      <c r="B18" s="50">
        <f t="shared" si="1"/>
        <v>372</v>
      </c>
      <c r="C18" s="50">
        <v>372</v>
      </c>
      <c r="D18" s="71"/>
      <c r="E18" s="51"/>
    </row>
    <row r="19" spans="1:5" ht="16.5" customHeight="1">
      <c r="A19" s="65" t="s">
        <v>93</v>
      </c>
      <c r="B19" s="50">
        <f t="shared" si="1"/>
        <v>0</v>
      </c>
      <c r="C19" s="50"/>
      <c r="D19" s="71"/>
      <c r="E19" s="51"/>
    </row>
    <row r="20" spans="1:5" ht="16.5" customHeight="1">
      <c r="A20" s="65" t="s">
        <v>94</v>
      </c>
      <c r="B20" s="50">
        <f t="shared" si="1"/>
        <v>4000</v>
      </c>
      <c r="C20" s="50"/>
      <c r="D20" s="77">
        <v>4000</v>
      </c>
      <c r="E20" s="51"/>
    </row>
    <row r="21" spans="1:5" ht="16.5" customHeight="1">
      <c r="A21" s="65" t="s">
        <v>95</v>
      </c>
      <c r="B21" s="69">
        <f>SUM(B23:B26)</f>
        <v>101318</v>
      </c>
      <c r="C21" s="69">
        <f>SUM(C23:C26)</f>
        <v>101318</v>
      </c>
      <c r="D21" s="69"/>
      <c r="E21" s="51"/>
    </row>
    <row r="22" spans="1:5" ht="16.5" customHeight="1">
      <c r="A22" s="65" t="s">
        <v>96</v>
      </c>
      <c r="B22" s="69"/>
      <c r="C22" s="69"/>
      <c r="D22" s="78"/>
      <c r="E22" s="51" t="s">
        <v>97</v>
      </c>
    </row>
    <row r="23" spans="1:5" ht="16.5" customHeight="1">
      <c r="A23" s="65" t="s">
        <v>98</v>
      </c>
      <c r="B23" s="50">
        <f aca="true" t="shared" si="2" ref="B23:B26">SUM(C23:D23)</f>
        <v>735</v>
      </c>
      <c r="C23" s="50">
        <v>735</v>
      </c>
      <c r="D23" s="71"/>
      <c r="E23" s="51" t="s">
        <v>99</v>
      </c>
    </row>
    <row r="24" spans="1:5" ht="16.5" customHeight="1">
      <c r="A24" s="65" t="s">
        <v>100</v>
      </c>
      <c r="B24" s="50">
        <f t="shared" si="2"/>
        <v>0</v>
      </c>
      <c r="C24" s="50"/>
      <c r="D24" s="71"/>
      <c r="E24" s="72"/>
    </row>
    <row r="25" spans="1:5" ht="16.5" customHeight="1">
      <c r="A25" s="65" t="s">
        <v>101</v>
      </c>
      <c r="B25" s="50">
        <f t="shared" si="2"/>
        <v>36</v>
      </c>
      <c r="C25" s="50">
        <v>36</v>
      </c>
      <c r="D25" s="71"/>
      <c r="E25" s="51" t="s">
        <v>102</v>
      </c>
    </row>
    <row r="26" spans="1:5" ht="16.5" customHeight="1">
      <c r="A26" s="65" t="s">
        <v>103</v>
      </c>
      <c r="B26" s="50">
        <f t="shared" si="2"/>
        <v>100547</v>
      </c>
      <c r="C26" s="50">
        <v>100547</v>
      </c>
      <c r="D26" s="71"/>
      <c r="E26" s="72" t="s">
        <v>104</v>
      </c>
    </row>
  </sheetData>
  <sheetProtection/>
  <mergeCells count="2">
    <mergeCell ref="A1:E1"/>
    <mergeCell ref="A2:D2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4"/>
  <sheetViews>
    <sheetView showZeros="0" workbookViewId="0" topLeftCell="A1">
      <selection activeCell="B7" sqref="B7"/>
    </sheetView>
  </sheetViews>
  <sheetFormatPr defaultColWidth="9.00390625" defaultRowHeight="14.25"/>
  <cols>
    <col min="1" max="1" width="26.75390625" style="32" customWidth="1"/>
    <col min="2" max="2" width="23.125" style="33" customWidth="1"/>
    <col min="3" max="3" width="67.125" style="53" customWidth="1"/>
  </cols>
  <sheetData>
    <row r="2" spans="1:3" ht="25.5" customHeight="1">
      <c r="A2" s="32" t="s">
        <v>105</v>
      </c>
      <c r="C2" s="54"/>
    </row>
    <row r="3" spans="1:3" ht="14.25">
      <c r="A3" s="55"/>
      <c r="B3" s="56"/>
      <c r="C3" s="57" t="s">
        <v>4</v>
      </c>
    </row>
    <row r="4" spans="1:3" ht="33" customHeight="1">
      <c r="A4" s="49" t="s">
        <v>106</v>
      </c>
      <c r="B4" s="46" t="s">
        <v>107</v>
      </c>
      <c r="C4" s="58" t="s">
        <v>108</v>
      </c>
    </row>
    <row r="5" spans="1:3" s="30" customFormat="1" ht="33" customHeight="1">
      <c r="A5" s="47" t="s">
        <v>57</v>
      </c>
      <c r="B5" s="48">
        <f>SUM(B6:B14)</f>
        <v>4000</v>
      </c>
      <c r="C5" s="59"/>
    </row>
    <row r="6" spans="1:3" ht="33" customHeight="1">
      <c r="A6" s="60" t="s">
        <v>109</v>
      </c>
      <c r="B6" s="50">
        <v>4000</v>
      </c>
      <c r="C6" s="61" t="s">
        <v>110</v>
      </c>
    </row>
    <row r="7" spans="1:3" ht="33" customHeight="1">
      <c r="A7" s="60"/>
      <c r="B7" s="50"/>
      <c r="C7" s="61"/>
    </row>
    <row r="8" spans="1:3" ht="33" customHeight="1">
      <c r="A8" s="60"/>
      <c r="B8" s="50"/>
      <c r="C8" s="61"/>
    </row>
    <row r="9" spans="1:3" ht="33" customHeight="1">
      <c r="A9" s="60"/>
      <c r="B9" s="50"/>
      <c r="C9" s="61"/>
    </row>
    <row r="10" spans="1:3" ht="33" customHeight="1">
      <c r="A10" s="60"/>
      <c r="B10" s="50"/>
      <c r="C10" s="61"/>
    </row>
    <row r="11" spans="1:3" ht="33" customHeight="1">
      <c r="A11" s="60"/>
      <c r="B11" s="50"/>
      <c r="C11" s="61"/>
    </row>
    <row r="12" spans="1:3" ht="33" customHeight="1">
      <c r="A12" s="60"/>
      <c r="B12" s="50"/>
      <c r="C12" s="61"/>
    </row>
    <row r="13" spans="1:3" ht="33" customHeight="1">
      <c r="A13" s="62"/>
      <c r="B13" s="63"/>
      <c r="C13" s="64"/>
    </row>
    <row r="14" spans="1:3" ht="33" customHeight="1">
      <c r="A14" s="62"/>
      <c r="B14" s="63"/>
      <c r="C14" s="64"/>
    </row>
  </sheetData>
  <sheetProtection/>
  <mergeCells count="1">
    <mergeCell ref="A2:C2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2"/>
  <sheetViews>
    <sheetView showZeros="0" workbookViewId="0" topLeftCell="A1">
      <selection activeCell="N12" sqref="N12"/>
    </sheetView>
  </sheetViews>
  <sheetFormatPr defaultColWidth="9.00390625" defaultRowHeight="14.25"/>
  <cols>
    <col min="2" max="2" width="14.125" style="31" customWidth="1"/>
    <col min="3" max="3" width="20.875" style="31" customWidth="1"/>
    <col min="4" max="4" width="18.00390625" style="31" customWidth="1"/>
    <col min="5" max="5" width="12.25390625" style="31" customWidth="1"/>
    <col min="6" max="6" width="22.75390625" style="31" customWidth="1"/>
    <col min="7" max="7" width="16.50390625" style="31" customWidth="1"/>
  </cols>
  <sheetData>
    <row r="2" spans="1:7" ht="30" customHeight="1">
      <c r="A2" s="32" t="s">
        <v>111</v>
      </c>
      <c r="B2" s="33"/>
      <c r="C2" s="33"/>
      <c r="D2" s="33"/>
      <c r="E2" s="33"/>
      <c r="F2" s="33"/>
      <c r="G2" s="33"/>
    </row>
    <row r="3" spans="1:7" ht="14.25">
      <c r="A3" s="34"/>
      <c r="B3" s="35"/>
      <c r="C3" s="35"/>
      <c r="D3" s="35"/>
      <c r="E3" s="35"/>
      <c r="F3" s="35"/>
      <c r="G3" s="36" t="s">
        <v>4</v>
      </c>
    </row>
    <row r="4" spans="1:7" ht="28.5" customHeight="1">
      <c r="A4" s="37" t="s">
        <v>55</v>
      </c>
      <c r="B4" s="38" t="s">
        <v>57</v>
      </c>
      <c r="C4" s="39" t="s">
        <v>112</v>
      </c>
      <c r="D4" s="40"/>
      <c r="E4" s="40"/>
      <c r="F4" s="40"/>
      <c r="G4" s="41"/>
    </row>
    <row r="5" spans="1:7" ht="25.5" customHeight="1">
      <c r="A5" s="42"/>
      <c r="B5" s="43"/>
      <c r="C5" s="38" t="s">
        <v>113</v>
      </c>
      <c r="D5" s="38" t="s">
        <v>114</v>
      </c>
      <c r="E5" s="39" t="s">
        <v>115</v>
      </c>
      <c r="F5" s="40"/>
      <c r="G5" s="41"/>
    </row>
    <row r="6" spans="1:7" ht="27" customHeight="1">
      <c r="A6" s="44"/>
      <c r="B6" s="45"/>
      <c r="C6" s="45"/>
      <c r="D6" s="45"/>
      <c r="E6" s="46" t="s">
        <v>116</v>
      </c>
      <c r="F6" s="46" t="s">
        <v>117</v>
      </c>
      <c r="G6" s="46" t="s">
        <v>118</v>
      </c>
    </row>
    <row r="7" spans="1:7" s="30" customFormat="1" ht="39.75" customHeight="1">
      <c r="A7" s="47" t="s">
        <v>57</v>
      </c>
      <c r="B7" s="48">
        <f>SUM(C7:E7)</f>
        <v>372</v>
      </c>
      <c r="C7" s="48"/>
      <c r="D7" s="48">
        <f aca="true" t="shared" si="0" ref="C7:G7">SUM(D8:D12)</f>
        <v>372</v>
      </c>
      <c r="E7" s="48">
        <f>SUM(F7:G7)</f>
        <v>0</v>
      </c>
      <c r="F7" s="48">
        <f t="shared" si="0"/>
        <v>0</v>
      </c>
      <c r="G7" s="48"/>
    </row>
    <row r="8" spans="1:7" ht="39.75" customHeight="1">
      <c r="A8" s="49" t="s">
        <v>59</v>
      </c>
      <c r="B8" s="50">
        <f>SUM(C8:E8)</f>
        <v>372</v>
      </c>
      <c r="C8" s="50"/>
      <c r="D8" s="50">
        <v>372</v>
      </c>
      <c r="E8" s="50">
        <f>SUM(F8:G8)</f>
        <v>0</v>
      </c>
      <c r="F8" s="50"/>
      <c r="G8" s="50"/>
    </row>
    <row r="9" spans="1:7" ht="39.75" customHeight="1">
      <c r="A9" s="49"/>
      <c r="B9" s="51"/>
      <c r="C9" s="51"/>
      <c r="D9" s="51"/>
      <c r="E9" s="51"/>
      <c r="F9" s="51"/>
      <c r="G9" s="51"/>
    </row>
    <row r="10" spans="1:7" ht="39.75" customHeight="1">
      <c r="A10" s="49"/>
      <c r="B10" s="51"/>
      <c r="C10" s="51"/>
      <c r="D10" s="51"/>
      <c r="E10" s="51"/>
      <c r="F10" s="51"/>
      <c r="G10" s="51"/>
    </row>
    <row r="11" spans="1:7" ht="39.75" customHeight="1">
      <c r="A11" s="52"/>
      <c r="B11" s="51"/>
      <c r="C11" s="51"/>
      <c r="D11" s="51"/>
      <c r="E11" s="51"/>
      <c r="F11" s="51"/>
      <c r="G11" s="51"/>
    </row>
    <row r="12" spans="1:7" ht="39.75" customHeight="1">
      <c r="A12" s="52"/>
      <c r="B12" s="51"/>
      <c r="C12" s="51"/>
      <c r="D12" s="51"/>
      <c r="E12" s="51"/>
      <c r="F12" s="51"/>
      <c r="G12" s="51"/>
    </row>
  </sheetData>
  <sheetProtection/>
  <mergeCells count="7">
    <mergeCell ref="A2:G2"/>
    <mergeCell ref="C4:G4"/>
    <mergeCell ref="E5:G5"/>
    <mergeCell ref="A4:A6"/>
    <mergeCell ref="B4:B6"/>
    <mergeCell ref="C5:C6"/>
    <mergeCell ref="D5:D6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workbookViewId="0" topLeftCell="A1">
      <selection activeCell="E19" sqref="E19"/>
    </sheetView>
  </sheetViews>
  <sheetFormatPr defaultColWidth="9.00390625" defaultRowHeight="14.25"/>
  <cols>
    <col min="1" max="1" width="19.875" style="0" customWidth="1"/>
    <col min="2" max="2" width="14.50390625" style="0" customWidth="1"/>
    <col min="3" max="3" width="26.00390625" style="0" customWidth="1"/>
    <col min="4" max="4" width="17.00390625" style="0" customWidth="1"/>
    <col min="5" max="5" width="26.00390625" style="0" customWidth="1"/>
    <col min="6" max="6" width="17.75390625" style="0" customWidth="1"/>
  </cols>
  <sheetData>
    <row r="1" spans="1:6" ht="14.25">
      <c r="A1" s="1"/>
      <c r="B1" s="2"/>
      <c r="C1" s="2"/>
      <c r="D1" s="2"/>
      <c r="E1" s="2"/>
      <c r="F1" s="2"/>
    </row>
    <row r="2" spans="1:6" ht="25.5">
      <c r="A2" s="3" t="s">
        <v>119</v>
      </c>
      <c r="B2" s="3"/>
      <c r="C2" s="3"/>
      <c r="D2" s="3"/>
      <c r="E2" s="3"/>
      <c r="F2" s="3"/>
    </row>
    <row r="3" spans="1:6" ht="14.25">
      <c r="A3" s="4"/>
      <c r="B3" s="5"/>
      <c r="C3" s="5"/>
      <c r="D3" s="5"/>
      <c r="E3" s="5"/>
      <c r="F3" s="6" t="s">
        <v>120</v>
      </c>
    </row>
    <row r="4" spans="1:6" ht="12" customHeight="1">
      <c r="A4" s="7" t="s">
        <v>121</v>
      </c>
      <c r="B4" s="8"/>
      <c r="C4" s="7" t="s">
        <v>122</v>
      </c>
      <c r="D4" s="7"/>
      <c r="E4" s="7"/>
      <c r="F4" s="7"/>
    </row>
    <row r="5" spans="1:6" ht="12" customHeight="1">
      <c r="A5" s="9" t="s">
        <v>123</v>
      </c>
      <c r="B5" s="10" t="s">
        <v>124</v>
      </c>
      <c r="C5" s="11" t="s">
        <v>125</v>
      </c>
      <c r="D5" s="12" t="s">
        <v>124</v>
      </c>
      <c r="E5" s="11" t="s">
        <v>126</v>
      </c>
      <c r="F5" s="9" t="s">
        <v>124</v>
      </c>
    </row>
    <row r="6" spans="1:6" ht="12" customHeight="1">
      <c r="A6" s="13" t="s">
        <v>127</v>
      </c>
      <c r="B6" s="14"/>
      <c r="C6" s="15" t="s">
        <v>128</v>
      </c>
      <c r="D6" s="14"/>
      <c r="E6" s="16" t="s">
        <v>13</v>
      </c>
      <c r="F6" s="14"/>
    </row>
    <row r="7" spans="1:6" ht="12" customHeight="1">
      <c r="A7" s="14"/>
      <c r="B7" s="14"/>
      <c r="C7" s="15" t="s">
        <v>129</v>
      </c>
      <c r="D7" s="14"/>
      <c r="E7" s="17" t="s">
        <v>16</v>
      </c>
      <c r="F7" s="14"/>
    </row>
    <row r="8" spans="1:6" ht="12" customHeight="1">
      <c r="A8" s="14"/>
      <c r="B8" s="14"/>
      <c r="C8" s="15" t="s">
        <v>130</v>
      </c>
      <c r="D8" s="14"/>
      <c r="E8" s="17" t="s">
        <v>131</v>
      </c>
      <c r="F8" s="14"/>
    </row>
    <row r="9" spans="1:6" ht="12" customHeight="1">
      <c r="A9" s="14"/>
      <c r="B9" s="14"/>
      <c r="C9" s="15" t="s">
        <v>132</v>
      </c>
      <c r="D9" s="14"/>
      <c r="E9" s="17" t="s">
        <v>18</v>
      </c>
      <c r="F9" s="14"/>
    </row>
    <row r="10" spans="1:6" ht="12" customHeight="1">
      <c r="A10" s="14"/>
      <c r="B10" s="14"/>
      <c r="C10" s="15" t="s">
        <v>133</v>
      </c>
      <c r="D10" s="14"/>
      <c r="E10" s="18" t="s">
        <v>22</v>
      </c>
      <c r="F10" s="14"/>
    </row>
    <row r="11" spans="1:6" ht="12" customHeight="1">
      <c r="A11" s="14"/>
      <c r="B11" s="14"/>
      <c r="C11" s="15" t="s">
        <v>134</v>
      </c>
      <c r="D11" s="14"/>
      <c r="E11" s="18" t="s">
        <v>16</v>
      </c>
      <c r="F11" s="14"/>
    </row>
    <row r="12" spans="1:6" ht="12" customHeight="1">
      <c r="A12" s="14"/>
      <c r="B12" s="14"/>
      <c r="C12" s="15" t="s">
        <v>135</v>
      </c>
      <c r="D12" s="14"/>
      <c r="E12" s="19" t="s">
        <v>136</v>
      </c>
      <c r="F12" s="14"/>
    </row>
    <row r="13" spans="1:6" ht="12" customHeight="1">
      <c r="A13" s="14"/>
      <c r="B13" s="14"/>
      <c r="C13" s="15" t="s">
        <v>137</v>
      </c>
      <c r="D13" s="14"/>
      <c r="E13" s="18" t="s">
        <v>18</v>
      </c>
      <c r="F13" s="14"/>
    </row>
    <row r="14" spans="1:6" ht="12" customHeight="1">
      <c r="A14" s="14"/>
      <c r="B14" s="14"/>
      <c r="C14" s="15" t="s">
        <v>138</v>
      </c>
      <c r="D14" s="14"/>
      <c r="E14" s="18" t="s">
        <v>139</v>
      </c>
      <c r="F14" s="14"/>
    </row>
    <row r="15" spans="1:6" ht="12" customHeight="1">
      <c r="A15" s="14"/>
      <c r="B15" s="14"/>
      <c r="C15" s="15" t="s">
        <v>140</v>
      </c>
      <c r="D15" s="14"/>
      <c r="E15" s="18" t="s">
        <v>29</v>
      </c>
      <c r="F15" s="14"/>
    </row>
    <row r="16" spans="1:6" ht="12" customHeight="1">
      <c r="A16" s="14"/>
      <c r="B16" s="14"/>
      <c r="C16" s="15" t="s">
        <v>141</v>
      </c>
      <c r="D16" s="14"/>
      <c r="E16" s="18" t="s">
        <v>31</v>
      </c>
      <c r="F16" s="14"/>
    </row>
    <row r="17" spans="1:6" ht="12" customHeight="1">
      <c r="A17" s="14"/>
      <c r="B17" s="14"/>
      <c r="C17" s="20" t="s">
        <v>142</v>
      </c>
      <c r="D17" s="14"/>
      <c r="E17" s="18" t="s">
        <v>33</v>
      </c>
      <c r="F17" s="14"/>
    </row>
    <row r="18" spans="1:6" ht="12" customHeight="1">
      <c r="A18" s="14"/>
      <c r="B18" s="14"/>
      <c r="C18" s="20" t="s">
        <v>143</v>
      </c>
      <c r="D18" s="14"/>
      <c r="E18" s="18" t="s">
        <v>35</v>
      </c>
      <c r="F18" s="14"/>
    </row>
    <row r="19" spans="1:6" ht="12" customHeight="1">
      <c r="A19" s="14"/>
      <c r="B19" s="14"/>
      <c r="C19" s="21" t="s">
        <v>144</v>
      </c>
      <c r="D19" s="14"/>
      <c r="E19" s="18" t="s">
        <v>37</v>
      </c>
      <c r="F19" s="14"/>
    </row>
    <row r="20" spans="1:6" ht="12" customHeight="1">
      <c r="A20" s="14"/>
      <c r="B20" s="14"/>
      <c r="C20" s="20" t="s">
        <v>145</v>
      </c>
      <c r="D20" s="14"/>
      <c r="E20" s="22"/>
      <c r="F20" s="23"/>
    </row>
    <row r="21" spans="1:6" ht="12" customHeight="1">
      <c r="A21" s="24"/>
      <c r="B21" s="14"/>
      <c r="C21" s="20" t="s">
        <v>146</v>
      </c>
      <c r="D21" s="14"/>
      <c r="E21" s="22"/>
      <c r="F21" s="23"/>
    </row>
    <row r="22" spans="1:6" ht="12" customHeight="1">
      <c r="A22" s="25"/>
      <c r="B22" s="14"/>
      <c r="C22" s="20" t="s">
        <v>147</v>
      </c>
      <c r="D22" s="14"/>
      <c r="E22" s="22"/>
      <c r="F22" s="23"/>
    </row>
    <row r="23" spans="1:6" ht="12" customHeight="1">
      <c r="A23" s="25"/>
      <c r="B23" s="14"/>
      <c r="C23" s="20" t="s">
        <v>148</v>
      </c>
      <c r="D23" s="14"/>
      <c r="E23" s="17"/>
      <c r="F23" s="23"/>
    </row>
    <row r="24" spans="1:6" ht="12" customHeight="1">
      <c r="A24" s="25"/>
      <c r="B24" s="14"/>
      <c r="C24" s="20" t="s">
        <v>149</v>
      </c>
      <c r="D24" s="14"/>
      <c r="E24" s="17"/>
      <c r="F24" s="23"/>
    </row>
    <row r="25" spans="1:6" ht="12" customHeight="1">
      <c r="A25" s="25"/>
      <c r="B25" s="14"/>
      <c r="C25" s="13" t="s">
        <v>150</v>
      </c>
      <c r="D25" s="14"/>
      <c r="E25" s="17"/>
      <c r="F25" s="23"/>
    </row>
    <row r="26" spans="1:6" ht="12" customHeight="1">
      <c r="A26" s="25"/>
      <c r="B26" s="14"/>
      <c r="C26" s="20" t="s">
        <v>151</v>
      </c>
      <c r="D26" s="14"/>
      <c r="E26" s="17"/>
      <c r="F26" s="23"/>
    </row>
    <row r="27" spans="1:6" ht="12" customHeight="1">
      <c r="A27" s="25"/>
      <c r="B27" s="14"/>
      <c r="C27" s="20" t="s">
        <v>152</v>
      </c>
      <c r="D27" s="14"/>
      <c r="E27" s="17"/>
      <c r="F27" s="23"/>
    </row>
    <row r="28" spans="1:6" ht="12" customHeight="1">
      <c r="A28" s="25"/>
      <c r="B28" s="14"/>
      <c r="C28" s="20" t="s">
        <v>153</v>
      </c>
      <c r="D28" s="14"/>
      <c r="E28" s="17"/>
      <c r="F28" s="23"/>
    </row>
    <row r="29" spans="1:6" ht="12" customHeight="1">
      <c r="A29" s="25"/>
      <c r="B29" s="14"/>
      <c r="C29" s="20" t="s">
        <v>154</v>
      </c>
      <c r="D29" s="14"/>
      <c r="E29" s="17"/>
      <c r="F29" s="23"/>
    </row>
    <row r="30" spans="1:6" ht="12" customHeight="1">
      <c r="A30" s="25"/>
      <c r="B30" s="14"/>
      <c r="C30" s="20" t="s">
        <v>155</v>
      </c>
      <c r="D30" s="14"/>
      <c r="E30" s="17"/>
      <c r="F30" s="23"/>
    </row>
    <row r="31" spans="1:6" ht="12" customHeight="1">
      <c r="A31" s="25"/>
      <c r="B31" s="14"/>
      <c r="C31" s="20" t="s">
        <v>156</v>
      </c>
      <c r="D31" s="14"/>
      <c r="E31" s="17"/>
      <c r="F31" s="23"/>
    </row>
    <row r="32" spans="1:6" ht="12" customHeight="1">
      <c r="A32" s="25"/>
      <c r="B32" s="14"/>
      <c r="C32" s="20" t="s">
        <v>157</v>
      </c>
      <c r="D32" s="14"/>
      <c r="E32" s="17"/>
      <c r="F32" s="23"/>
    </row>
    <row r="33" spans="1:6" ht="12" customHeight="1">
      <c r="A33" s="25"/>
      <c r="B33" s="14"/>
      <c r="C33" s="20" t="s">
        <v>158</v>
      </c>
      <c r="D33" s="14"/>
      <c r="E33" s="17"/>
      <c r="F33" s="23"/>
    </row>
    <row r="34" spans="1:6" ht="12" customHeight="1">
      <c r="A34" s="25"/>
      <c r="B34" s="14"/>
      <c r="C34" s="26"/>
      <c r="D34" s="14"/>
      <c r="E34" s="17"/>
      <c r="F34" s="23"/>
    </row>
    <row r="35" spans="1:6" ht="12" customHeight="1">
      <c r="A35" s="14"/>
      <c r="B35" s="14"/>
      <c r="C35" s="14"/>
      <c r="D35" s="14"/>
      <c r="E35" s="14"/>
      <c r="F35" s="23"/>
    </row>
    <row r="36" spans="1:6" ht="12" customHeight="1">
      <c r="A36" s="27" t="s">
        <v>159</v>
      </c>
      <c r="B36" s="14"/>
      <c r="C36" s="28" t="s">
        <v>160</v>
      </c>
      <c r="D36" s="14"/>
      <c r="E36" s="29" t="s">
        <v>160</v>
      </c>
      <c r="F36" s="14"/>
    </row>
  </sheetData>
  <sheetProtection/>
  <mergeCells count="1">
    <mergeCell ref="A2:F2"/>
  </mergeCells>
  <printOptions horizontalCentered="1"/>
  <pageMargins left="0.75" right="0.75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无聊上QQ</cp:lastModifiedBy>
  <dcterms:created xsi:type="dcterms:W3CDTF">2016-03-15T03:42:06Z</dcterms:created>
  <dcterms:modified xsi:type="dcterms:W3CDTF">2017-11-08T10:46:59Z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