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925"/>
  </bookViews>
  <sheets>
    <sheet name="类别" sheetId="1" r:id="rId1"/>
  </sheets>
  <definedNames>
    <definedName name="_xlnm._FilterDatabase" localSheetId="0" hidden="1">类别!$A$5:$R$26</definedName>
    <definedName name="_xlnm.Print_Titles" localSheetId="0">类别!$4:$5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<sst xmlns="http://schemas.openxmlformats.org/spreadsheetml/2006/main" count="242" uniqueCount="136">
  <si>
    <t>附件</t>
  </si>
  <si>
    <t xml:space="preserve">         紫阳县2025年度省级苏陕协作资金项目投资计划表</t>
  </si>
  <si>
    <t>序号</t>
  </si>
  <si>
    <t>县区</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</si>
  <si>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</si>
  <si>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</si>
  <si>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</si>
  <si>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</si>
  <si>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</si>
  <si>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</si>
  <si>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</si>
  <si>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</si>
  <si>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</si>
  <si>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</si>
  <si>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</si>
  <si>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</si>
  <si>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   归属</t>
  </si>
  <si>
    <t>项目整体建设内容和规模</t>
  </si>
  <si>
    <t>苏陕协作支持建设内容和规模</t>
  </si>
  <si>
    <t>总投资</t>
  </si>
  <si>
    <t>申请苏陕
资金</t>
  </si>
  <si>
    <t>其他</t>
  </si>
  <si>
    <t>合计20个项目</t>
  </si>
  <si>
    <t>紫阳县</t>
  </si>
  <si>
    <t>硒旺农业产业园生产配套项目</t>
  </si>
  <si>
    <t>购置硒生产、试验检测设备20台（套），建设年产10吨有机硒生产线2条。</t>
  </si>
  <si>
    <t>硒谷生态工业园区</t>
  </si>
  <si>
    <t>其他产业项目</t>
  </si>
  <si>
    <t>紫阳县园区发展投资开发有限公司</t>
  </si>
  <si>
    <t>2025.12</t>
  </si>
  <si>
    <t>资本金注入</t>
  </si>
  <si>
    <t>本项目由村集体作为出资人代表，将苏陕资金注入紫阳县园区发展投资开发有限公司，苏陕资金形成的资产归属村集体。项目建成后，紫阳县园区发展投资开发有限公司每年按照协议约定比例向大青村、端垭村固定分红，用于大青村、端垭村产业发展、公益性岗位开发等。项目还可通过吸纳就业等方式带动农村人口30人，其中脱贫人口10人，预计年人均增收8000元。</t>
  </si>
  <si>
    <t>村集体</t>
  </si>
  <si>
    <t>紫阳富硒产业园项目</t>
  </si>
  <si>
    <t>新建标准化厂房6200平方米，配套场地硬化、给排水、消防等工程。</t>
  </si>
  <si>
    <t>新建标准化厂房6200㎡，配套消防等工程。</t>
  </si>
  <si>
    <t>2026.6</t>
  </si>
  <si>
    <t>本项目由村集体作为出资人代表，将苏陕资金注入紫阳县园区发展投资开发有限公司，苏陕资金形成的资产归属村集体。项目建成后，紫阳县园区发展投资开发有限公司每年按照协议约定比例向金竹村、菜园村、小红光村固定分红，用于金竹村、菜园村、小红光村产业发展、公益性岗位开发等。项目还可通过吸纳就业等方式带动农村人口30人，其中脱贫人口10人，预计年人均增收8000元。</t>
  </si>
  <si>
    <t>紫阳县新材料产业园项目</t>
  </si>
  <si>
    <t>改建厂房30000平方米，新建生活配套用房7500平方米，硬化场地8000平方米，配套电力、消防、安防、给排水等工程。</t>
  </si>
  <si>
    <t>改建厂房30000平方米，硬化场地8000平方米。</t>
  </si>
  <si>
    <t>飞地经济产业园区</t>
  </si>
  <si>
    <t>本项目由村集体作为出资人代表，将苏陕资金注入紫阳县园区发展投资开发有限公司，苏陕资金形成的资产归属村集体。项目建成后，每年按照协议约定比例向狮子沟村、月桂村固定分红，用于狮子沟村、月桂村产业发展、公益性岗位开发等。项目还可通过吸纳就业等方式带动农村人口30人，其中脱贫人口10人，预计年人均增收8000元。</t>
  </si>
  <si>
    <t>紫阳县硒谷园区冷链仓储物流园一期项目</t>
  </si>
  <si>
    <t>建设冷链物流集散中心10000平方米等。</t>
  </si>
  <si>
    <t>建设冷链物流集散中心10000平方米。</t>
  </si>
  <si>
    <t>本项目由村集体作为出资人代表，将苏陕资金注入紫阳县园区发展投资开发有限公司，苏陕资金形成的资产归属村集体。项目建成后，紫阳县园区发展投资开发有限公司每年按照协议约定比例向平川村、牌楼村、两河村固定分红，用于平川村、牌楼村、两河村产业发展、公益性岗位开发等。项目还可通过吸纳就业等方式带动农村人口30人，其中脱贫人口10人，预计年人均增收8000元。</t>
  </si>
  <si>
    <t>飞地众创园基础设施配套项目</t>
  </si>
  <si>
    <t>新建厂房2500平方米、道路4000㎡、围墙3500米，硬化场地8000㎡，配套变压器3台、给排水管网3000米、电力电缆2000米、化粪池2座及安防、消防设施。</t>
  </si>
  <si>
    <t>新建厂房2500平方米，硬化场地8000平方米。</t>
  </si>
  <si>
    <t>本项目由村集体作为出资人代表，将苏陕资金注入紫阳县园区发展投资开发有限公司，苏陕资金形成的资产归属村集体。项目建成后，紫阳县园区发展投资开发有限公司每年按照协议约定比例向黑龙村、松树村固定分红，用于黑龙村、松树村产业发展、公益性岗位开发等。项目还可通过吸纳就业等方式带动农村人口20人，其中脱贫人口5人，预计年人均增收8000元。</t>
  </si>
  <si>
    <t>紫阳富硒食品综合开发项目（一）期</t>
  </si>
  <si>
    <t>新建芥菜种植基地5000亩、野油菜种植基地5000亩、萝卜种植基地5000亩、本地玉米及杂粮1000亩、陕南藤茶2000亩，改造园区厂房2000平方米，建撩酸菜调料包下饭菜生产线、富硒膳食健康食品（富硒杂粮馒头、撩酸菜包子）生产线各1条，配套建设智能物流发货平台1个、产业链服务体系1套、富硒食品研发中心1个、生产用零下38度冷冻库200平方米。</t>
  </si>
  <si>
    <t>新建撩酸菜调料包下饭菜生产线、富硒膳食健康食品（富硒杂粮馒头、撩酸菜包子）生产线各1条，建设智能物流发货平台1个、产业链服务体系1套、富硒食品研发中心1个、生产用零下38度冷冻库200平方米。</t>
  </si>
  <si>
    <t>产业合作项目</t>
  </si>
  <si>
    <t>紫阳县健荣富硒食品有限公司</t>
  </si>
  <si>
    <t>本项目由村集体作为出资人代表，将资金注入到紫阳县健荣富硒食品有限公司；苏陕资金形成的资产产权归属村集体；项目建成后，由紫阳县健荣富硒食品有限公司按照按照协议约定比例每年向毛坝镇染沟村分红，用于染沟村产业发展、公益性岗位开发等。项目还可通过吸纳就业、分红等方式带动农村人口60人，其中脱贫人口20人，预计年人均增收1000元。</t>
  </si>
  <si>
    <t>紫阳县G541汉江风景道交旅融合项目（一期）工程</t>
  </si>
  <si>
    <t>新建交通驿站接待中心500㎡、服务用房1500平方米、智慧生态停车场5000㎡、露营地4000㎡、游步道1500m、厕所100㎡，配套标识、安防等设施，购置相关设备。</t>
  </si>
  <si>
    <t>新建交通驿站接待中心500㎡、服务用房1000平方米、智慧生态停车场5000㎡、露营地4000㎡。</t>
  </si>
  <si>
    <t>双安镇白马村</t>
  </si>
  <si>
    <t>主导产业项目</t>
  </si>
  <si>
    <t>紫阳县文化旅游投资发展有限公司</t>
  </si>
  <si>
    <t>本项目由村集体作为出资人代表，将苏陕资金注入紫阳县文化旅游投资发展有限公司，苏陕资金形成的资产归属村集体。项目建成后，紫阳县文化旅游投资发展有限公司每年按照协议约定比例向白马村固定分红，用于白马村产业发展、公益性岗位开发等。项目还可通过劳务用工、文旅带动、订单收购、分红等方式带动农村人口50人，其中脱贫人口10人，预计年人均增收1000元。</t>
  </si>
  <si>
    <t>紫阳县文笔山数字文旅建设项目</t>
  </si>
  <si>
    <t>打造数字化沉浸式体验基地1912平方米，购置相关智能设施设备。</t>
  </si>
  <si>
    <t>打造数字化沉浸式体验基地1160平方米，购置相关智能设施设备。</t>
  </si>
  <si>
    <t>城关镇新田村</t>
  </si>
  <si>
    <t>本项目由村集体作为出资人代表，将苏陕资金注入紫阳县文化旅游投资发展有限公司，苏陕资金形成的资产归属村集体。项目建成后，紫阳县文化旅游投资发展有限公司每年按照协议约定比例向新田村、青中村固定分红，用于新田村、青中村产业发展、公益性岗位开发等。项目还可通过劳务用工、文旅带动、订单收购、分红等方式带动农村人口20人，其中脱贫人口5人，预计年人均增收1000元。</t>
  </si>
  <si>
    <t>汉王镇农安村生态田园提升配套项目</t>
  </si>
  <si>
    <t>新建手工作坊1200平方米、钢结构研学中心1200平方米、卫生间67平方米、连廊1000平方米、配套建设广场2000平方米、农耕种植学园等10个34000平方米，新建服务用房180平方米及室内外配套设施等。</t>
  </si>
  <si>
    <t>新建服务用房180平方米及室内外配套设施等。</t>
  </si>
  <si>
    <t>汉王镇农安村</t>
  </si>
  <si>
    <t>紫阳县汉王镇人民政府</t>
  </si>
  <si>
    <t>2025.11</t>
  </si>
  <si>
    <t>该项目由汉王镇人民政府作为出资人代表，将苏陕资金注入农安村股份经济合作社，苏陕资金形成的资产归属农安村集体，资产使用单位每年按协议约定比例向农安村固定分红，用于农安村产业发展、公益性岗位开发等。项目还可通过士地流转、吸纳就业、订单收购等方式带动农村人口60人，其中脱贫人口25人，年人均增收1000元。</t>
  </si>
  <si>
    <t>紫阳县职业技能培训项目</t>
  </si>
  <si>
    <t>全年开展免费民宿管家、特色小吃、富硒美食、民歌茶艺、修脚师、修脚师提升、保健按摩师SYB创业等技能培训250人，通过培训合格后提升就业能力。</t>
  </si>
  <si>
    <t>县技能培训基地（县职教中心）</t>
  </si>
  <si>
    <t>就业帮扶</t>
  </si>
  <si>
    <t>紫阳县人力资源和社会保障局</t>
  </si>
  <si>
    <t>直接投资</t>
  </si>
  <si>
    <t>通过项目实施，能够有效提高劳动力就业能力，项目建成后，预计实现就业100人以上，其中脱贫劳动力40人，人均月增收3000元以上。</t>
  </si>
  <si>
    <t>新社区工厂企业中涛织袜生产线下膛配套建设项目</t>
  </si>
  <si>
    <t>建设织袜生产线下膛配套1套，包括空压机、隔音罩、电子交流稳压器、储气罐、冷干机、除尘风机，厂内自动织袜设备、缝头设备、自动定型设备、自动化织袜生产线等电线管路敷设、配线、机械设备安装调试等一系列配套建设。</t>
  </si>
  <si>
    <r>
      <rPr>
        <sz val="12"/>
        <rFont val="宋体"/>
        <charset val="134"/>
      </rPr>
      <t>建设织袜生产线下膛配套1套，包括空压机、隔音罩、电子交流稳压器、储气罐、冷干机、除尘风机，厂内自动织袜设备、缝头设备、自动定型设备、自动化织袜生产线等电线管路敷设、配线、机械设备安装调试等一系列配套建设</t>
    </r>
    <r>
      <rPr>
        <sz val="12"/>
        <rFont val="宋体"/>
        <charset val="134"/>
        <scheme val="minor"/>
      </rPr>
      <t>。</t>
    </r>
  </si>
  <si>
    <t>2025.8</t>
  </si>
  <si>
    <t>提供岗位80个以上，解决群众就地就近就业，实现稳定增收。</t>
  </si>
  <si>
    <t>国有</t>
  </si>
  <si>
    <t>新社区工厂企业臻琪包覆纱生产线配套建设项目</t>
  </si>
  <si>
    <t>建设包覆纱生产线下膛配套1套。包括除尘风机、电子交流稳压器，厂内包覆纱生产线电线管路敷设、配线、机械设备安装调试等一系列配套建设。</t>
  </si>
  <si>
    <r>
      <rPr>
        <sz val="12"/>
        <rFont val="宋体"/>
        <charset val="134"/>
      </rPr>
      <t>建设包覆纱生产线下膛配套1套。包括除尘风机、电子交流稳压器，厂内包覆纱生产线电线管路敷设、配线、机械设备安装调试等一系列配套建设</t>
    </r>
    <r>
      <rPr>
        <sz val="12"/>
        <rFont val="宋体"/>
        <charset val="134"/>
        <scheme val="minor"/>
      </rPr>
      <t>。</t>
    </r>
  </si>
  <si>
    <t>提供岗位30个以上，解决群众就地就近就业，实现稳定增收。</t>
  </si>
  <si>
    <t>2025年“组团式”医疗帮扶项目</t>
  </si>
  <si>
    <t>完善县域医共体信息化、人才队伍及科研项目建设，搭建医共体信息综合平台，购置医疗、信息化设备20台/套。</t>
  </si>
  <si>
    <t>县人民医院</t>
  </si>
  <si>
    <t>乡村公共服务</t>
  </si>
  <si>
    <t>紫阳县人民医院</t>
  </si>
  <si>
    <t>项目实施后，能够进一步提升县人民医院医疗水平。</t>
  </si>
  <si>
    <t>2025年“组团式”帮扶职业教育公共服务能力提升项目</t>
  </si>
  <si>
    <t>改建计算机教室两间，购置计算机60台及配套安装相关设施；教师能力提升培训（选派学校管理人员、骨干教师赴江苏帮扶学校培训交流）。</t>
  </si>
  <si>
    <t>城关镇新桃村</t>
  </si>
  <si>
    <t>紫阳县职业教育中心</t>
  </si>
  <si>
    <t>通过临时劳务用工带动20人增收，建成后将覆盖全校1200余名学生受益，提升学校的办学治校水平。</t>
  </si>
  <si>
    <t>2025年“组团式”帮扶普通高中教育公共服务能力提升项目</t>
  </si>
  <si>
    <t>改造学校德育室（二期）及其他功能部室500平方米，购置相关教育教学设施设备等。</t>
  </si>
  <si>
    <t>紫阳中学</t>
  </si>
  <si>
    <t>项目建设过程中，预计通过临时劳务用工带动20人增收，建成后将覆盖全校学生受益，提升学校的办学治校水平。</t>
  </si>
  <si>
    <t>紫阳县红椿镇中心卫生院能力提升项目</t>
  </si>
  <si>
    <t>改造装修手术室、检验室等重点科室3000㎡，室外场地硬化2900㎡，完善配套设施等；购置数字化医用X射线摄影系统等医疗设备10台/套。</t>
  </si>
  <si>
    <t>改造装修手术室、检验室等重点科室3000㎡，室外场地硬化2900㎡，完善配套设施等。</t>
  </si>
  <si>
    <t>红椿镇木瓜园安置点</t>
  </si>
  <si>
    <t>紫阳县红椿镇中心卫生院</t>
  </si>
  <si>
    <t>项目实施后，能够进一步提升镇卫生院医疗水平。</t>
  </si>
  <si>
    <t>紫阳县蒿坪镇苏陕示范村建设项目</t>
  </si>
  <si>
    <t>新建排水渠2800米，新建及改造堰渠2000米，新建挡墙1370立方米，人行通道200米，河堤修补7处，安装防护栏600米，生产步道800米，铺设莲藕基地防渗膜18000平方米，人居环境改造10000平方米等。</t>
  </si>
  <si>
    <t>蒿坪镇蒿坪村、双胜村、金石村、改革村</t>
  </si>
  <si>
    <t>乡村基础设施</t>
  </si>
  <si>
    <t>紫阳县蒿坪镇人民政府</t>
  </si>
  <si>
    <t>通过该项目的实施，可以促进三产融合发展，全面提升农业产值和综合效益，推动茶叶、莲藕等富硒农特产品生产规模化、管理便利化、效益最大化，逐步达到现代农业生产管理标准。同时，项目实施后，可以实现一产、二产、三产深度融合，发展带动农产品精深加工和休闲观光农业和服务业发展，带动群众多业态经营，多渠道增收。</t>
  </si>
  <si>
    <t>高桥镇双龙村搬迁社区基础设施改造项目</t>
  </si>
  <si>
    <t>新建排水管网1200米、水沟500米、地面改造提升2000平方米、安全护栏350米、人居环境整治10处等附属设施。</t>
  </si>
  <si>
    <t>高桥镇双龙村</t>
  </si>
  <si>
    <t>紫阳县高桥镇人民政府</t>
  </si>
  <si>
    <t>2025.10</t>
  </si>
  <si>
    <t>项目实施后，能够进一步完善搬迁社区基础设施、改善搬迁群众居住环境。</t>
  </si>
  <si>
    <t>任河咀搬迁安置社区农贸市场项目二期</t>
  </si>
  <si>
    <t>建设农副产品交易场890.5㎡，配套相关附属工程。</t>
  </si>
  <si>
    <t>城关镇仁和社区</t>
  </si>
  <si>
    <t>紫阳县城关镇人民政府</t>
  </si>
  <si>
    <t>本项目由紫阳县城关镇人民政府投资建设，苏陕资金形成的资产归属新桃村集体。资产使用单位每年按照约定比例向新桃村股份经济合作社固定分红。项目建成后，预计可提供公益性岗位5个以上，同时方便搬迁社区群众买卖农产品，提升搬迁社区整体环境。</t>
  </si>
  <si>
    <t>紫阳县红椿镇尚坝村安置点河堤建设项目</t>
  </si>
  <si>
    <t>新建尚坝村安置点外侧瓦沟滩至车家碥河堤379米及相关配套设施。</t>
  </si>
  <si>
    <t>红椿镇尚坝村</t>
  </si>
  <si>
    <t>紫阳县红椿镇人民政府</t>
  </si>
  <si>
    <t>过项目实施，持续改善群众生产生活条件，确保安置点居住群众日常生产生活安全，同时能够推动农村产业发展，提升人居环境质量。项目建成后预计覆盖受益人口600人，其中脱贫人口450人。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</si>
</sst>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4"/>
      <name val="宋体"/>
      <charset val="134"/>
    </font>
    <font>
      <b/>
      <sz val="28"/>
      <name val="方正小标宋简体"/>
      <charset val="134"/>
    </font>
    <font>
      <sz val="36"/>
      <name val="方正小标宋简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Border="0"/>
    <xf numFmtId="0" fontId="1" fillId="0" borderId="0">
      <alignment vertical="center"/>
    </xf>
    <xf numFmtId="0" fontId="1" fillId="0" borderId="0"/>
  </cellStyleXfs>
  <cellXfs count="2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_（住建局）项目储备基本情况表" xfId="50"/>
    <cellStyle name="常规_2011年调整后新开工项目计划（最新）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10160</xdr:colOff>
      <xdr:row>6</xdr:row>
      <xdr:rowOff>19050</xdr:rowOff>
    </xdr:to>
    <xdr:pic>
      <xdr:nvPicPr>
        <xdr:cNvPr id="2" name="图片 2"/>
        <xdr:cNvPicPr>
          <a:picLocks noChangeAspect="1"/>
        </xdr:cNvPicPr>
      </xdr:nvPicPr>
      <xdr:blipFill>
        <a:blip r:embed="rId1"/>
        <a:stretch>
          <a:fillRect/>
        </a:stretch>
      </xdr:blipFill>
      <xdr:spPr>
        <a:xfrm>
          <a:off x="2118995" y="2628900"/>
          <a:ext cx="10160" cy="1905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31750</xdr:rowOff>
    </xdr:to>
    <xdr:pic>
      <xdr:nvPicPr>
        <xdr:cNvPr id="3" name="图片 2"/>
        <xdr:cNvPicPr>
          <a:picLocks noChangeAspect="1"/>
        </xdr:cNvPicPr>
      </xdr:nvPicPr>
      <xdr:blipFill>
        <a:blip r:embed="rId1"/>
        <a:stretch>
          <a:fillRect/>
        </a:stretch>
      </xdr:blipFill>
      <xdr:spPr>
        <a:xfrm>
          <a:off x="2118995" y="2628900"/>
          <a:ext cx="10160" cy="3175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38100</xdr:rowOff>
    </xdr:to>
    <xdr:pic>
      <xdr:nvPicPr>
        <xdr:cNvPr id="4" name="图片 1"/>
        <xdr:cNvPicPr>
          <a:picLocks noChangeAspect="1"/>
        </xdr:cNvPicPr>
      </xdr:nvPicPr>
      <xdr:blipFill>
        <a:blip r:embed="rId1"/>
        <a:stretch>
          <a:fillRect/>
        </a:stretch>
      </xdr:blipFill>
      <xdr:spPr>
        <a:xfrm>
          <a:off x="2118995" y="2628900"/>
          <a:ext cx="10160" cy="381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tabSelected="1" zoomScale="71" zoomScaleNormal="71" workbookViewId="0">
      <selection activeCell="A2" sqref="A2:R2"/>
    </sheetView>
  </sheetViews>
  <sheetFormatPr defaultColWidth="9" defaultRowHeight="14.25"/>
  <cols>
    <col min="1" max="1" width="5.71666666666667" style="1" customWidth="1"/>
    <col min="2" max="2" width="7.65833333333333" style="1" customWidth="1"/>
    <col min="3" max="3" width="14.4333333333333" style="3" customWidth="1"/>
    <col min="4" max="4" width="29.4" style="3" customWidth="1"/>
    <col min="5" max="5" width="22.5" style="3" customWidth="1"/>
    <col min="6" max="6" width="10.5583333333333" style="1" customWidth="1"/>
    <col min="7" max="7" width="10.3833333333333" style="1" customWidth="1"/>
    <col min="8" max="8" width="7.14166666666667" style="1" customWidth="1"/>
    <col min="9" max="9" width="8.03333333333333" style="1" customWidth="1"/>
    <col min="10" max="10" width="7.64166666666667" style="1" customWidth="1"/>
    <col min="11" max="11" width="11.0666666666667" style="1" customWidth="1"/>
    <col min="12" max="13" width="12.225" style="4" customWidth="1"/>
    <col min="14" max="14" width="8.1" style="1" customWidth="1"/>
    <col min="15" max="15" width="51.2333333333333" style="3" customWidth="1"/>
    <col min="16" max="16" width="9.33333333333333" style="1" customWidth="1"/>
    <col min="17" max="17" width="9.15" style="1" customWidth="1"/>
    <col min="18" max="18" width="7.675" style="1" customWidth="1"/>
    <col min="19" max="16384" width="9" style="1"/>
  </cols>
  <sheetData>
    <row r="1" s="1" customFormat="1" ht="26" customHeight="1" spans="1:15">
      <c r="A1" s="5" t="s">
        <v>0</v>
      </c>
      <c r="B1" s="6"/>
      <c r="C1" s="3"/>
      <c r="D1" s="3"/>
      <c r="E1" s="3"/>
      <c r="L1" s="4"/>
      <c r="M1" s="4"/>
      <c r="O1" s="3"/>
    </row>
    <row r="2" s="1" customFormat="1" ht="49" customHeight="1" spans="1:18">
      <c r="A2" s="7" t="s">
        <v>1</v>
      </c>
      <c r="B2" s="7"/>
      <c r="C2" s="8"/>
      <c r="D2" s="8"/>
      <c r="E2" s="8"/>
      <c r="F2" s="7"/>
      <c r="G2" s="7"/>
      <c r="H2" s="7"/>
      <c r="I2" s="7"/>
      <c r="J2" s="7"/>
      <c r="K2" s="7"/>
      <c r="L2" s="17"/>
      <c r="M2" s="17"/>
      <c r="N2" s="7"/>
      <c r="O2" s="8"/>
      <c r="P2" s="7"/>
      <c r="Q2" s="7"/>
      <c r="R2" s="7"/>
    </row>
    <row r="3" s="1" customFormat="1" ht="15" customHeight="1" spans="1:18">
      <c r="A3" s="9"/>
      <c r="B3" s="9"/>
      <c r="C3" s="10"/>
      <c r="D3" s="10"/>
      <c r="E3" s="10"/>
      <c r="F3" s="9"/>
      <c r="G3" s="9"/>
      <c r="H3" s="9"/>
      <c r="I3" s="9"/>
      <c r="J3" s="9"/>
      <c r="K3" s="9"/>
      <c r="L3" s="18"/>
      <c r="M3" s="18"/>
      <c r="N3" s="9"/>
      <c r="O3" s="10"/>
      <c r="P3" s="9"/>
      <c r="Q3" s="9"/>
      <c r="R3" s="9"/>
    </row>
    <row r="4" s="1" customFormat="1" ht="34" customHeight="1" spans="1:18">
      <c r="A4" s="11" t="s">
        <v>2</v>
      </c>
      <c r="B4" s="11" t="s">
        <v>3</v>
      </c>
      <c r="C4" s="11" t="s">
        <v>4</v>
      </c>
      <c r="D4" s="11" t="s">
        <v>5</v>
      </c>
      <c r="E4" s="11"/>
      <c r="F4" s="11" t="s">
        <v>6</v>
      </c>
      <c r="G4" s="11"/>
      <c r="H4" s="11"/>
      <c r="I4" s="11" t="s">
        <v>7</v>
      </c>
      <c r="J4" s="11" t="s">
        <v>8</v>
      </c>
      <c r="K4" s="11" t="s">
        <v>9</v>
      </c>
      <c r="L4" s="19" t="s">
        <v>10</v>
      </c>
      <c r="M4" s="19" t="s">
        <v>11</v>
      </c>
      <c r="N4" s="11" t="s">
        <v>12</v>
      </c>
      <c r="O4" s="11" t="s">
        <v>13</v>
      </c>
      <c r="P4" s="11" t="s">
        <v>14</v>
      </c>
      <c r="Q4" s="11" t="s">
        <v>15</v>
      </c>
      <c r="R4" s="11" t="s">
        <v>16</v>
      </c>
    </row>
    <row r="5" s="1" customFormat="1" ht="45" customHeight="1" spans="1:18">
      <c r="A5" s="11"/>
      <c r="B5" s="11"/>
      <c r="C5" s="11"/>
      <c r="D5" s="11" t="s">
        <v>17</v>
      </c>
      <c r="E5" s="11" t="s">
        <v>18</v>
      </c>
      <c r="F5" s="11" t="s">
        <v>19</v>
      </c>
      <c r="G5" s="11" t="s">
        <v>20</v>
      </c>
      <c r="H5" s="11" t="s">
        <v>21</v>
      </c>
      <c r="I5" s="11"/>
      <c r="J5" s="11"/>
      <c r="K5" s="11"/>
      <c r="L5" s="19"/>
      <c r="M5" s="19"/>
      <c r="N5" s="11"/>
      <c r="O5" s="11"/>
      <c r="P5" s="11"/>
      <c r="Q5" s="11"/>
      <c r="R5" s="11"/>
    </row>
    <row r="6" s="1" customFormat="1" ht="38" customHeight="1" spans="1:18">
      <c r="A6" s="11"/>
      <c r="B6" s="12" t="s">
        <v>22</v>
      </c>
      <c r="C6" s="13"/>
      <c r="D6" s="11"/>
      <c r="E6" s="11"/>
      <c r="F6" s="11">
        <f>SUM(F7:F26)</f>
        <v>33300</v>
      </c>
      <c r="G6" s="11">
        <f>SUM(G7:G26)</f>
        <v>15470</v>
      </c>
      <c r="H6" s="11"/>
      <c r="I6" s="11"/>
      <c r="J6" s="20"/>
      <c r="K6" s="11"/>
      <c r="L6" s="19"/>
      <c r="M6" s="19"/>
      <c r="N6" s="11"/>
      <c r="O6" s="11"/>
      <c r="P6" s="11"/>
      <c r="Q6" s="11"/>
      <c r="R6" s="11"/>
    </row>
    <row r="7" s="2" customFormat="1" ht="124" customHeight="1" spans="1:18">
      <c r="A7" s="14">
        <v>1</v>
      </c>
      <c r="B7" s="14" t="s">
        <v>23</v>
      </c>
      <c r="C7" s="15" t="s">
        <v>24</v>
      </c>
      <c r="D7" s="15" t="s">
        <v>25</v>
      </c>
      <c r="E7" s="15" t="s">
        <v>25</v>
      </c>
      <c r="F7" s="16">
        <v>2000</v>
      </c>
      <c r="G7" s="14">
        <v>1690</v>
      </c>
      <c r="H7" s="14">
        <f>SUM(F7-G7)</f>
        <v>310</v>
      </c>
      <c r="I7" s="16" t="s">
        <v>26</v>
      </c>
      <c r="J7" s="21" t="s">
        <v>27</v>
      </c>
      <c r="K7" s="16" t="s">
        <v>28</v>
      </c>
      <c r="L7" s="16">
        <v>2025.3</v>
      </c>
      <c r="M7" s="22" t="s">
        <v>29</v>
      </c>
      <c r="N7" s="16" t="s">
        <v>30</v>
      </c>
      <c r="O7" s="15" t="s">
        <v>31</v>
      </c>
      <c r="P7" s="16">
        <v>30</v>
      </c>
      <c r="Q7" s="16">
        <v>10</v>
      </c>
      <c r="R7" s="16" t="s">
        <v>32</v>
      </c>
    </row>
    <row r="8" s="2" customFormat="1" ht="127" customHeight="1" spans="1:18">
      <c r="A8" s="14">
        <v>2</v>
      </c>
      <c r="B8" s="14" t="s">
        <v>23</v>
      </c>
      <c r="C8" s="15" t="s">
        <v>33</v>
      </c>
      <c r="D8" s="15" t="s">
        <v>34</v>
      </c>
      <c r="E8" s="15" t="s">
        <v>35</v>
      </c>
      <c r="F8" s="16">
        <v>4000</v>
      </c>
      <c r="G8" s="14">
        <v>2100</v>
      </c>
      <c r="H8" s="14">
        <f t="shared" ref="H8:H26" si="0">SUM(F8-G8)</f>
        <v>1900</v>
      </c>
      <c r="I8" s="16" t="s">
        <v>26</v>
      </c>
      <c r="J8" s="16" t="s">
        <v>27</v>
      </c>
      <c r="K8" s="16" t="s">
        <v>28</v>
      </c>
      <c r="L8" s="16">
        <v>2025.2</v>
      </c>
      <c r="M8" s="22" t="s">
        <v>36</v>
      </c>
      <c r="N8" s="16" t="s">
        <v>30</v>
      </c>
      <c r="O8" s="15" t="s">
        <v>37</v>
      </c>
      <c r="P8" s="16">
        <v>30</v>
      </c>
      <c r="Q8" s="16">
        <v>10</v>
      </c>
      <c r="R8" s="16" t="s">
        <v>32</v>
      </c>
    </row>
    <row r="9" s="2" customFormat="1" ht="108" customHeight="1" spans="1:18">
      <c r="A9" s="14">
        <v>3</v>
      </c>
      <c r="B9" s="14" t="s">
        <v>23</v>
      </c>
      <c r="C9" s="15" t="s">
        <v>38</v>
      </c>
      <c r="D9" s="15" t="s">
        <v>39</v>
      </c>
      <c r="E9" s="15" t="s">
        <v>40</v>
      </c>
      <c r="F9" s="16">
        <v>7200</v>
      </c>
      <c r="G9" s="14">
        <v>2200</v>
      </c>
      <c r="H9" s="14">
        <f t="shared" si="0"/>
        <v>5000</v>
      </c>
      <c r="I9" s="16" t="s">
        <v>41</v>
      </c>
      <c r="J9" s="21" t="s">
        <v>27</v>
      </c>
      <c r="K9" s="16" t="s">
        <v>28</v>
      </c>
      <c r="L9" s="16">
        <v>2025.2</v>
      </c>
      <c r="M9" s="22" t="s">
        <v>29</v>
      </c>
      <c r="N9" s="16" t="s">
        <v>30</v>
      </c>
      <c r="O9" s="15" t="s">
        <v>42</v>
      </c>
      <c r="P9" s="16">
        <v>30</v>
      </c>
      <c r="Q9" s="16">
        <v>10</v>
      </c>
      <c r="R9" s="16" t="s">
        <v>32</v>
      </c>
    </row>
    <row r="10" s="2" customFormat="1" ht="130" customHeight="1" spans="1:18">
      <c r="A10" s="14">
        <v>4</v>
      </c>
      <c r="B10" s="14" t="s">
        <v>23</v>
      </c>
      <c r="C10" s="15" t="s">
        <v>43</v>
      </c>
      <c r="D10" s="15" t="s">
        <v>44</v>
      </c>
      <c r="E10" s="15" t="s">
        <v>45</v>
      </c>
      <c r="F10" s="16">
        <v>5000</v>
      </c>
      <c r="G10" s="14">
        <v>2700</v>
      </c>
      <c r="H10" s="14">
        <f t="shared" si="0"/>
        <v>2300</v>
      </c>
      <c r="I10" s="16" t="s">
        <v>26</v>
      </c>
      <c r="J10" s="21" t="s">
        <v>27</v>
      </c>
      <c r="K10" s="16" t="s">
        <v>28</v>
      </c>
      <c r="L10" s="16">
        <v>2025.2</v>
      </c>
      <c r="M10" s="22" t="s">
        <v>29</v>
      </c>
      <c r="N10" s="16" t="s">
        <v>30</v>
      </c>
      <c r="O10" s="15" t="s">
        <v>46</v>
      </c>
      <c r="P10" s="16">
        <v>30</v>
      </c>
      <c r="Q10" s="16">
        <v>10</v>
      </c>
      <c r="R10" s="16" t="s">
        <v>32</v>
      </c>
    </row>
    <row r="11" s="2" customFormat="1" ht="125" customHeight="1" spans="1:18">
      <c r="A11" s="14">
        <v>5</v>
      </c>
      <c r="B11" s="14" t="s">
        <v>23</v>
      </c>
      <c r="C11" s="15" t="s">
        <v>47</v>
      </c>
      <c r="D11" s="15" t="s">
        <v>48</v>
      </c>
      <c r="E11" s="15" t="s">
        <v>49</v>
      </c>
      <c r="F11" s="16">
        <v>3000</v>
      </c>
      <c r="G11" s="14">
        <v>1400</v>
      </c>
      <c r="H11" s="14">
        <f t="shared" si="0"/>
        <v>1600</v>
      </c>
      <c r="I11" s="16" t="s">
        <v>41</v>
      </c>
      <c r="J11" s="21" t="s">
        <v>27</v>
      </c>
      <c r="K11" s="16" t="s">
        <v>28</v>
      </c>
      <c r="L11" s="16">
        <v>2025.2</v>
      </c>
      <c r="M11" s="22" t="s">
        <v>29</v>
      </c>
      <c r="N11" s="16" t="s">
        <v>30</v>
      </c>
      <c r="O11" s="15" t="s">
        <v>50</v>
      </c>
      <c r="P11" s="16">
        <v>20</v>
      </c>
      <c r="Q11" s="16">
        <v>5</v>
      </c>
      <c r="R11" s="16" t="s">
        <v>32</v>
      </c>
    </row>
    <row r="12" s="2" customFormat="1" ht="200" customHeight="1" spans="1:18">
      <c r="A12" s="14">
        <v>6</v>
      </c>
      <c r="B12" s="14" t="s">
        <v>23</v>
      </c>
      <c r="C12" s="15" t="s">
        <v>51</v>
      </c>
      <c r="D12" s="15" t="s">
        <v>52</v>
      </c>
      <c r="E12" s="15" t="s">
        <v>53</v>
      </c>
      <c r="F12" s="16">
        <v>4950</v>
      </c>
      <c r="G12" s="14">
        <v>300</v>
      </c>
      <c r="H12" s="14">
        <f t="shared" si="0"/>
        <v>4650</v>
      </c>
      <c r="I12" s="16" t="s">
        <v>26</v>
      </c>
      <c r="J12" s="21" t="s">
        <v>54</v>
      </c>
      <c r="K12" s="16" t="s">
        <v>55</v>
      </c>
      <c r="L12" s="16">
        <v>2024.11</v>
      </c>
      <c r="M12" s="22" t="s">
        <v>29</v>
      </c>
      <c r="N12" s="16" t="s">
        <v>30</v>
      </c>
      <c r="O12" s="15" t="s">
        <v>56</v>
      </c>
      <c r="P12" s="16">
        <v>60</v>
      </c>
      <c r="Q12" s="16">
        <v>20</v>
      </c>
      <c r="R12" s="16" t="s">
        <v>32</v>
      </c>
    </row>
    <row r="13" s="2" customFormat="1" ht="132" customHeight="1" spans="1:18">
      <c r="A13" s="14">
        <v>7</v>
      </c>
      <c r="B13" s="14" t="s">
        <v>23</v>
      </c>
      <c r="C13" s="15" t="s">
        <v>57</v>
      </c>
      <c r="D13" s="15" t="s">
        <v>58</v>
      </c>
      <c r="E13" s="15" t="s">
        <v>59</v>
      </c>
      <c r="F13" s="16">
        <v>1500</v>
      </c>
      <c r="G13" s="14">
        <v>1000</v>
      </c>
      <c r="H13" s="14">
        <f t="shared" si="0"/>
        <v>500</v>
      </c>
      <c r="I13" s="16" t="s">
        <v>60</v>
      </c>
      <c r="J13" s="21" t="s">
        <v>61</v>
      </c>
      <c r="K13" s="16" t="s">
        <v>62</v>
      </c>
      <c r="L13" s="16">
        <v>2025.1</v>
      </c>
      <c r="M13" s="22" t="s">
        <v>29</v>
      </c>
      <c r="N13" s="16" t="s">
        <v>30</v>
      </c>
      <c r="O13" s="15" t="s">
        <v>63</v>
      </c>
      <c r="P13" s="16">
        <v>50</v>
      </c>
      <c r="Q13" s="16">
        <v>10</v>
      </c>
      <c r="R13" s="16" t="s">
        <v>32</v>
      </c>
    </row>
    <row r="14" s="2" customFormat="1" ht="146" customHeight="1" spans="1:18">
      <c r="A14" s="14">
        <v>8</v>
      </c>
      <c r="B14" s="14" t="s">
        <v>23</v>
      </c>
      <c r="C14" s="15" t="s">
        <v>64</v>
      </c>
      <c r="D14" s="15" t="s">
        <v>65</v>
      </c>
      <c r="E14" s="15" t="s">
        <v>66</v>
      </c>
      <c r="F14" s="16">
        <v>1200</v>
      </c>
      <c r="G14" s="14">
        <v>1000</v>
      </c>
      <c r="H14" s="14">
        <f t="shared" si="0"/>
        <v>200</v>
      </c>
      <c r="I14" s="16" t="s">
        <v>67</v>
      </c>
      <c r="J14" s="21" t="s">
        <v>61</v>
      </c>
      <c r="K14" s="16" t="s">
        <v>62</v>
      </c>
      <c r="L14" s="16">
        <v>2025.1</v>
      </c>
      <c r="M14" s="22" t="s">
        <v>29</v>
      </c>
      <c r="N14" s="16" t="s">
        <v>30</v>
      </c>
      <c r="O14" s="15" t="s">
        <v>68</v>
      </c>
      <c r="P14" s="16">
        <v>20</v>
      </c>
      <c r="Q14" s="16">
        <v>5</v>
      </c>
      <c r="R14" s="16" t="s">
        <v>32</v>
      </c>
    </row>
    <row r="15" s="2" customFormat="1" ht="123" customHeight="1" spans="1:18">
      <c r="A15" s="14">
        <v>9</v>
      </c>
      <c r="B15" s="14" t="s">
        <v>23</v>
      </c>
      <c r="C15" s="15" t="s">
        <v>69</v>
      </c>
      <c r="D15" s="15" t="s">
        <v>70</v>
      </c>
      <c r="E15" s="15" t="s">
        <v>71</v>
      </c>
      <c r="F15" s="16">
        <v>1500</v>
      </c>
      <c r="G15" s="14">
        <v>230</v>
      </c>
      <c r="H15" s="14">
        <f t="shared" si="0"/>
        <v>1270</v>
      </c>
      <c r="I15" s="16" t="s">
        <v>72</v>
      </c>
      <c r="J15" s="21" t="s">
        <v>27</v>
      </c>
      <c r="K15" s="16" t="s">
        <v>73</v>
      </c>
      <c r="L15" s="16">
        <v>2025.5</v>
      </c>
      <c r="M15" s="22" t="s">
        <v>74</v>
      </c>
      <c r="N15" s="16" t="s">
        <v>30</v>
      </c>
      <c r="O15" s="15" t="s">
        <v>75</v>
      </c>
      <c r="P15" s="16">
        <v>60</v>
      </c>
      <c r="Q15" s="16">
        <v>25</v>
      </c>
      <c r="R15" s="16" t="s">
        <v>32</v>
      </c>
    </row>
    <row r="16" s="2" customFormat="1" ht="129" customHeight="1" spans="1:18">
      <c r="A16" s="14">
        <v>10</v>
      </c>
      <c r="B16" s="14" t="s">
        <v>23</v>
      </c>
      <c r="C16" s="15" t="s">
        <v>76</v>
      </c>
      <c r="D16" s="15" t="s">
        <v>77</v>
      </c>
      <c r="E16" s="15" t="s">
        <v>77</v>
      </c>
      <c r="F16" s="16">
        <v>50</v>
      </c>
      <c r="G16" s="14">
        <v>50</v>
      </c>
      <c r="H16" s="14"/>
      <c r="I16" s="16" t="s">
        <v>78</v>
      </c>
      <c r="J16" s="21" t="s">
        <v>79</v>
      </c>
      <c r="K16" s="16" t="s">
        <v>80</v>
      </c>
      <c r="L16" s="16">
        <v>2025.3</v>
      </c>
      <c r="M16" s="22" t="s">
        <v>74</v>
      </c>
      <c r="N16" s="16" t="s">
        <v>81</v>
      </c>
      <c r="O16" s="15" t="s">
        <v>82</v>
      </c>
      <c r="P16" s="16">
        <v>100</v>
      </c>
      <c r="Q16" s="16">
        <v>40</v>
      </c>
      <c r="R16" s="16"/>
    </row>
    <row r="17" s="2" customFormat="1" ht="199" customHeight="1" spans="1:18">
      <c r="A17" s="14">
        <v>11</v>
      </c>
      <c r="B17" s="14" t="s">
        <v>23</v>
      </c>
      <c r="C17" s="15" t="s">
        <v>83</v>
      </c>
      <c r="D17" s="15" t="s">
        <v>84</v>
      </c>
      <c r="E17" s="15" t="s">
        <v>85</v>
      </c>
      <c r="F17" s="16">
        <v>160</v>
      </c>
      <c r="G17" s="14">
        <v>160</v>
      </c>
      <c r="H17" s="14"/>
      <c r="I17" s="16" t="s">
        <v>26</v>
      </c>
      <c r="J17" s="21" t="s">
        <v>79</v>
      </c>
      <c r="K17" s="16" t="s">
        <v>80</v>
      </c>
      <c r="L17" s="16">
        <v>2025.3</v>
      </c>
      <c r="M17" s="22" t="s">
        <v>86</v>
      </c>
      <c r="N17" s="16" t="s">
        <v>81</v>
      </c>
      <c r="O17" s="15" t="s">
        <v>87</v>
      </c>
      <c r="P17" s="16">
        <v>80</v>
      </c>
      <c r="Q17" s="16">
        <v>20</v>
      </c>
      <c r="R17" s="16" t="s">
        <v>88</v>
      </c>
    </row>
    <row r="18" s="2" customFormat="1" ht="130" customHeight="1" spans="1:18">
      <c r="A18" s="14">
        <v>12</v>
      </c>
      <c r="B18" s="14" t="s">
        <v>23</v>
      </c>
      <c r="C18" s="15" t="s">
        <v>89</v>
      </c>
      <c r="D18" s="15" t="s">
        <v>90</v>
      </c>
      <c r="E18" s="15" t="s">
        <v>91</v>
      </c>
      <c r="F18" s="16">
        <v>70</v>
      </c>
      <c r="G18" s="14">
        <v>70</v>
      </c>
      <c r="H18" s="14"/>
      <c r="I18" s="16" t="s">
        <v>26</v>
      </c>
      <c r="J18" s="21" t="s">
        <v>79</v>
      </c>
      <c r="K18" s="16" t="s">
        <v>80</v>
      </c>
      <c r="L18" s="16">
        <v>2025.3</v>
      </c>
      <c r="M18" s="22" t="s">
        <v>86</v>
      </c>
      <c r="N18" s="16" t="s">
        <v>81</v>
      </c>
      <c r="O18" s="15" t="s">
        <v>92</v>
      </c>
      <c r="P18" s="16">
        <v>30</v>
      </c>
      <c r="Q18" s="16">
        <v>10</v>
      </c>
      <c r="R18" s="16" t="s">
        <v>88</v>
      </c>
    </row>
    <row r="19" s="2" customFormat="1" ht="107" customHeight="1" spans="1:18">
      <c r="A19" s="14">
        <v>13</v>
      </c>
      <c r="B19" s="14" t="s">
        <v>23</v>
      </c>
      <c r="C19" s="15" t="s">
        <v>93</v>
      </c>
      <c r="D19" s="15" t="s">
        <v>94</v>
      </c>
      <c r="E19" s="15" t="s">
        <v>94</v>
      </c>
      <c r="F19" s="16">
        <v>1000</v>
      </c>
      <c r="G19" s="14">
        <v>1000</v>
      </c>
      <c r="H19" s="14"/>
      <c r="I19" s="16" t="s">
        <v>95</v>
      </c>
      <c r="J19" s="21" t="s">
        <v>96</v>
      </c>
      <c r="K19" s="16" t="s">
        <v>97</v>
      </c>
      <c r="L19" s="16">
        <v>2025.3</v>
      </c>
      <c r="M19" s="22" t="s">
        <v>29</v>
      </c>
      <c r="N19" s="16" t="s">
        <v>81</v>
      </c>
      <c r="O19" s="15" t="s">
        <v>98</v>
      </c>
      <c r="P19" s="16"/>
      <c r="Q19" s="16"/>
      <c r="R19" s="16" t="s">
        <v>88</v>
      </c>
    </row>
    <row r="20" s="2" customFormat="1" ht="132" customHeight="1" spans="1:18">
      <c r="A20" s="14">
        <v>14</v>
      </c>
      <c r="B20" s="14" t="s">
        <v>23</v>
      </c>
      <c r="C20" s="15" t="s">
        <v>99</v>
      </c>
      <c r="D20" s="15" t="s">
        <v>100</v>
      </c>
      <c r="E20" s="15" t="s">
        <v>100</v>
      </c>
      <c r="F20" s="16">
        <v>100</v>
      </c>
      <c r="G20" s="14">
        <v>100</v>
      </c>
      <c r="H20" s="14"/>
      <c r="I20" s="16" t="s">
        <v>101</v>
      </c>
      <c r="J20" s="21" t="s">
        <v>96</v>
      </c>
      <c r="K20" s="16" t="s">
        <v>102</v>
      </c>
      <c r="L20" s="16">
        <v>2025.3</v>
      </c>
      <c r="M20" s="22" t="s">
        <v>74</v>
      </c>
      <c r="N20" s="16" t="s">
        <v>81</v>
      </c>
      <c r="O20" s="15" t="s">
        <v>103</v>
      </c>
      <c r="P20" s="16"/>
      <c r="Q20" s="16"/>
      <c r="R20" s="16" t="s">
        <v>88</v>
      </c>
    </row>
    <row r="21" s="2" customFormat="1" ht="116" customHeight="1" spans="1:18">
      <c r="A21" s="14">
        <v>15</v>
      </c>
      <c r="B21" s="14" t="s">
        <v>23</v>
      </c>
      <c r="C21" s="15" t="s">
        <v>104</v>
      </c>
      <c r="D21" s="15" t="s">
        <v>105</v>
      </c>
      <c r="E21" s="15" t="s">
        <v>105</v>
      </c>
      <c r="F21" s="16">
        <v>100</v>
      </c>
      <c r="G21" s="14">
        <v>100</v>
      </c>
      <c r="H21" s="14"/>
      <c r="I21" s="16" t="s">
        <v>106</v>
      </c>
      <c r="J21" s="21" t="s">
        <v>96</v>
      </c>
      <c r="K21" s="16" t="s">
        <v>106</v>
      </c>
      <c r="L21" s="16">
        <v>2025.4</v>
      </c>
      <c r="M21" s="22" t="s">
        <v>74</v>
      </c>
      <c r="N21" s="16" t="s">
        <v>81</v>
      </c>
      <c r="O21" s="15" t="s">
        <v>107</v>
      </c>
      <c r="P21" s="16"/>
      <c r="Q21" s="16"/>
      <c r="R21" s="16" t="s">
        <v>88</v>
      </c>
    </row>
    <row r="22" s="2" customFormat="1" ht="106" customHeight="1" spans="1:18">
      <c r="A22" s="14">
        <v>16</v>
      </c>
      <c r="B22" s="14" t="s">
        <v>23</v>
      </c>
      <c r="C22" s="15" t="s">
        <v>108</v>
      </c>
      <c r="D22" s="15" t="s">
        <v>109</v>
      </c>
      <c r="E22" s="15" t="s">
        <v>110</v>
      </c>
      <c r="F22" s="16">
        <v>500</v>
      </c>
      <c r="G22" s="14">
        <v>400</v>
      </c>
      <c r="H22" s="14">
        <f t="shared" si="0"/>
        <v>100</v>
      </c>
      <c r="I22" s="16" t="s">
        <v>111</v>
      </c>
      <c r="J22" s="21" t="s">
        <v>96</v>
      </c>
      <c r="K22" s="16" t="s">
        <v>112</v>
      </c>
      <c r="L22" s="16">
        <v>2025.2</v>
      </c>
      <c r="M22" s="22" t="s">
        <v>29</v>
      </c>
      <c r="N22" s="16" t="s">
        <v>81</v>
      </c>
      <c r="O22" s="15" t="s">
        <v>113</v>
      </c>
      <c r="P22" s="16"/>
      <c r="Q22" s="16"/>
      <c r="R22" s="16" t="s">
        <v>88</v>
      </c>
    </row>
    <row r="23" s="2" customFormat="1" ht="180" customHeight="1" spans="1:18">
      <c r="A23" s="14">
        <v>17</v>
      </c>
      <c r="B23" s="14" t="s">
        <v>23</v>
      </c>
      <c r="C23" s="15" t="s">
        <v>114</v>
      </c>
      <c r="D23" s="15" t="s">
        <v>115</v>
      </c>
      <c r="E23" s="15" t="s">
        <v>115</v>
      </c>
      <c r="F23" s="16">
        <v>350</v>
      </c>
      <c r="G23" s="14">
        <v>350</v>
      </c>
      <c r="H23" s="14"/>
      <c r="I23" s="16" t="s">
        <v>116</v>
      </c>
      <c r="J23" s="21" t="s">
        <v>117</v>
      </c>
      <c r="K23" s="16" t="s">
        <v>118</v>
      </c>
      <c r="L23" s="16">
        <v>2025.3</v>
      </c>
      <c r="M23" s="22" t="s">
        <v>29</v>
      </c>
      <c r="N23" s="16" t="s">
        <v>81</v>
      </c>
      <c r="O23" s="15" t="s">
        <v>119</v>
      </c>
      <c r="P23" s="16"/>
      <c r="Q23" s="16"/>
      <c r="R23" s="16" t="s">
        <v>32</v>
      </c>
    </row>
    <row r="24" s="2" customFormat="1" ht="102" customHeight="1" spans="1:18">
      <c r="A24" s="14">
        <v>18</v>
      </c>
      <c r="B24" s="14" t="s">
        <v>23</v>
      </c>
      <c r="C24" s="15" t="s">
        <v>120</v>
      </c>
      <c r="D24" s="15" t="s">
        <v>121</v>
      </c>
      <c r="E24" s="15" t="s">
        <v>121</v>
      </c>
      <c r="F24" s="16">
        <v>150</v>
      </c>
      <c r="G24" s="14">
        <v>150</v>
      </c>
      <c r="H24" s="14"/>
      <c r="I24" s="16" t="s">
        <v>122</v>
      </c>
      <c r="J24" s="21" t="s">
        <v>117</v>
      </c>
      <c r="K24" s="16" t="s">
        <v>123</v>
      </c>
      <c r="L24" s="16">
        <v>2025.3</v>
      </c>
      <c r="M24" s="22" t="s">
        <v>124</v>
      </c>
      <c r="N24" s="16" t="s">
        <v>81</v>
      </c>
      <c r="O24" s="15" t="s">
        <v>125</v>
      </c>
      <c r="P24" s="16"/>
      <c r="Q24" s="16"/>
      <c r="R24" s="16" t="s">
        <v>32</v>
      </c>
    </row>
    <row r="25" s="2" customFormat="1" ht="105" customHeight="1" spans="1:18">
      <c r="A25" s="14">
        <v>19</v>
      </c>
      <c r="B25" s="14" t="s">
        <v>23</v>
      </c>
      <c r="C25" s="15" t="s">
        <v>126</v>
      </c>
      <c r="D25" s="15" t="s">
        <v>127</v>
      </c>
      <c r="E25" s="15" t="s">
        <v>127</v>
      </c>
      <c r="F25" s="16">
        <v>300</v>
      </c>
      <c r="G25" s="14">
        <v>300</v>
      </c>
      <c r="H25" s="14"/>
      <c r="I25" s="16" t="s">
        <v>128</v>
      </c>
      <c r="J25" s="21" t="s">
        <v>21</v>
      </c>
      <c r="K25" s="16" t="s">
        <v>129</v>
      </c>
      <c r="L25" s="16">
        <v>2025.4</v>
      </c>
      <c r="M25" s="22" t="s">
        <v>124</v>
      </c>
      <c r="N25" s="16" t="s">
        <v>30</v>
      </c>
      <c r="O25" s="15" t="s">
        <v>130</v>
      </c>
      <c r="P25" s="16"/>
      <c r="Q25" s="16"/>
      <c r="R25" s="16" t="s">
        <v>32</v>
      </c>
    </row>
    <row r="26" s="2" customFormat="1" ht="93" customHeight="1" spans="1:18">
      <c r="A26" s="14">
        <v>20</v>
      </c>
      <c r="B26" s="14" t="s">
        <v>23</v>
      </c>
      <c r="C26" s="15" t="s">
        <v>131</v>
      </c>
      <c r="D26" s="15" t="s">
        <v>132</v>
      </c>
      <c r="E26" s="15" t="s">
        <v>132</v>
      </c>
      <c r="F26" s="16">
        <v>170</v>
      </c>
      <c r="G26" s="14">
        <v>170</v>
      </c>
      <c r="H26" s="14"/>
      <c r="I26" s="16" t="s">
        <v>133</v>
      </c>
      <c r="J26" s="21" t="s">
        <v>117</v>
      </c>
      <c r="K26" s="16" t="s">
        <v>134</v>
      </c>
      <c r="L26" s="16">
        <v>2025.5</v>
      </c>
      <c r="M26" s="22" t="s">
        <v>74</v>
      </c>
      <c r="N26" s="16" t="s">
        <v>81</v>
      </c>
      <c r="O26" s="15" t="s">
        <v>135</v>
      </c>
      <c r="P26" s="16"/>
      <c r="Q26" s="16"/>
      <c r="R26" s="16" t="s">
        <v>32</v>
      </c>
    </row>
  </sheetData>
  <autoFilter xmlns:etc="http://www.wps.cn/officeDocument/2017/etCustomData" ref="A5:R26" etc:filterBottomFollowUsedRange="0">
    <extLst/>
  </autoFilter>
  <mergeCells count="18">
    <mergeCell ref="A1:B1"/>
    <mergeCell ref="A2:R2"/>
    <mergeCell ref="D4:E4"/>
    <mergeCell ref="F4:H4"/>
    <mergeCell ref="B6:C6"/>
    <mergeCell ref="A4:A5"/>
    <mergeCell ref="B4:B5"/>
    <mergeCell ref="C4:C5"/>
    <mergeCell ref="I4:I5"/>
    <mergeCell ref="J4:J5"/>
    <mergeCell ref="K4:K5"/>
    <mergeCell ref="L4:L5"/>
    <mergeCell ref="M4:M5"/>
    <mergeCell ref="N4:N5"/>
    <mergeCell ref="O4:O5"/>
    <mergeCell ref="P4:P5"/>
    <mergeCell ref="Q4:Q5"/>
    <mergeCell ref="R4:R5"/>
  </mergeCells>
  <dataValidations count="2">
    <dataValidation type="list" allowBlank="1" showInputMessage="1" showErrorMessage="1" sqref="J5:J6">
      <formula1>"产业帮扶,就业帮扶,乡村基础公共设施,乡村公共服务,乡村人居环境,帮扶脱贫残疾人,干部人才交流,其他"</formula1>
    </dataValidation>
    <dataValidation type="list" allowBlank="1" showInputMessage="1" showErrorMessage="1" sqref="J7:J26">
      <formula1>"主导产业项目,产业合作项目,其他产业项目,就业帮扶,乡村基础设施,乡村公共服务,干部人才交流,其他"</formula1>
    </dataValidation>
  </dataValidations>
  <pageMargins left="0.0784722222222222" right="0" top="0.984027777777778" bottom="0.393055555555556" header="0.5" footer="0.10625"/>
  <pageSetup paperSize="9" scale="60" fitToHeight="0" orientation="landscape" horizontalDpi="600"/>
  <headerFooter>
    <oddFooter>&amp;C第 &amp;P 页，共 &amp;N 页</oddFooter>
  </headerFooter>
  <ignoredErrors>
    <ignoredError sqref="M7:M26"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圣地韶光</cp:lastModifiedBy>
  <dcterms:created xsi:type="dcterms:W3CDTF">2025-03-06T10:06:00Z</dcterms:created>
  <dcterms:modified xsi:type="dcterms:W3CDTF">2025-05-07T08:25:25Z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99CFB1E370C7470E8CDDDF143195EB91_13</vt:lpwstr>
  </property>
  <property fmtid="{D5CDD505-2E9C-101B-9397-08002B2CF9AE}" pid="3" name="KSOProductBuildVer">
    <vt:lpwstr>2052-12.1.0.20784</vt:lpwstr>
  </property>
</Properties>
</file>