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360"/>
  </bookViews>
  <sheets>
    <sheet name="2023年经营主体加工厂房及设备奖补" sheetId="1" r:id="rId1"/>
  </sheets>
  <externalReferences>
    <externalReference r:id="rId2"/>
  </externalReferences>
  <definedNames>
    <definedName name="_xlnm._FilterDatabase" localSheetId="0" hidden="1">'2023年经营主体加工厂房及设备奖补'!$A$3:$Y$19</definedName>
    <definedName name="SC茶企提升">[1]Sheet2!$L$2:$L$5</definedName>
    <definedName name="爱心菜园">[1]Sheet2!$AG$2</definedName>
    <definedName name="标准引用">[1]Sheet2!$W$2:$W$5</definedName>
    <definedName name="参展营销">[1]Sheet2!$AC$2:$AC$6</definedName>
    <definedName name="蚕桑">[1]Sheet2!$B$26</definedName>
    <definedName name="蚕桑生产">[1]Sheet2!$AQ$2:$AQ$6</definedName>
    <definedName name="茶网蝽防治">[1]Sheet2!$AA$2</definedName>
    <definedName name="茶叶主导产业">[1]Sheet2!$A$2:$A$8</definedName>
    <definedName name="茶园管护">[1]Sheet2!$I$2</definedName>
    <definedName name="产品质量获奖">[1]Sheet2!$Y$2:$Y$4</definedName>
    <definedName name="产业示范基地_示范园">[1]Sheet2!$BN$2:$BN$3</definedName>
    <definedName name="产业致富带头人认证">[1]Sheet2!$BP$2</definedName>
    <definedName name="贷款贴息">[1]Sheet2!$M$2</definedName>
    <definedName name="当年新建烤烟基地">[1]Sheet2!$AH$2</definedName>
    <definedName name="稻田综合种养">[1]Sheet2!$AW$2</definedName>
    <definedName name="地方特色品种培育">[1]Sheet2!$Z$2</definedName>
    <definedName name="电商培训认证">[1]Sheet2!$BQ$2</definedName>
    <definedName name="镀锌钢管育菇棚建设">[1]Sheet2!$AP$2</definedName>
    <definedName name="繁育分群">[1]Sheet2!$BB$2</definedName>
    <definedName name="高素质农民认证">[1]Sheet2!$BO$2</definedName>
    <definedName name="广告费">[1]Sheet2!$AB$2:$AB$4</definedName>
    <definedName name="国家级龙头企业">[1]Sheet2!$Q$2</definedName>
    <definedName name="航母园区">[1]Sheet2!$B$39</definedName>
    <definedName name="航母园区建设">[1]Sheet2!$BM$2:$BM$3</definedName>
    <definedName name="合作社">[1]Sheet2!$B$38</definedName>
    <definedName name="基地建设">[1]Sheet2!$B$13:$D$13</definedName>
    <definedName name="集体经济">[1]Sheet2!$B$44</definedName>
    <definedName name="技术培训">[1]Sheet2!$B$42:$F$42</definedName>
    <definedName name="加工">[1]Sheet2!$B$34:$D$34</definedName>
    <definedName name="加工利用">[1]Sheet2!$D$2:$D$4</definedName>
    <definedName name="加工提升">[1]Sheet2!$B$14:$C$14</definedName>
    <definedName name="家禽养殖">[1]Sheet2!$B$30:$D$30</definedName>
    <definedName name="家庭农场">[1]Sheet2!$B$37</definedName>
    <definedName name="建设粮油基地">[1]Sheet2!$BU$2</definedName>
    <definedName name="经营销售">[1]Sheet2!$B$15:$E$15</definedName>
    <definedName name="经营主体培育">[1]Sheet2!$E$2:$E$9</definedName>
    <definedName name="开办网店">[1]Sheet2!$N$2</definedName>
    <definedName name="开展病虫害防治">[1]Sheet2!$BW$2</definedName>
    <definedName name="开展有偿服务">[1]Sheet2!$BV$2</definedName>
    <definedName name="烤烟">[1]Sheet2!$B$21</definedName>
    <definedName name="科技人才投入">[1]Sheet2!$B$19:$F$19</definedName>
    <definedName name="科研投入">[1]Sheet2!$AE$2:$AE$5</definedName>
    <definedName name="类型">[1]Sheet2!$A$1:$E$1</definedName>
    <definedName name="利用">[1]Sheet2!$B$36</definedName>
    <definedName name="粮油产品加工">[1]Sheet2!$BF$2:$BF$3</definedName>
    <definedName name="粮油蔬">[1]Sheet2!$B$20:$C$20</definedName>
    <definedName name="粮油蔬基地流转费">[1]Sheet2!$BT$2</definedName>
    <definedName name="粮油蔬生产">[1]Sheet2!$AF$2:$AF$6</definedName>
    <definedName name="粮油蔬生产_野油菜">[1]Sheet2!$AF$2:$AF$6</definedName>
    <definedName name="撂荒茶园改造">[1]Sheet2!$J$2</definedName>
    <definedName name="流水池塘养鱼">[1]Sheet2!$AV$2:$AV$3</definedName>
    <definedName name="龙头企业培育">[1]Sheet2!$B$16:$D$16</definedName>
    <definedName name="魔芋">[1]Sheet2!$B$22</definedName>
    <definedName name="魔芋生产">[1]Sheet2!$AI$2:$AI$4</definedName>
    <definedName name="牛饲养">[1]Sheet2!$AU$2</definedName>
    <definedName name="牛羊养殖">[1]Sheet2!$B$28:$C$28</definedName>
    <definedName name="农产品收购">[1]Sheet2!$BI$2</definedName>
    <definedName name="农业秸秆等废料利用">[1]Sheet2!$BJ$2:$BJ$3</definedName>
    <definedName name="品牌建设">[1]Sheet2!$B$18:$F$18</definedName>
    <definedName name="品牌认证">[1]Sheet2!$V$2:$V$6</definedName>
    <definedName name="其他禽类">[1]Sheet2!$BA$2</definedName>
    <definedName name="圈舍建设">[1]Sheet2!$B$33:$C$33</definedName>
    <definedName name="人才选培">[1]Sheet2!$BS$2</definedName>
    <definedName name="人才引进">[1]Sheet2!$AD$2:$AD$3</definedName>
    <definedName name="商品鸡">[1]Sheet2!$AY$2</definedName>
    <definedName name="商品兔">[1]Sheet2!$AZ$2</definedName>
    <definedName name="商品猪饲养">[1]Sheet2!$AS$2</definedName>
    <definedName name="社会化服务">[1]Sheet2!$B$41:$C$41</definedName>
    <definedName name="生猪养殖">[1]Sheet2!$B$27:$C$27</definedName>
    <definedName name="省级龙头企业">[1]Sheet2!$R$2</definedName>
    <definedName name="实体店销售">[1]Sheet2!$P$2:$P$5</definedName>
    <definedName name="食用菌">[1]Sheet2!$B$25:$E$25</definedName>
    <definedName name="食用菌种植">[1]Sheet2!$AM$2:$AM$4</definedName>
    <definedName name="示范合作社建设">[1]Sheet2!$BL$2:$BL$4</definedName>
    <definedName name="示范基地">[1]Sheet2!$B$40</definedName>
    <definedName name="示范家庭农场">[1]Sheet2!$BK$2:$BK$4</definedName>
    <definedName name="市级龙头企业">[1]Sheet2!$S$2</definedName>
    <definedName name="市级现代农业园区">[1]Sheet2!$T$2</definedName>
    <definedName name="收购">[1]Sheet2!$B$35</definedName>
    <definedName name="水产养殖">[1]Sheet2!$B$29:$D$29</definedName>
    <definedName name="特色产业加工">[1]Sheet2!$BG$2:$BG$3</definedName>
    <definedName name="特色经济林">[1]Sheet2!$B$23:$C$23</definedName>
    <definedName name="特色经济林管护">[1]Sheet2!$AK$2</definedName>
    <definedName name="特色经济林建设">[1]Sheet2!$AJ$2</definedName>
    <definedName name="特色养殖业">[1]Sheet2!$C$2:$C$8</definedName>
    <definedName name="特色种植业">[1]Sheet2!$B$2:$B$8</definedName>
    <definedName name="特种经济动物饲养">[1]Sheet2!$BC$2:$BC$3</definedName>
    <definedName name="特种养殖">[1]Sheet2!$B$32</definedName>
    <definedName name="土地流转">[1]Sheet2!$B$43:$C$43</definedName>
    <definedName name="县级现代农业园区">[1]Sheet2!$U$2</definedName>
    <definedName name="现代农业园区">[1]Sheet2!$B$17:$C$17</definedName>
    <definedName name="线上销售">[1]Sheet2!$O$2</definedName>
    <definedName name="新、改扩建圈舍">[1]Sheet2!$BD$2:$BD$4</definedName>
    <definedName name="新购置养殖机械设备">[1]Sheet2!$BE$2</definedName>
    <definedName name="新建茶厂或小作坊提升">[1]Sheet2!$K$2:$K$3</definedName>
    <definedName name="新建茶园">[1]Sheet2!$H$2</definedName>
    <definedName name="新建二级食用菌种场">[1]Sheet2!$AO$2</definedName>
    <definedName name="新建食用菌菌棒生产场">[1]Sheet2!$AN$2</definedName>
    <definedName name="羊饲养">[1]Sheet2!$AT$2</definedName>
    <definedName name="野油菜精加工">[1]Sheet2!$BH$2:$BH$5</definedName>
    <definedName name="鱼种基地建设">[1]Sheet2!$AX$2</definedName>
    <definedName name="仔猪饲养">[1]Sheet2!$AR$2</definedName>
    <definedName name="知名品牌创建">[1]Sheet2!$X$2:$X$4</definedName>
    <definedName name="中蜂养殖">[1]Sheet2!$B$31</definedName>
    <definedName name="中药材">[1]Sheet2!$B$24</definedName>
    <definedName name="中药草种植">[1]Sheet2!$AL$2:$AL$5</definedName>
    <definedName name="组织农民培训">[1]Sheet2!$BR$2</definedName>
    <definedName name="_xlnm.Print_Titles" localSheetId="0">'2023年经营主体加工厂房及设备奖补'!$1:$3</definedName>
    <definedName name="主体认定最高级别">[1]Sheet2!$A$49:$N$49</definedName>
    <definedName name="壮大村集体经济">[1]Sheet2!$BX$2:$BX$3</definedName>
    <definedName name="_xlnm.Print_Area" localSheetId="0">'2023年经营主体加工厂房及设备奖补'!$A:$V</definedName>
  </definedNames>
  <calcPr calcId="144525"/>
</workbook>
</file>

<file path=xl/sharedStrings.xml><?xml version="1.0" encoding="utf-8"?>
<sst xmlns="http://schemas.openxmlformats.org/spreadsheetml/2006/main" count="327" uniqueCount="174">
  <si>
    <t>紫阳县2023年经营主体奖补项目资金兑付公告表</t>
  </si>
  <si>
    <t>序号</t>
  </si>
  <si>
    <t>项目类别</t>
  </si>
  <si>
    <t>项目
编号</t>
  </si>
  <si>
    <t>项目实施镇</t>
  </si>
  <si>
    <t>项目实施村</t>
  </si>
  <si>
    <t>主体单位名称</t>
  </si>
  <si>
    <t>主体认定
最高级别</t>
  </si>
  <si>
    <t>法人姓名</t>
  </si>
  <si>
    <t>18位
身份证号</t>
  </si>
  <si>
    <t>统一社会信用代码证</t>
  </si>
  <si>
    <t>银行账号\公对公账号</t>
  </si>
  <si>
    <t>开户行</t>
  </si>
  <si>
    <t>电话号码</t>
  </si>
  <si>
    <t>产业
类型</t>
  </si>
  <si>
    <t>一级
项目</t>
  </si>
  <si>
    <t>二级
项目</t>
  </si>
  <si>
    <t>三级项目</t>
  </si>
  <si>
    <t>认定规模</t>
  </si>
  <si>
    <t>单位</t>
  </si>
  <si>
    <t>奖补金额（元）</t>
  </si>
  <si>
    <t>资金备注</t>
  </si>
  <si>
    <t>批次</t>
  </si>
  <si>
    <t>2023年经营主体加工厂房及设备奖补</t>
  </si>
  <si>
    <t>洞河镇-2022-1-0394</t>
  </si>
  <si>
    <t>洞河镇</t>
  </si>
  <si>
    <t>楸园村</t>
  </si>
  <si>
    <t>紫阳县沃农生态农业有限公司</t>
  </si>
  <si>
    <t>县级其他</t>
  </si>
  <si>
    <t>陈进宝</t>
  </si>
  <si>
    <t>61****98</t>
  </si>
  <si>
    <t>91610924MA70R9M28A</t>
  </si>
  <si>
    <t>27****463</t>
  </si>
  <si>
    <t>陕西****洞河支行</t>
  </si>
  <si>
    <t>131****99</t>
  </si>
  <si>
    <t>加工利用</t>
  </si>
  <si>
    <t>加工</t>
  </si>
  <si>
    <t>特色产业加工</t>
  </si>
  <si>
    <t>新购置特色产业加工机械设备</t>
  </si>
  <si>
    <t>元</t>
  </si>
  <si>
    <t>洞河镇-2022-1-0394:新购置特色产业加工机械设备</t>
  </si>
  <si>
    <t>第一批</t>
  </si>
  <si>
    <t>高桥镇-2022-1-0528</t>
  </si>
  <si>
    <t>高桥镇</t>
  </si>
  <si>
    <t>板厂村</t>
  </si>
  <si>
    <t>紫阳县佳源魔芋农民专业合作社</t>
  </si>
  <si>
    <t>县级合作社</t>
  </si>
  <si>
    <t>刘长镇</t>
  </si>
  <si>
    <t>61****10</t>
  </si>
  <si>
    <t>93610924MA70R5596D</t>
  </si>
  <si>
    <t>27****336</t>
  </si>
  <si>
    <t>陕西****高桥支行</t>
  </si>
  <si>
    <t>159****60</t>
  </si>
  <si>
    <t>高桥镇-2022-1-0528:新购置特色产业加工机械设备</t>
  </si>
  <si>
    <t>红椿镇-2022-1-0819</t>
  </si>
  <si>
    <t>红椿镇</t>
  </si>
  <si>
    <t>尚坝村</t>
  </si>
  <si>
    <t>紫阳县椿明种养殖农民专业合作社</t>
  </si>
  <si>
    <t>县级农业园区</t>
  </si>
  <si>
    <t>章鹏</t>
  </si>
  <si>
    <t>61****34</t>
  </si>
  <si>
    <t>93610924MA70NPFQ11</t>
  </si>
  <si>
    <t>27****149</t>
  </si>
  <si>
    <t>陕西****红椿支行</t>
  </si>
  <si>
    <t>153****99</t>
  </si>
  <si>
    <t>新建、扩建特色产业加工厂房</t>
  </si>
  <si>
    <t>平方米</t>
  </si>
  <si>
    <t>红椿镇-2022-1-0819:新建、扩建特色产业加工厂房</t>
  </si>
  <si>
    <t>界岭镇-2022-1-1243</t>
  </si>
  <si>
    <t>界岭镇</t>
  </si>
  <si>
    <t>麻园村</t>
  </si>
  <si>
    <t>紫阳县侬向源农业开发有限公司</t>
  </si>
  <si>
    <t>向以红</t>
  </si>
  <si>
    <t>61****54</t>
  </si>
  <si>
    <t>91610924MA70RJX17L</t>
  </si>
  <si>
    <t>27****461</t>
  </si>
  <si>
    <t>陕西****界岭支行</t>
  </si>
  <si>
    <t>158****55</t>
  </si>
  <si>
    <t>界岭镇-2022-1-1243:新购置特色产业加工机械设备</t>
  </si>
  <si>
    <t>毛坝镇-2022-1-1446</t>
  </si>
  <si>
    <t>毛坝镇</t>
  </si>
  <si>
    <t>观音村</t>
  </si>
  <si>
    <t>陕西万园丰农业开发有限公司</t>
  </si>
  <si>
    <t>陈华友</t>
  </si>
  <si>
    <t>61****38</t>
  </si>
  <si>
    <t>91610924MA70RBMQXG</t>
  </si>
  <si>
    <t>27****715</t>
  </si>
  <si>
    <t>陕西****</t>
  </si>
  <si>
    <t>159****51</t>
  </si>
  <si>
    <t>粮油产品加工</t>
  </si>
  <si>
    <t>新购置粮油产品加工机械设备</t>
  </si>
  <si>
    <t>毛坝镇-2022-1-1446:新购置粮油产品加工机械设备</t>
  </si>
  <si>
    <t>高桥镇-2022-1-0449</t>
  </si>
  <si>
    <t>权河村</t>
  </si>
  <si>
    <t>紫阳天赋金荞酒业有限公司</t>
  </si>
  <si>
    <t>陈英强</t>
  </si>
  <si>
    <t>61****77</t>
  </si>
  <si>
    <t>91610924MA70PH2H4U</t>
  </si>
  <si>
    <t>96****</t>
  </si>
  <si>
    <t>中国****县支行</t>
  </si>
  <si>
    <t>186****88</t>
  </si>
  <si>
    <t>高桥镇-2022-1-0449:新购置特色产业加工机械设备</t>
  </si>
  <si>
    <t>第二批</t>
  </si>
  <si>
    <t>高桥镇-2022-1-0571</t>
  </si>
  <si>
    <t>紫阳县天和药业有限公司</t>
  </si>
  <si>
    <t>金铭锋</t>
  </si>
  <si>
    <t>61****95</t>
  </si>
  <si>
    <t>91610924MA70K4TC2U</t>
  </si>
  <si>
    <t>61****7</t>
  </si>
  <si>
    <t>中国****行</t>
  </si>
  <si>
    <t>187****66</t>
  </si>
  <si>
    <t>高桥镇-2022-1-0571:新购置特色产业加工机械设备</t>
  </si>
  <si>
    <t>界岭镇-2022-1-1202</t>
  </si>
  <si>
    <t>新坪垭村</t>
  </si>
  <si>
    <t>紫阳金荞实业有限公司</t>
  </si>
  <si>
    <t>彭贤琴</t>
  </si>
  <si>
    <t>61****88</t>
  </si>
  <si>
    <t>91610924093983615R</t>
  </si>
  <si>
    <t>186****66</t>
  </si>
  <si>
    <t>界岭镇-2022-1-1202:新购置特色产业加工机械设备</t>
  </si>
  <si>
    <t>向阳镇-2022-1-1780</t>
  </si>
  <si>
    <t>向阳镇</t>
  </si>
  <si>
    <t>悬鼓村</t>
  </si>
  <si>
    <t>紫阳县万立富硒魔芋发展有限公司</t>
  </si>
  <si>
    <t>王定亮</t>
  </si>
  <si>
    <t>61****56</t>
  </si>
  <si>
    <t>91610924MAB2XDG225</t>
  </si>
  <si>
    <t>27****950</t>
  </si>
  <si>
    <t>紫阳****</t>
  </si>
  <si>
    <t>153****66</t>
  </si>
  <si>
    <t>向阳镇-2022-1-1780:新购置特色产业加工机械设备</t>
  </si>
  <si>
    <t>向阳镇-2022-1-1779</t>
  </si>
  <si>
    <t>向阳镇-2022-1-1779:新建、扩建特色产业加工厂房</t>
  </si>
  <si>
    <t>第三批</t>
  </si>
  <si>
    <t>洞河镇-2022-1-0392</t>
  </si>
  <si>
    <t>个</t>
  </si>
  <si>
    <t>洞河镇-2022-1-0392:新建、扩建特色产业加工厂房</t>
  </si>
  <si>
    <t>前期暂缓(第一批)</t>
  </si>
  <si>
    <t>高桥镇-2022-1-0527</t>
  </si>
  <si>
    <t>亩</t>
  </si>
  <si>
    <t>高桥镇-2022-1-0527:新建、扩建特色产业加工厂房</t>
  </si>
  <si>
    <t>界岭镇-2022-1-1241</t>
  </si>
  <si>
    <t>界岭镇-2022-1-1241:新建、扩建特色产业加工厂房</t>
  </si>
  <si>
    <t>毛坝镇-2022-1-1462</t>
  </si>
  <si>
    <t>核桃坪村</t>
  </si>
  <si>
    <t>紫阳县和奎生态农业开发有限公司</t>
  </si>
  <si>
    <t>曹和奎</t>
  </si>
  <si>
    <t>61****14</t>
  </si>
  <si>
    <t>91610924MA70RQU09R</t>
  </si>
  <si>
    <t>27****062</t>
  </si>
  <si>
    <t>陕西****毛坝支行</t>
  </si>
  <si>
    <t>153****00</t>
  </si>
  <si>
    <t>毛坝镇-2022-1-1462:新建、扩建特色产业加工厂房</t>
  </si>
  <si>
    <t>毛坝镇-2022-2-1470</t>
  </si>
  <si>
    <t>紫阳县华会实业有限公司</t>
  </si>
  <si>
    <t>王华</t>
  </si>
  <si>
    <t>61****50</t>
  </si>
  <si>
    <t>91610924MA70J6BN8A</t>
  </si>
  <si>
    <t>27****773</t>
  </si>
  <si>
    <t>133****11</t>
  </si>
  <si>
    <t>毛坝镇-2022-2-1470:新建、扩建特色产业加工厂房</t>
  </si>
  <si>
    <t>洄水镇-2022-1-1178</t>
  </si>
  <si>
    <t>洄水镇</t>
  </si>
  <si>
    <t>连桥村</t>
  </si>
  <si>
    <t>紫阳县先峰农业农民专业合作社</t>
  </si>
  <si>
    <t>孙启铭</t>
  </si>
  <si>
    <t>61****58</t>
  </si>
  <si>
    <t>93610924MA70R6K51G</t>
  </si>
  <si>
    <t>27****960</t>
  </si>
  <si>
    <t>陕西****洄水支行</t>
  </si>
  <si>
    <t>137****88</t>
  </si>
  <si>
    <t>新建粮油产品加工厂房</t>
  </si>
  <si>
    <t>洄水镇-2022-1-1178:新建粮油产品加工厂房</t>
  </si>
  <si>
    <t>前期暂缓(第二批)</t>
  </si>
</sst>
</file>

<file path=xl/styles.xml><?xml version="1.0" encoding="utf-8"?>
<styleSheet xmlns="http://schemas.openxmlformats.org/spreadsheetml/2006/main">
  <numFmts count="6">
    <numFmt numFmtId="176" formatCode="0.00&quot;元&quot;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&quot;家&quot;"/>
  </numFmts>
  <fonts count="24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4"/>
      <color theme="1"/>
      <name val="方正小标宋简体"/>
      <charset val="134"/>
    </font>
    <font>
      <b/>
      <sz val="8"/>
      <color theme="1"/>
      <name val="宋体"/>
      <charset val="134"/>
    </font>
    <font>
      <sz val="8"/>
      <color theme="1"/>
      <name val="方正小标宋简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6" fillId="2" borderId="3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7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037;&#20316;&#25991;&#20214;\&#20135;&#19994;&#21150;\2022&#24180;\&#20135;&#19994;&#24110;&#25206;\&#20135;&#19994;&#22870;&#34917;\3.&#32463;&#33829;&#20027;&#20307;&#22870;&#34917;\&#21439;&#32423;&#19994;&#21153;\&#36164;&#37329;&#20817;&#20184;\&#36164;&#37329;&#20817;&#20184;&#20844;&#21578;\&#32043;&#38451;&#21439;2023&#24180;&#32463;&#33829;&#20027;&#20307;&#22870;&#34917;&#39033;&#30446;&#36164;&#37329;&#20817;&#20184;&#20844;&#21578;&#34920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V19"/>
  <sheetViews>
    <sheetView tabSelected="1" workbookViewId="0">
      <pane xSplit="22" ySplit="3" topLeftCell="X4" activePane="bottomRight" state="frozenSplit"/>
      <selection/>
      <selection pane="topRight"/>
      <selection pane="bottomLeft"/>
      <selection pane="bottomRight" activeCell="A1" sqref="A1:V1"/>
    </sheetView>
  </sheetViews>
  <sheetFormatPr defaultColWidth="8.88333333333333" defaultRowHeight="13.5"/>
  <cols>
    <col min="1" max="1" width="4.63333333333333" style="1" customWidth="1"/>
    <col min="2" max="2" width="10.6333333333333" style="1" customWidth="1"/>
    <col min="3" max="3" width="5.63333333333333" style="1" customWidth="1"/>
    <col min="4" max="4" width="5.74166666666667" style="1" customWidth="1"/>
    <col min="5" max="5" width="6.5" style="1" customWidth="1"/>
    <col min="6" max="6" width="7.78333333333333" style="1" customWidth="1"/>
    <col min="7" max="8" width="7.13333333333333" style="1" customWidth="1"/>
    <col min="9" max="9" width="7.88333333333333" style="1" customWidth="1"/>
    <col min="10" max="10" width="8.85" style="1" customWidth="1"/>
    <col min="11" max="12" width="9.63333333333333" style="1" customWidth="1"/>
    <col min="13" max="13" width="8.95" style="1" customWidth="1"/>
    <col min="14" max="16" width="5.63333333333333" style="1" customWidth="1"/>
    <col min="17" max="17" width="7.13333333333333" style="1" customWidth="1"/>
    <col min="18" max="18" width="7.63333333333333" style="1" customWidth="1"/>
    <col min="19" max="19" width="5.5" style="1" customWidth="1"/>
    <col min="20" max="22" width="8.63333333333333" style="1" customWidth="1"/>
    <col min="23" max="16384" width="8.88333333333333" style="2"/>
  </cols>
  <sheetData>
    <row r="1" ht="37.15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0" customHeight="1" spans="1:22">
      <c r="A2" s="2"/>
      <c r="B2" s="4"/>
      <c r="C2" s="4"/>
      <c r="D2" s="4"/>
      <c r="E2" s="4"/>
      <c r="F2" s="5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11"/>
      <c r="S2" s="12">
        <f>SUBTOTAL(9,T4:T1209)</f>
        <v>2091749</v>
      </c>
      <c r="T2" s="12"/>
      <c r="U2" s="2"/>
      <c r="V2" s="2"/>
    </row>
    <row r="3" ht="30" customHeight="1" spans="1:22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6" t="s">
        <v>21</v>
      </c>
      <c r="V3" s="6" t="s">
        <v>22</v>
      </c>
    </row>
    <row r="4" ht="65" customHeight="1" spans="1:22">
      <c r="A4" s="8">
        <f>SUBTOTAL(3,B$3:B3)+1-1</f>
        <v>1</v>
      </c>
      <c r="B4" s="8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9" t="s">
        <v>33</v>
      </c>
      <c r="M4" s="9" t="s">
        <v>34</v>
      </c>
      <c r="N4" s="9" t="s">
        <v>35</v>
      </c>
      <c r="O4" s="9" t="s">
        <v>36</v>
      </c>
      <c r="P4" s="9" t="s">
        <v>37</v>
      </c>
      <c r="Q4" s="9" t="s">
        <v>38</v>
      </c>
      <c r="R4" s="9">
        <v>316049</v>
      </c>
      <c r="S4" s="9" t="s">
        <v>39</v>
      </c>
      <c r="T4" s="9">
        <v>63209.8</v>
      </c>
      <c r="U4" s="8" t="s">
        <v>40</v>
      </c>
      <c r="V4" s="8" t="s">
        <v>41</v>
      </c>
    </row>
    <row r="5" ht="65" customHeight="1" spans="1:22">
      <c r="A5" s="8">
        <f>SUBTOTAL(3,B$3:B4)+1-1</f>
        <v>2</v>
      </c>
      <c r="B5" s="8" t="s">
        <v>23</v>
      </c>
      <c r="C5" s="9" t="s">
        <v>42</v>
      </c>
      <c r="D5" s="9" t="s">
        <v>43</v>
      </c>
      <c r="E5" s="9" t="s">
        <v>44</v>
      </c>
      <c r="F5" s="9" t="s">
        <v>45</v>
      </c>
      <c r="G5" s="9" t="s">
        <v>46</v>
      </c>
      <c r="H5" s="9" t="s">
        <v>47</v>
      </c>
      <c r="I5" s="9" t="s">
        <v>48</v>
      </c>
      <c r="J5" s="9" t="s">
        <v>49</v>
      </c>
      <c r="K5" s="9" t="s">
        <v>50</v>
      </c>
      <c r="L5" s="9" t="s">
        <v>51</v>
      </c>
      <c r="M5" s="9" t="s">
        <v>52</v>
      </c>
      <c r="N5" s="9" t="s">
        <v>35</v>
      </c>
      <c r="O5" s="9" t="s">
        <v>36</v>
      </c>
      <c r="P5" s="9" t="s">
        <v>37</v>
      </c>
      <c r="Q5" s="9" t="s">
        <v>38</v>
      </c>
      <c r="R5" s="9">
        <v>1020000</v>
      </c>
      <c r="S5" s="9" t="s">
        <v>39</v>
      </c>
      <c r="T5" s="9">
        <v>200000</v>
      </c>
      <c r="U5" s="8" t="s">
        <v>53</v>
      </c>
      <c r="V5" s="8" t="s">
        <v>41</v>
      </c>
    </row>
    <row r="6" ht="65" customHeight="1" spans="1:22">
      <c r="A6" s="8">
        <f>SUBTOTAL(3,B$3:B5)+1-1</f>
        <v>3</v>
      </c>
      <c r="B6" s="8" t="s">
        <v>23</v>
      </c>
      <c r="C6" s="9" t="s">
        <v>54</v>
      </c>
      <c r="D6" s="9" t="s">
        <v>55</v>
      </c>
      <c r="E6" s="9" t="s">
        <v>56</v>
      </c>
      <c r="F6" s="9" t="s">
        <v>57</v>
      </c>
      <c r="G6" s="9" t="s">
        <v>58</v>
      </c>
      <c r="H6" s="9" t="s">
        <v>59</v>
      </c>
      <c r="I6" s="9" t="s">
        <v>60</v>
      </c>
      <c r="J6" s="9" t="s">
        <v>61</v>
      </c>
      <c r="K6" s="9" t="s">
        <v>62</v>
      </c>
      <c r="L6" s="9" t="s">
        <v>63</v>
      </c>
      <c r="M6" s="9" t="s">
        <v>64</v>
      </c>
      <c r="N6" s="9" t="s">
        <v>35</v>
      </c>
      <c r="O6" s="9" t="s">
        <v>36</v>
      </c>
      <c r="P6" s="9" t="s">
        <v>37</v>
      </c>
      <c r="Q6" s="9" t="s">
        <v>65</v>
      </c>
      <c r="R6" s="9">
        <v>500</v>
      </c>
      <c r="S6" s="9" t="s">
        <v>66</v>
      </c>
      <c r="T6" s="9">
        <v>150000</v>
      </c>
      <c r="U6" s="8" t="s">
        <v>67</v>
      </c>
      <c r="V6" s="8" t="s">
        <v>41</v>
      </c>
    </row>
    <row r="7" ht="65" customHeight="1" spans="1:22">
      <c r="A7" s="8">
        <f>SUBTOTAL(3,B$3:B6)+1-1</f>
        <v>4</v>
      </c>
      <c r="B7" s="8" t="s">
        <v>23</v>
      </c>
      <c r="C7" s="9" t="s">
        <v>68</v>
      </c>
      <c r="D7" s="9" t="s">
        <v>69</v>
      </c>
      <c r="E7" s="9" t="s">
        <v>70</v>
      </c>
      <c r="F7" s="9" t="s">
        <v>71</v>
      </c>
      <c r="G7" s="9" t="s">
        <v>28</v>
      </c>
      <c r="H7" s="9" t="s">
        <v>72</v>
      </c>
      <c r="I7" s="9" t="s">
        <v>73</v>
      </c>
      <c r="J7" s="9" t="s">
        <v>74</v>
      </c>
      <c r="K7" s="9" t="s">
        <v>75</v>
      </c>
      <c r="L7" s="9" t="s">
        <v>76</v>
      </c>
      <c r="M7" s="9" t="s">
        <v>77</v>
      </c>
      <c r="N7" s="9" t="s">
        <v>35</v>
      </c>
      <c r="O7" s="9" t="s">
        <v>36</v>
      </c>
      <c r="P7" s="9" t="s">
        <v>37</v>
      </c>
      <c r="Q7" s="9" t="s">
        <v>38</v>
      </c>
      <c r="R7" s="9">
        <v>326281</v>
      </c>
      <c r="S7" s="9" t="s">
        <v>39</v>
      </c>
      <c r="T7" s="9">
        <v>65256.2</v>
      </c>
      <c r="U7" s="8" t="s">
        <v>78</v>
      </c>
      <c r="V7" s="8" t="s">
        <v>41</v>
      </c>
    </row>
    <row r="8" ht="65" customHeight="1" spans="1:22">
      <c r="A8" s="8">
        <f>SUBTOTAL(3,B$3:B7)+1-1</f>
        <v>5</v>
      </c>
      <c r="B8" s="8" t="s">
        <v>23</v>
      </c>
      <c r="C8" s="9" t="s">
        <v>79</v>
      </c>
      <c r="D8" s="9" t="s">
        <v>80</v>
      </c>
      <c r="E8" s="9" t="s">
        <v>81</v>
      </c>
      <c r="F8" s="9" t="s">
        <v>82</v>
      </c>
      <c r="G8" s="9" t="s">
        <v>28</v>
      </c>
      <c r="H8" s="9" t="s">
        <v>83</v>
      </c>
      <c r="I8" s="9" t="s">
        <v>84</v>
      </c>
      <c r="J8" s="9" t="s">
        <v>85</v>
      </c>
      <c r="K8" s="9" t="s">
        <v>86</v>
      </c>
      <c r="L8" s="9" t="s">
        <v>87</v>
      </c>
      <c r="M8" s="9" t="s">
        <v>88</v>
      </c>
      <c r="N8" s="9" t="s">
        <v>35</v>
      </c>
      <c r="O8" s="9" t="s">
        <v>36</v>
      </c>
      <c r="P8" s="9" t="s">
        <v>89</v>
      </c>
      <c r="Q8" s="9" t="s">
        <v>90</v>
      </c>
      <c r="R8" s="9">
        <v>883300</v>
      </c>
      <c r="S8" s="9" t="s">
        <v>39</v>
      </c>
      <c r="T8" s="9">
        <v>176660</v>
      </c>
      <c r="U8" s="8" t="s">
        <v>91</v>
      </c>
      <c r="V8" s="8" t="s">
        <v>41</v>
      </c>
    </row>
    <row r="9" ht="65" customHeight="1" spans="1:22">
      <c r="A9" s="8">
        <f>SUBTOTAL(3,B$3:B8)+1-1</f>
        <v>6</v>
      </c>
      <c r="B9" s="8" t="s">
        <v>23</v>
      </c>
      <c r="C9" s="8" t="s">
        <v>92</v>
      </c>
      <c r="D9" s="8" t="s">
        <v>43</v>
      </c>
      <c r="E9" s="8" t="s">
        <v>93</v>
      </c>
      <c r="F9" s="8" t="s">
        <v>94</v>
      </c>
      <c r="G9" s="8" t="s">
        <v>28</v>
      </c>
      <c r="H9" s="8" t="s">
        <v>95</v>
      </c>
      <c r="I9" s="8" t="s">
        <v>96</v>
      </c>
      <c r="J9" s="8" t="s">
        <v>97</v>
      </c>
      <c r="K9" s="8" t="s">
        <v>98</v>
      </c>
      <c r="L9" s="8" t="s">
        <v>99</v>
      </c>
      <c r="M9" s="8" t="s">
        <v>100</v>
      </c>
      <c r="N9" s="8" t="s">
        <v>35</v>
      </c>
      <c r="O9" s="8" t="s">
        <v>36</v>
      </c>
      <c r="P9" s="8" t="s">
        <v>37</v>
      </c>
      <c r="Q9" s="8" t="s">
        <v>38</v>
      </c>
      <c r="R9" s="8">
        <v>1122105</v>
      </c>
      <c r="S9" s="8" t="s">
        <v>39</v>
      </c>
      <c r="T9" s="8">
        <v>200000</v>
      </c>
      <c r="U9" s="8" t="s">
        <v>101</v>
      </c>
      <c r="V9" s="8" t="s">
        <v>102</v>
      </c>
    </row>
    <row r="10" ht="65" customHeight="1" spans="1:22">
      <c r="A10" s="8">
        <f>SUBTOTAL(3,B$3:B9)+1-1</f>
        <v>7</v>
      </c>
      <c r="B10" s="8" t="s">
        <v>23</v>
      </c>
      <c r="C10" s="8" t="s">
        <v>103</v>
      </c>
      <c r="D10" s="8" t="s">
        <v>43</v>
      </c>
      <c r="E10" s="8" t="s">
        <v>44</v>
      </c>
      <c r="F10" s="8" t="s">
        <v>104</v>
      </c>
      <c r="G10" s="8" t="s">
        <v>58</v>
      </c>
      <c r="H10" s="8" t="s">
        <v>105</v>
      </c>
      <c r="I10" s="8" t="s">
        <v>106</v>
      </c>
      <c r="J10" s="8" t="s">
        <v>107</v>
      </c>
      <c r="K10" s="8" t="s">
        <v>108</v>
      </c>
      <c r="L10" s="8" t="s">
        <v>109</v>
      </c>
      <c r="M10" s="8" t="s">
        <v>110</v>
      </c>
      <c r="N10" s="8" t="s">
        <v>35</v>
      </c>
      <c r="O10" s="8" t="s">
        <v>36</v>
      </c>
      <c r="P10" s="8" t="s">
        <v>37</v>
      </c>
      <c r="Q10" s="8" t="s">
        <v>38</v>
      </c>
      <c r="R10" s="8">
        <v>482480</v>
      </c>
      <c r="S10" s="8" t="s">
        <v>39</v>
      </c>
      <c r="T10" s="8">
        <v>96496</v>
      </c>
      <c r="U10" s="8" t="s">
        <v>111</v>
      </c>
      <c r="V10" s="8" t="s">
        <v>102</v>
      </c>
    </row>
    <row r="11" ht="65" customHeight="1" spans="1:22">
      <c r="A11" s="8">
        <f>SUBTOTAL(3,B$3:B10)+1-1</f>
        <v>8</v>
      </c>
      <c r="B11" s="8" t="s">
        <v>23</v>
      </c>
      <c r="C11" s="8" t="s">
        <v>112</v>
      </c>
      <c r="D11" s="8" t="s">
        <v>69</v>
      </c>
      <c r="E11" s="8" t="s">
        <v>113</v>
      </c>
      <c r="F11" s="8" t="s">
        <v>114</v>
      </c>
      <c r="G11" s="8" t="s">
        <v>28</v>
      </c>
      <c r="H11" s="8" t="s">
        <v>115</v>
      </c>
      <c r="I11" s="8" t="s">
        <v>116</v>
      </c>
      <c r="J11" s="8" t="s">
        <v>117</v>
      </c>
      <c r="K11" s="8" t="s">
        <v>98</v>
      </c>
      <c r="L11" s="8" t="s">
        <v>99</v>
      </c>
      <c r="M11" s="8" t="s">
        <v>118</v>
      </c>
      <c r="N11" s="8" t="s">
        <v>35</v>
      </c>
      <c r="O11" s="8" t="s">
        <v>36</v>
      </c>
      <c r="P11" s="8" t="s">
        <v>37</v>
      </c>
      <c r="Q11" s="8" t="s">
        <v>38</v>
      </c>
      <c r="R11" s="8">
        <v>795330</v>
      </c>
      <c r="S11" s="8" t="s">
        <v>39</v>
      </c>
      <c r="T11" s="8">
        <v>159066</v>
      </c>
      <c r="U11" s="8" t="s">
        <v>119</v>
      </c>
      <c r="V11" s="8" t="s">
        <v>102</v>
      </c>
    </row>
    <row r="12" ht="65" customHeight="1" spans="1:22">
      <c r="A12" s="8">
        <f>SUBTOTAL(3,B$3:B11)+1-1</f>
        <v>9</v>
      </c>
      <c r="B12" s="8" t="s">
        <v>23</v>
      </c>
      <c r="C12" s="8" t="s">
        <v>120</v>
      </c>
      <c r="D12" s="8" t="s">
        <v>121</v>
      </c>
      <c r="E12" s="10" t="s">
        <v>122</v>
      </c>
      <c r="F12" s="8" t="s">
        <v>123</v>
      </c>
      <c r="G12" s="8" t="s">
        <v>28</v>
      </c>
      <c r="H12" s="8" t="s">
        <v>124</v>
      </c>
      <c r="I12" s="8" t="s">
        <v>125</v>
      </c>
      <c r="J12" s="8" t="s">
        <v>126</v>
      </c>
      <c r="K12" s="8" t="s">
        <v>127</v>
      </c>
      <c r="L12" s="8" t="s">
        <v>128</v>
      </c>
      <c r="M12" s="8" t="s">
        <v>129</v>
      </c>
      <c r="N12" s="8" t="s">
        <v>35</v>
      </c>
      <c r="O12" s="8" t="s">
        <v>36</v>
      </c>
      <c r="P12" s="8" t="s">
        <v>37</v>
      </c>
      <c r="Q12" s="8" t="s">
        <v>38</v>
      </c>
      <c r="R12" s="8">
        <v>99950</v>
      </c>
      <c r="S12" s="8" t="s">
        <v>39</v>
      </c>
      <c r="T12" s="8">
        <v>19990</v>
      </c>
      <c r="U12" s="8" t="s">
        <v>130</v>
      </c>
      <c r="V12" s="8" t="s">
        <v>102</v>
      </c>
    </row>
    <row r="13" ht="65" customHeight="1" spans="1:22">
      <c r="A13" s="8">
        <f>SUBTOTAL(3,B$3:B12)+1-1</f>
        <v>10</v>
      </c>
      <c r="B13" s="8" t="s">
        <v>23</v>
      </c>
      <c r="C13" s="8" t="s">
        <v>131</v>
      </c>
      <c r="D13" s="8" t="s">
        <v>121</v>
      </c>
      <c r="E13" s="10" t="s">
        <v>122</v>
      </c>
      <c r="F13" s="8" t="s">
        <v>123</v>
      </c>
      <c r="G13" s="8" t="s">
        <v>28</v>
      </c>
      <c r="H13" s="8" t="s">
        <v>124</v>
      </c>
      <c r="I13" s="8" t="s">
        <v>125</v>
      </c>
      <c r="J13" s="8" t="s">
        <v>126</v>
      </c>
      <c r="K13" s="8" t="s">
        <v>127</v>
      </c>
      <c r="L13" s="8" t="s">
        <v>128</v>
      </c>
      <c r="M13" s="8" t="s">
        <v>129</v>
      </c>
      <c r="N13" s="8" t="s">
        <v>35</v>
      </c>
      <c r="O13" s="8" t="s">
        <v>36</v>
      </c>
      <c r="P13" s="8" t="s">
        <v>37</v>
      </c>
      <c r="Q13" s="8" t="s">
        <v>65</v>
      </c>
      <c r="R13" s="8">
        <v>504.66</v>
      </c>
      <c r="S13" s="8" t="s">
        <v>66</v>
      </c>
      <c r="T13" s="8">
        <v>150000</v>
      </c>
      <c r="U13" s="8" t="s">
        <v>132</v>
      </c>
      <c r="V13" s="8" t="s">
        <v>133</v>
      </c>
    </row>
    <row r="14" ht="65" customHeight="1" spans="1:22">
      <c r="A14" s="8">
        <f>SUBTOTAL(3,B$3:B13)+1-1</f>
        <v>11</v>
      </c>
      <c r="B14" s="8" t="s">
        <v>23</v>
      </c>
      <c r="C14" s="8" t="s">
        <v>134</v>
      </c>
      <c r="D14" s="8" t="s">
        <v>25</v>
      </c>
      <c r="E14" s="8" t="s">
        <v>26</v>
      </c>
      <c r="F14" s="8" t="s">
        <v>27</v>
      </c>
      <c r="G14" s="8" t="s">
        <v>28</v>
      </c>
      <c r="H14" s="8" t="s">
        <v>29</v>
      </c>
      <c r="I14" s="8" t="s">
        <v>30</v>
      </c>
      <c r="J14" s="8" t="s">
        <v>31</v>
      </c>
      <c r="K14" s="8" t="s">
        <v>32</v>
      </c>
      <c r="L14" s="8" t="s">
        <v>33</v>
      </c>
      <c r="M14" s="8" t="s">
        <v>34</v>
      </c>
      <c r="N14" s="8" t="s">
        <v>35</v>
      </c>
      <c r="O14" s="8" t="s">
        <v>36</v>
      </c>
      <c r="P14" s="8" t="s">
        <v>37</v>
      </c>
      <c r="Q14" s="8" t="s">
        <v>65</v>
      </c>
      <c r="R14" s="8">
        <v>300</v>
      </c>
      <c r="S14" s="8" t="s">
        <v>135</v>
      </c>
      <c r="T14" s="8">
        <v>90000</v>
      </c>
      <c r="U14" s="8" t="s">
        <v>136</v>
      </c>
      <c r="V14" s="8" t="s">
        <v>137</v>
      </c>
    </row>
    <row r="15" ht="65" customHeight="1" spans="1:22">
      <c r="A15" s="8">
        <f>SUBTOTAL(3,B$3:B14)+1-1</f>
        <v>12</v>
      </c>
      <c r="B15" s="8" t="s">
        <v>23</v>
      </c>
      <c r="C15" s="8" t="s">
        <v>138</v>
      </c>
      <c r="D15" s="8" t="s">
        <v>43</v>
      </c>
      <c r="E15" s="8" t="s">
        <v>44</v>
      </c>
      <c r="F15" s="8" t="s">
        <v>45</v>
      </c>
      <c r="G15" s="8" t="s">
        <v>46</v>
      </c>
      <c r="H15" s="8" t="s">
        <v>47</v>
      </c>
      <c r="I15" s="8" t="s">
        <v>48</v>
      </c>
      <c r="J15" s="8" t="s">
        <v>49</v>
      </c>
      <c r="K15" s="8" t="s">
        <v>50</v>
      </c>
      <c r="L15" s="8" t="s">
        <v>51</v>
      </c>
      <c r="M15" s="8" t="s">
        <v>52</v>
      </c>
      <c r="N15" s="8" t="s">
        <v>35</v>
      </c>
      <c r="O15" s="8" t="s">
        <v>36</v>
      </c>
      <c r="P15" s="8" t="s">
        <v>37</v>
      </c>
      <c r="Q15" s="8" t="s">
        <v>65</v>
      </c>
      <c r="R15" s="8">
        <v>517</v>
      </c>
      <c r="S15" s="8" t="s">
        <v>139</v>
      </c>
      <c r="T15" s="8">
        <v>150000</v>
      </c>
      <c r="U15" s="8" t="s">
        <v>140</v>
      </c>
      <c r="V15" s="8" t="s">
        <v>137</v>
      </c>
    </row>
    <row r="16" ht="65" customHeight="1" spans="1:22">
      <c r="A16" s="8">
        <f>SUBTOTAL(3,B$3:B15)+1-1</f>
        <v>13</v>
      </c>
      <c r="B16" s="8" t="s">
        <v>23</v>
      </c>
      <c r="C16" s="8" t="s">
        <v>141</v>
      </c>
      <c r="D16" s="8" t="s">
        <v>69</v>
      </c>
      <c r="E16" s="8" t="s">
        <v>70</v>
      </c>
      <c r="F16" s="8" t="s">
        <v>71</v>
      </c>
      <c r="G16" s="8" t="s">
        <v>28</v>
      </c>
      <c r="H16" s="8" t="s">
        <v>72</v>
      </c>
      <c r="I16" s="8" t="s">
        <v>73</v>
      </c>
      <c r="J16" s="8" t="s">
        <v>74</v>
      </c>
      <c r="K16" s="8" t="s">
        <v>75</v>
      </c>
      <c r="L16" s="8" t="s">
        <v>76</v>
      </c>
      <c r="M16" s="8" t="s">
        <v>77</v>
      </c>
      <c r="N16" s="8" t="s">
        <v>35</v>
      </c>
      <c r="O16" s="8" t="s">
        <v>36</v>
      </c>
      <c r="P16" s="8" t="s">
        <v>37</v>
      </c>
      <c r="Q16" s="8" t="s">
        <v>65</v>
      </c>
      <c r="R16" s="8">
        <v>500</v>
      </c>
      <c r="S16" s="8" t="s">
        <v>139</v>
      </c>
      <c r="T16" s="8">
        <v>150000</v>
      </c>
      <c r="U16" s="8" t="s">
        <v>142</v>
      </c>
      <c r="V16" s="8" t="s">
        <v>137</v>
      </c>
    </row>
    <row r="17" ht="65" customHeight="1" spans="1:22">
      <c r="A17" s="8">
        <f>SUBTOTAL(3,B$3:B16)+1-1</f>
        <v>14</v>
      </c>
      <c r="B17" s="8" t="s">
        <v>23</v>
      </c>
      <c r="C17" s="8" t="s">
        <v>143</v>
      </c>
      <c r="D17" s="8" t="s">
        <v>80</v>
      </c>
      <c r="E17" s="8" t="s">
        <v>144</v>
      </c>
      <c r="F17" s="8" t="s">
        <v>145</v>
      </c>
      <c r="G17" s="8" t="s">
        <v>28</v>
      </c>
      <c r="H17" s="8" t="s">
        <v>146</v>
      </c>
      <c r="I17" s="8" t="s">
        <v>147</v>
      </c>
      <c r="J17" s="8" t="s">
        <v>148</v>
      </c>
      <c r="K17" s="8" t="s">
        <v>149</v>
      </c>
      <c r="L17" s="8" t="s">
        <v>150</v>
      </c>
      <c r="M17" s="8" t="s">
        <v>151</v>
      </c>
      <c r="N17" s="8" t="s">
        <v>35</v>
      </c>
      <c r="O17" s="8" t="s">
        <v>36</v>
      </c>
      <c r="P17" s="8" t="s">
        <v>37</v>
      </c>
      <c r="Q17" s="8" t="s">
        <v>65</v>
      </c>
      <c r="R17" s="8">
        <v>440</v>
      </c>
      <c r="S17" s="8" t="s">
        <v>39</v>
      </c>
      <c r="T17" s="8">
        <v>132000</v>
      </c>
      <c r="U17" s="8" t="s">
        <v>152</v>
      </c>
      <c r="V17" s="8" t="s">
        <v>137</v>
      </c>
    </row>
    <row r="18" ht="65" customHeight="1" spans="1:22">
      <c r="A18" s="8">
        <f>SUBTOTAL(3,B$3:B17)+1-1</f>
        <v>15</v>
      </c>
      <c r="B18" s="8" t="s">
        <v>23</v>
      </c>
      <c r="C18" s="8" t="s">
        <v>153</v>
      </c>
      <c r="D18" s="8" t="s">
        <v>80</v>
      </c>
      <c r="E18" s="8" t="s">
        <v>81</v>
      </c>
      <c r="F18" s="8" t="s">
        <v>154</v>
      </c>
      <c r="G18" s="8" t="s">
        <v>28</v>
      </c>
      <c r="H18" s="8" t="s">
        <v>155</v>
      </c>
      <c r="I18" s="8" t="s">
        <v>156</v>
      </c>
      <c r="J18" s="8" t="s">
        <v>157</v>
      </c>
      <c r="K18" s="8" t="s">
        <v>158</v>
      </c>
      <c r="L18" s="8" t="s">
        <v>128</v>
      </c>
      <c r="M18" s="8" t="s">
        <v>159</v>
      </c>
      <c r="N18" s="8" t="s">
        <v>35</v>
      </c>
      <c r="O18" s="8" t="s">
        <v>36</v>
      </c>
      <c r="P18" s="8" t="s">
        <v>37</v>
      </c>
      <c r="Q18" s="8" t="s">
        <v>65</v>
      </c>
      <c r="R18" s="8">
        <v>862</v>
      </c>
      <c r="S18" s="8" t="s">
        <v>39</v>
      </c>
      <c r="T18" s="8">
        <v>150000</v>
      </c>
      <c r="U18" s="8" t="s">
        <v>160</v>
      </c>
      <c r="V18" s="8" t="s">
        <v>137</v>
      </c>
    </row>
    <row r="19" ht="65" customHeight="1" spans="1:22">
      <c r="A19" s="8">
        <f>SUBTOTAL(3,B$3:B18)+1-1</f>
        <v>16</v>
      </c>
      <c r="B19" s="8" t="s">
        <v>23</v>
      </c>
      <c r="C19" s="8" t="s">
        <v>161</v>
      </c>
      <c r="D19" s="8" t="s">
        <v>162</v>
      </c>
      <c r="E19" s="8" t="s">
        <v>163</v>
      </c>
      <c r="F19" s="8" t="s">
        <v>164</v>
      </c>
      <c r="G19" s="8" t="s">
        <v>46</v>
      </c>
      <c r="H19" s="8" t="s">
        <v>165</v>
      </c>
      <c r="I19" s="8" t="s">
        <v>166</v>
      </c>
      <c r="J19" s="8" t="s">
        <v>167</v>
      </c>
      <c r="K19" s="8" t="s">
        <v>168</v>
      </c>
      <c r="L19" s="8" t="s">
        <v>169</v>
      </c>
      <c r="M19" s="8" t="s">
        <v>170</v>
      </c>
      <c r="N19" s="8" t="s">
        <v>35</v>
      </c>
      <c r="O19" s="8" t="s">
        <v>36</v>
      </c>
      <c r="P19" s="8" t="s">
        <v>89</v>
      </c>
      <c r="Q19" s="8" t="s">
        <v>171</v>
      </c>
      <c r="R19" s="8">
        <v>463.57</v>
      </c>
      <c r="S19" s="8" t="s">
        <v>66</v>
      </c>
      <c r="T19" s="8">
        <v>139071</v>
      </c>
      <c r="U19" s="8" t="s">
        <v>172</v>
      </c>
      <c r="V19" s="8" t="s">
        <v>173</v>
      </c>
    </row>
  </sheetData>
  <autoFilter ref="A3:Y19">
    <extLst/>
  </autoFilter>
  <mergeCells count="2">
    <mergeCell ref="A1:V1"/>
    <mergeCell ref="S2:T2"/>
  </mergeCells>
  <dataValidations count="3">
    <dataValidation type="list" allowBlank="1" showInputMessage="1" showErrorMessage="1" sqref="G4:G8">
      <formula1>主体认定最高级别</formula1>
    </dataValidation>
    <dataValidation type="list" allowBlank="1" showInputMessage="1" showErrorMessage="1" sqref="N4:N8">
      <formula1>类型</formula1>
    </dataValidation>
    <dataValidation type="list" allowBlank="1" showInputMessage="1" showErrorMessage="1" sqref="O4:Q8">
      <formula1>INDIRECT(N4)</formula1>
    </dataValidation>
  </dataValidations>
  <pageMargins left="0.314583333333333" right="0.196527777777778" top="0.354166666666667" bottom="0.275" header="0.275" footer="0.156944444444444"/>
  <pageSetup paperSize="9" scale="85" orientation="landscape" horizontalDpi="1200" verticalDpi="1200"/>
  <headerFooter>
    <oddFooter>&amp;C&amp;"宋体"&amp;8第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2023年经营主体加工厂房及设备奖补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李强</dc:creator>
  <cp:lastModifiedBy>李强</cp:lastModifiedBy>
  <dcterms:created xsi:type="dcterms:W3CDTF">2023-12-28T07:31:00Z</dcterms:created>
  <dcterms:modified xsi:type="dcterms:W3CDTF">2023-12-28T07:31:00Z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B7E358A9EF2048839B016EE5A0C31985</vt:lpwstr>
  </property>
  <property fmtid="{D5CDD505-2E9C-101B-9397-08002B2CF9AE}" pid="3" name="KSOProductBuildVer">
    <vt:lpwstr>2052-11.8.2.11500</vt:lpwstr>
  </property>
</Properties>
</file>