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1925" activeTab="1"/>
  </bookViews>
  <sheets>
    <sheet name="项目库汇总表" sheetId="23" r:id="rId1"/>
    <sheet name="2024年项目库明细表" sheetId="20" r:id="rId2"/>
  </sheets>
  <externalReferences>
    <externalReference r:id="rId3"/>
  </externalReferences>
  <definedNames>
    <definedName name="_xlnm._FilterDatabase" localSheetId="0" hidden="1">项目库汇总表!$4:$69</definedName>
    <definedName name="_xlnm._FilterDatabase" localSheetId="1" hidden="1">'2024年项目库明细表'!$A$6:$AF$670</definedName>
    <definedName name="_xlnm.Print_Titles" localSheetId="1">'2024年项目库明细表'!#REF!</definedName>
    <definedName name="_xlnm.Print_Titles" localSheetId="0">项目库汇总表!$1:$4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<sst xmlns="http://schemas.openxmlformats.org/spreadsheetml/2006/main" count="7350" uniqueCount="2169">
  <si>
    <t>紫阳县2024年巩固拓展脱贫攻坚成果和乡村振兴项目库汇总表</t>
  </si>
  <si>
    <t>序号</t>
  </si>
  <si>
    <t>项目类型</t>
  </si>
  <si>
    <t>项目个数</t>
  </si>
  <si>
    <t>项目预算总投资（万元）</t>
  </si>
  <si>
    <t>合计</t>
  </si>
  <si>
    <t>其中：乡村振兴衔接资金</t>
  </si>
  <si>
    <t>其中：除乡村振兴衔接资金外的资金</t>
  </si>
  <si>
    <t>小计</t>
  </si>
  <si>
    <t>中央</t>
  </si>
  <si>
    <t>省级</t>
  </si>
  <si>
    <t>市级</t>
  </si>
  <si>
    <t>县级</t>
  </si>
  <si>
    <t>1.其他财政资金</t>
  </si>
  <si>
    <t>2.地方债务资金</t>
  </si>
  <si>
    <t>3.易地扶贫搬迁资金</t>
  </si>
  <si>
    <t>4.定点扶贫资金</t>
  </si>
  <si>
    <t>5.东西部协作资金</t>
  </si>
  <si>
    <t>6.社会捐赠资金</t>
  </si>
  <si>
    <t>7.银行贷款资金</t>
  </si>
  <si>
    <t>8.群众自筹</t>
  </si>
  <si>
    <t>总计</t>
  </si>
  <si>
    <t>一、产业发展</t>
  </si>
  <si>
    <t>（一）生产项目</t>
  </si>
  <si>
    <t>1.种植业基地</t>
  </si>
  <si>
    <t>2.养殖业基地</t>
  </si>
  <si>
    <t>3.水产养殖业发展</t>
  </si>
  <si>
    <t>4.休闲农业与乡村旅游</t>
  </si>
  <si>
    <t>（二）加工流通项目</t>
  </si>
  <si>
    <t>1.农产品仓储保鲜冷链基础设施建设</t>
  </si>
  <si>
    <t>2.加工业</t>
  </si>
  <si>
    <t>3.市场建设和农村物流</t>
  </si>
  <si>
    <t>4.品牌打造和展销平台</t>
  </si>
  <si>
    <t>（三）配套设施项目</t>
  </si>
  <si>
    <t>1.小型农田水利设施建设</t>
  </si>
  <si>
    <t>2.产业园（区）</t>
  </si>
  <si>
    <t>（四）产业服务支撑项目</t>
  </si>
  <si>
    <t>1.科技服务</t>
  </si>
  <si>
    <t>2.人才培养</t>
  </si>
  <si>
    <t>3.农业社会化服务</t>
  </si>
  <si>
    <t>（五）金融保险配套项目</t>
  </si>
  <si>
    <t>1.小额贷款贴息</t>
  </si>
  <si>
    <t>2.小额信贷风险补偿金</t>
  </si>
  <si>
    <t>3.新型经营主体贷款贴息</t>
  </si>
  <si>
    <t>4.其他</t>
  </si>
  <si>
    <t>（六）高质量庭院经济</t>
  </si>
  <si>
    <t>1.庭院生产生活服务</t>
  </si>
  <si>
    <t>（七）新型农村集体经济发展项目</t>
  </si>
  <si>
    <t>1.新型农村集体经济发展项目</t>
  </si>
  <si>
    <t>二.就业项目</t>
  </si>
  <si>
    <t>（一）务工补助</t>
  </si>
  <si>
    <t>1.交通费补助</t>
  </si>
  <si>
    <t>2.生产奖补、劳务补助等</t>
  </si>
  <si>
    <t>（二）就业</t>
  </si>
  <si>
    <t>1.技能培训</t>
  </si>
  <si>
    <t>（三）创业</t>
  </si>
  <si>
    <t>1.创业奖补</t>
  </si>
  <si>
    <t>（四）公益岗位</t>
  </si>
  <si>
    <t>1.公益岗位</t>
  </si>
  <si>
    <t>三.乡村建设行动</t>
  </si>
  <si>
    <t>（一）农村基础设施（含产业配套基础设施）</t>
  </si>
  <si>
    <t>1.农村道路建设（通村路、通户路、小型桥梁等）</t>
  </si>
  <si>
    <t>2.产业路、资源路、旅游路建设</t>
  </si>
  <si>
    <t>3.农村供水保障设施建设</t>
  </si>
  <si>
    <t>(二）人居环境整治</t>
  </si>
  <si>
    <t>1.农村卫生厕所改造（户用、公共厕所）</t>
  </si>
  <si>
    <t>2.农村污水治理</t>
  </si>
  <si>
    <t>3.农村垃圾治理</t>
  </si>
  <si>
    <t>4.村容村貌提升</t>
  </si>
  <si>
    <t>(三）村庄规划编制（含修编）</t>
  </si>
  <si>
    <t>1.村庄规划编制（含修编）</t>
  </si>
  <si>
    <t>四.易地搬迁后扶</t>
  </si>
  <si>
    <t>(一）易地搬迁后扶</t>
  </si>
  <si>
    <t>1.“一站式”社区综合服务设施建设</t>
  </si>
  <si>
    <t>2.易地扶贫搬迁贷款债券贴息补助</t>
  </si>
  <si>
    <t>五.巩固三保障成果</t>
  </si>
  <si>
    <t>（一）住房</t>
  </si>
  <si>
    <t>1.农村危房改造等农房改造</t>
  </si>
  <si>
    <t>(二)教育</t>
  </si>
  <si>
    <t>1.享受“雨露计划”职业教育补助</t>
  </si>
  <si>
    <t>（三）综合保障</t>
  </si>
  <si>
    <t>1.防贫保险（基金）</t>
  </si>
  <si>
    <t>六.项目管理费</t>
  </si>
  <si>
    <t>（一）项目管理费</t>
  </si>
  <si>
    <t>1.项目管理费</t>
  </si>
  <si>
    <t>附件1</t>
  </si>
  <si>
    <t>紫阳县2024年巩固拓展脱贫攻坚成果和乡村振兴项目库</t>
  </si>
  <si>
    <t>项目名称
（自定义名称）</t>
  </si>
  <si>
    <t>项目摘要
（建设内容及规模）</t>
  </si>
  <si>
    <t>项目实施地点</t>
  </si>
  <si>
    <t>项目
建设期限</t>
  </si>
  <si>
    <t>主管
单位</t>
  </si>
  <si>
    <t>实施单位</t>
  </si>
  <si>
    <t>项目
负责
人</t>
  </si>
  <si>
    <t>联系电话</t>
  </si>
  <si>
    <t>受益人口数</t>
  </si>
  <si>
    <t>是否推广以工代赈</t>
  </si>
  <si>
    <t>联农带农机制</t>
  </si>
  <si>
    <t>绩效目标</t>
  </si>
  <si>
    <t>备注</t>
  </si>
  <si>
    <t>户数</t>
  </si>
  <si>
    <t>人数</t>
  </si>
  <si>
    <t>其中脱贫户及监测对象</t>
  </si>
  <si>
    <t>县镇</t>
  </si>
  <si>
    <t>村/社区</t>
  </si>
  <si>
    <t>其中：衔接资金</t>
  </si>
  <si>
    <t>其中：除衔接资金外的资金</t>
  </si>
  <si>
    <t>紫阳金钱橘（皱皮柑)优良单株选育和苗木繁育项目（三期）</t>
  </si>
  <si>
    <t>嫁接培育紫阳金钱桔（皱皮柑）优良品种苗木5万株，开展嫁接苗木水肥管理、病虫害防治、修枝整形等后续管理。</t>
  </si>
  <si>
    <t>高桥镇</t>
  </si>
  <si>
    <t>权河村</t>
  </si>
  <si>
    <t>2024年1月-2024年11月</t>
  </si>
  <si>
    <t>紫阳县林业局</t>
  </si>
  <si>
    <t>陈海军</t>
  </si>
  <si>
    <t>09154200922</t>
  </si>
  <si>
    <t>是</t>
  </si>
  <si>
    <t>通过带动生产、园区务工、收购农产品等带动农户增收</t>
  </si>
  <si>
    <t>通过参与生产、直接务工等方式带动12个脱贫人口增收，人均年增收2000元。</t>
  </si>
  <si>
    <t>紫阳县2024年洞河镇田榜村兴禾种养殖农民专业合作社魔芋产业基地配套建设项目</t>
  </si>
  <si>
    <t>种植林下魔芋300亩，硬化魔芋产业道路500米。</t>
  </si>
  <si>
    <t>洞河镇</t>
  </si>
  <si>
    <t>田榜村</t>
  </si>
  <si>
    <t>紫阳县农业农村局</t>
  </si>
  <si>
    <t>洞河镇人民政府</t>
  </si>
  <si>
    <t>黄鸿</t>
  </si>
  <si>
    <t>09154986913</t>
  </si>
  <si>
    <t>否</t>
  </si>
  <si>
    <t>实施该项目后，通过吸纳就业，订单收购等机制带动50户农户户均增收2500元以上。</t>
  </si>
  <si>
    <t>蒿坪镇改革村莲藕种植基地项目</t>
  </si>
  <si>
    <t>改造农田种植富硒本地莲藕50亩，建设荷塘月色农旅示范基地。</t>
  </si>
  <si>
    <t>蒿坪镇</t>
  </si>
  <si>
    <t>改革村</t>
  </si>
  <si>
    <t>蒿坪镇人民政府</t>
  </si>
  <si>
    <t>袁超</t>
  </si>
  <si>
    <t>09154762000</t>
  </si>
  <si>
    <t>村民通过荷塘园区务工、食宿产业发展、莲藕销售增收</t>
  </si>
  <si>
    <t>通过实施改革村荷塘产业建设和农业观光项目，村民在荷塘园区务工、发展食宿旅游产业、莲藕销售增收。预计户均增收1000元。</t>
  </si>
  <si>
    <t>蒿坪镇双胜村粮蔬种植基地项目</t>
  </si>
  <si>
    <t>改造基本农田种植富硒粮蔬80亩，建设粮蔬农旅示范基地。</t>
  </si>
  <si>
    <t>村民通过种植区务工增收</t>
  </si>
  <si>
    <t>通过实施农业观光项目，村民务工增收。预计户均增收1000元。</t>
  </si>
  <si>
    <t>蒿坪镇平川村莲藕种植基地项目</t>
  </si>
  <si>
    <t>平川村</t>
  </si>
  <si>
    <t>秦巴中药材智慧示范园建设项目</t>
  </si>
  <si>
    <t>新建中药材试验示范园50亩，包括智能育种园、数字化育苗园、标准化栽培园、现代化加工园、中医药文化传承与科普园等。</t>
  </si>
  <si>
    <t>紫阳县</t>
  </si>
  <si>
    <t>相关村</t>
  </si>
  <si>
    <t>喻铭星</t>
  </si>
  <si>
    <t>09154424929</t>
  </si>
  <si>
    <t>通过项目实施，结合现代化数字技术，提升中药材品质和产量，带动100户300人受益</t>
  </si>
  <si>
    <t>紫阳县2024年三类人群产业到户奖补</t>
  </si>
  <si>
    <t>全县“三类人群”发展特色种植和养殖业进行奖补，促进三类人群发展产业的积极性，实现稳定增收，巩固脱贫成果。</t>
  </si>
  <si>
    <t>促进三类人群发展产业的积极性，实现稳定增收，巩固脱贫成果。支持“三类人群”对象发展种养殖产业，通过项目实施带动15000人受益</t>
  </si>
  <si>
    <t>紫阳县2024年生态富硒茶叶示范园培育奖补</t>
  </si>
  <si>
    <t>按照“经营主体+基地+农户”方式，规范管护相对集中200亩以上的（三次修剪、绿色防控、深耕施用有机硒肥400斤/亩以上，鲜叶监测硒含量达到富硒茶标准），全县培育5000亩，按400元/亩标准奖补。</t>
  </si>
  <si>
    <t>经营主体通过吸收农户入企务工、发展产业、订单收购、土地流转等方式，通过项目实施，带动1160人受益</t>
  </si>
  <si>
    <t>紫阳县2024年撂荒茶园改造奖补</t>
  </si>
  <si>
    <t>经营主体按照技术标准，对撂荒茶园实施改造，恢复到生产茶园水平，相对集中改造面积20亩（含）以上的，全县改造撂荒茶园1000亩，按1500元/亩标准奖补。</t>
  </si>
  <si>
    <t>经营主体通过吸收农户入企务工、发展产业、订单收购、土地流转等方式，通过项目实施，带动870人受益</t>
  </si>
  <si>
    <t>紫阳县2024年种植粮油蔬作物奖补</t>
  </si>
  <si>
    <t>“经营主体+农户”种植粮油蔬作物50亩以上（含野油菜种植）产前有订单、产中有服务、产后有收购，全县种植粮油作物1000亩，按200元/亩标准奖补。</t>
  </si>
  <si>
    <t>经营主体通过吸收农户入企务工、发展产业、订单收购、土地流转等方式，通过项目实施，带动116人受益</t>
  </si>
  <si>
    <t>紫阳县2024年新建并种植设施大棚蔬菜20亩以上奖补</t>
  </si>
  <si>
    <t>新建并种植设施大棚蔬菜20亩以上按3000元/亩标准奖补全县建设100亩（含按设施标准种植的莲藕）。</t>
  </si>
  <si>
    <t>对种植园区内配套设施建设，改善园区基础设施条件，通过入企务工、订单收购、土地流转等方式，带动580人受益</t>
  </si>
  <si>
    <t>紫阳县2024年新建并种植设施大棚蔬菜50亩以上奖补</t>
  </si>
  <si>
    <t>新建并种植设施大棚蔬菜50亩以上全县50亩，按5000元/亩标准奖补。</t>
  </si>
  <si>
    <t>对种植园区内配套设施建设，改善园区基础设施条件，通过入企务工、订单收购、土地流转等方式，带动310人受益</t>
  </si>
  <si>
    <t>紫阳县2024年现代化智能大棚建设10亩以上奖补</t>
  </si>
  <si>
    <t>新建现代化智能设施大棚10亩以上的全县建设10亩，按10万元/亩标准奖补。</t>
  </si>
  <si>
    <t>对种植园区内配套设施建设，改善园区基础设施条件，通过入企务工、订单收购、土地流转等方式，带动258人受益</t>
  </si>
  <si>
    <t>紫阳县2024年烤烟种植奖补</t>
  </si>
  <si>
    <t>流转土地30亩以上种植烤烟、生产烟叶1000公斤以上，种植烤烟2000亩，按300元/亩标准奖补。</t>
  </si>
  <si>
    <t>通过土地流转、产品收购、劳务务工等方式，带动32人受益</t>
  </si>
  <si>
    <t>紫阳县2024年魔芋种芋繁育奖补</t>
  </si>
  <si>
    <t>繁育种芋（林下种植按标准折算）20亩以上、密度3000窝每亩、亩产500公斤1000亩，按2000元/亩标准奖补。</t>
  </si>
  <si>
    <t>经营主体通过吸收农户入企务工、发展产业、订单收购、土地流转等方式，带动378人受益</t>
  </si>
  <si>
    <t>紫阳县2024年商品魔芋奖补</t>
  </si>
  <si>
    <t>规范化种植商品魔芋（林下种植按标准折算）30亩以上、每亩销售750公斤以上，种植商品芋5000亩，按500元/亩标准奖补。</t>
  </si>
  <si>
    <t>经营主体通过吸收农户入企务工、发展产业、订单收购、土地流转等方式，带动300人受益</t>
  </si>
  <si>
    <t>紫阳县2024年特色经济林管护奖补</t>
  </si>
  <si>
    <t>通过“经营主体+基地+农户”形式，对现有花椒、桃、李、香椿、厚朴等栽植成园的经济林，实施基地管护（基地施肥、修剪、防控、提高坐果率、改良品种）、产品收购（按市场价收购、加工、营销等）达到1000亩以上，全县管护15000亩，当年投入达到50万元以上，按当年投入20%比例进行奖补。</t>
  </si>
  <si>
    <t>经营主体通过吸收农户入企务工、发展产业、订单收购、土地流转等方式，带动255人受益</t>
  </si>
  <si>
    <t>紫阳县2024年药材收购（一年生）奖补</t>
  </si>
  <si>
    <t>流转土地或按照“经营主体+基地+农户”方式发展一年生中药材（含菌类）按销售或收购总金额的5%奖补（金额30万元以上）全县收购300万元，产前有订单产中有服务产后有收购，有购销协议和完全支付凭证。</t>
  </si>
  <si>
    <t>经营主体通过吸收农户入企务工、发展产业、订单收购、土地流转等方式，带动27人受益</t>
  </si>
  <si>
    <t>紫阳县2024年药材收购（多年生）奖补</t>
  </si>
  <si>
    <t>流转土地或“经营主体+基地+农户”方式发展一年生以上中药材（含木本和草本、菌类）按销售或收购总金额的10%奖补（金额30万元以上），销售收购300万元，产前有订单产后有收购，有购销协议和完全支付凭证。</t>
  </si>
  <si>
    <t>通过带动农户务工等增加农民收入</t>
  </si>
  <si>
    <t>通过流转土地、参与生产、保护价收购、直接务工等方式带动59人受益</t>
  </si>
  <si>
    <t>紫阳县2024年种植袋料食用菌奖补</t>
  </si>
  <si>
    <t>种植香菇等袋料食用菌140万袋（每袋2.5kg）以上，产值每袋8元以上，按0.5元/袋标准奖补。（其他食用菌类参照香菇产值标准折算奖补）。</t>
  </si>
  <si>
    <t>经营主体通过吸收农户入企务工、发展产业、订单收购、土地流转等方式，带动142人受益</t>
  </si>
  <si>
    <t>紫阳县2024年加工并销售食用菌袋奖补</t>
  </si>
  <si>
    <t>加工食用菌袋并接种发菌为生产菌袋（每袋2.5kg），按照“经营主体+农户”方式带动农户发展，带动的农户养菇不低于1万袋，提供技术指导并回收产品的，生产销售菌袋15万。奖补最高不超过15万元。</t>
  </si>
  <si>
    <t>经营主体通过吸收农户入企务工、发展产业、订单收购、土地流转等方式，带动23人受益</t>
  </si>
  <si>
    <t>紫阳县2024年种植土生食用菌奖补</t>
  </si>
  <si>
    <t>生产土生食用菌（羊肚菌、大球盖菇等），亩产达1万元以上，种植面积30亩，每亩按4000袋袋料食用菌折合计算兑现奖补。</t>
  </si>
  <si>
    <t>经营主体通过吸收农户入企务工、发展产业、订单收购、土地流转等方式，带动216人受益</t>
  </si>
  <si>
    <t>紫阳县无性系紫阳种茶树繁育基地项目（二期）</t>
  </si>
  <si>
    <r>
      <rPr>
        <sz val="10"/>
        <rFont val="仿宋_GB2312"/>
        <charset val="134"/>
      </rPr>
      <t>新建种质资源圃10亩、观察比对实验园10亩，新建单株选育苗圃3亩观察试验，选育优良单株300株观察扩繁，管护已建的种植资源圃及选育苗圃，新建试验比对场所950</t>
    </r>
    <r>
      <rPr>
        <sz val="10"/>
        <rFont val="宋体"/>
        <charset val="134"/>
      </rPr>
      <t>㎡</t>
    </r>
    <r>
      <rPr>
        <sz val="10"/>
        <rFont val="仿宋_GB2312"/>
        <charset val="134"/>
      </rPr>
      <t>。</t>
    </r>
  </si>
  <si>
    <t>焕古镇</t>
  </si>
  <si>
    <t>金塘村</t>
  </si>
  <si>
    <t>通过带动农户务工、发展产业等方式增加农民收入</t>
  </si>
  <si>
    <t>通过项目实施，带动160户500人，人均增收1000元以上。</t>
  </si>
  <si>
    <t>紫阳县2024年种植粮油蔬流转费奖补</t>
  </si>
  <si>
    <t>村级股份经济合作社或其他经营主体流转相对集中土地，种植粮油蔬30亩以上，按流转费的50%进行奖补（每亩奖补不高于300元）流转费用100万元。</t>
  </si>
  <si>
    <t>经营主体通过吸收农户入企务工、发展产业、订单收购、土地流转等方式，带动1300人受益</t>
  </si>
  <si>
    <t>高滩镇百坝村林下种植项目</t>
  </si>
  <si>
    <t>百坝村低山林改造1000亩，流转给种植大户进行中药材种植1000亩。</t>
  </si>
  <si>
    <t>高滩镇</t>
  </si>
  <si>
    <t>百坝村</t>
  </si>
  <si>
    <t>高滩镇人民政府</t>
  </si>
  <si>
    <t>唐碧轩</t>
  </si>
  <si>
    <t>09154852006</t>
  </si>
  <si>
    <t>79</t>
  </si>
  <si>
    <t>295</t>
  </si>
  <si>
    <t>49</t>
  </si>
  <si>
    <t>166</t>
  </si>
  <si>
    <t>该项目完工后，可壮大百坝村集体经济，增加群众分红。</t>
  </si>
  <si>
    <t>紫阳县2024年村集体创收30万以上奖补</t>
  </si>
  <si>
    <t>鼓励村级股份经济合作社自主经营创收。年纯收入达到30万元（含30万元）以上的按照收入的20%给予一次性奖补，奖补金额最高不超过10万元。股份经济自主经营收入90万元。</t>
  </si>
  <si>
    <t>经营主体通过吸收农户入企务工、发展产业、订单收购、土地流转等方式，带动150受益</t>
  </si>
  <si>
    <t>紫阳县2024年洞河镇菜园村养殖业基地建设项目</t>
  </si>
  <si>
    <r>
      <rPr>
        <sz val="10"/>
        <rFont val="仿宋_GB2312"/>
        <charset val="134"/>
      </rPr>
      <t>改造养殖圈舍400</t>
    </r>
    <r>
      <rPr>
        <sz val="10"/>
        <rFont val="宋体"/>
        <charset val="134"/>
      </rPr>
      <t>㎡</t>
    </r>
    <r>
      <rPr>
        <sz val="10"/>
        <rFont val="仿宋_GB2312"/>
        <charset val="134"/>
      </rPr>
      <t>，配套饲料加工及粪污处理设施。</t>
    </r>
  </si>
  <si>
    <t>菜园村</t>
  </si>
  <si>
    <t>通过该项目的实施，带动群众就业务工，实现周边群众的集体增收。</t>
  </si>
  <si>
    <t>百坝村白山羊养殖基地项目</t>
  </si>
  <si>
    <r>
      <rPr>
        <sz val="10"/>
        <rFont val="仿宋_GB2312"/>
        <charset val="134"/>
      </rPr>
      <t>新建圈舍500</t>
    </r>
    <r>
      <rPr>
        <sz val="10"/>
        <rFont val="宋体"/>
        <charset val="134"/>
      </rPr>
      <t>㎡</t>
    </r>
    <r>
      <rPr>
        <sz val="10"/>
        <rFont val="仿宋_GB2312"/>
        <charset val="134"/>
      </rPr>
      <t>，改建圈舍500</t>
    </r>
    <r>
      <rPr>
        <sz val="10"/>
        <rFont val="宋体"/>
        <charset val="134"/>
      </rPr>
      <t>㎡</t>
    </r>
    <r>
      <rPr>
        <sz val="10"/>
        <rFont val="仿宋_GB2312"/>
        <charset val="134"/>
      </rPr>
      <t>，养殖白山羊1000只。</t>
    </r>
  </si>
  <si>
    <t xml:space="preserve">是 </t>
  </si>
  <si>
    <t>土地流转、就业务工</t>
  </si>
  <si>
    <t>该项目完工后，可直接通过入企务工形式，使30余户农户增收，间接通过分红，使全村群众增收。</t>
  </si>
  <si>
    <t>紫阳县红镇民利村原生态稻鱼油种养殖项目</t>
  </si>
  <si>
    <r>
      <rPr>
        <sz val="10"/>
        <rFont val="仿宋_GB2312"/>
        <charset val="134"/>
      </rPr>
      <t>民利村稻鱼养殖150亩，油菜种植200亩，田间道路1500米、堰渠2000米、排洪沟2000米、挡护1000m</t>
    </r>
    <r>
      <rPr>
        <sz val="10"/>
        <rFont val="宋体"/>
        <charset val="134"/>
      </rPr>
      <t>³</t>
    </r>
    <r>
      <rPr>
        <sz val="10"/>
        <rFont val="仿宋_GB2312"/>
        <charset val="134"/>
      </rPr>
      <t>等配套设施。</t>
    </r>
  </si>
  <si>
    <t>红椿镇</t>
  </si>
  <si>
    <t>民利村</t>
  </si>
  <si>
    <t>彭有虎</t>
  </si>
  <si>
    <t>09154841007</t>
  </si>
  <si>
    <t>可通过土地流转、务工，带动农户生产、帮助产销对接，增加群众收入构建乡村产业体系，实现产业兴旺，把产业发展落到促进农民增收上</t>
  </si>
  <si>
    <t>通过土地流转、务工等，带动135户471人受益，户均增收300元。</t>
  </si>
  <si>
    <t>毛坝镇岔河村种养殖产业园区道路改造项目</t>
  </si>
  <si>
    <t>改造及硬化道路2.5公里</t>
  </si>
  <si>
    <t>毛坝镇</t>
  </si>
  <si>
    <t>岔河村</t>
  </si>
  <si>
    <t>紫阳县交通局</t>
  </si>
  <si>
    <t>伍鹏</t>
  </si>
  <si>
    <t>09154882121</t>
  </si>
  <si>
    <t>通过改造及硬化工程，达到促进该村养殖产业发展的目的</t>
  </si>
  <si>
    <t>紫阳县巴山黄牛保种场建设项目</t>
  </si>
  <si>
    <t>新建标准化牛舍500m2，牧草种植30亩，饲草加工车间200m2，粪污处理场100m2，巴山黄牛100头（5公，45母）</t>
  </si>
  <si>
    <t>就业务工、提供优质种源、产销对接及其他</t>
  </si>
  <si>
    <t>通过紫阳县巴山黄牛保种场建设项目建设，项目达到可以极大保护即将濒临灭绝的巴山黄牛优良基因，为下一步开发利用巴山黄牛资源奠定坚实的种质资源基础。可向社会提供优质种牛百头的标准化保种场，为开发优质富硒牛羊肉提供种源保障。</t>
  </si>
  <si>
    <t>紫阳县2024年仔猪饲养奖补</t>
  </si>
  <si>
    <r>
      <rPr>
        <sz val="10"/>
        <rFont val="仿宋_GB2312"/>
        <charset val="134"/>
      </rPr>
      <t>建设标准化圈舍100</t>
    </r>
    <r>
      <rPr>
        <sz val="10"/>
        <rFont val="宋体"/>
        <charset val="134"/>
      </rPr>
      <t>㎡</t>
    </r>
    <r>
      <rPr>
        <sz val="10"/>
        <rFont val="仿宋_GB2312"/>
        <charset val="134"/>
      </rPr>
      <t>以上并达到“五化”（圈舍标准化、品种良种化、饲养管理科学化、疫病防控程序化、粪污处理无害化）生产标准，出售仔猪1000头以上，全县达标经营主体出售仔猪25000头，按100元/头标准奖补。</t>
    </r>
  </si>
  <si>
    <t>经营主体通过吸收农户入企务工、发展产业、订单收购、土地流转等方式，带动396人受益</t>
  </si>
  <si>
    <t>紫阳县2024年商品猪饲养奖补</t>
  </si>
  <si>
    <r>
      <rPr>
        <sz val="10"/>
        <rFont val="仿宋_GB2312"/>
        <charset val="134"/>
      </rPr>
      <t>标准化圈舍500</t>
    </r>
    <r>
      <rPr>
        <sz val="10"/>
        <rFont val="宋体"/>
        <charset val="134"/>
      </rPr>
      <t>㎡</t>
    </r>
    <r>
      <rPr>
        <sz val="10"/>
        <rFont val="仿宋_GB2312"/>
        <charset val="134"/>
      </rPr>
      <t>以上，达到“五化”（圈舍标准化、品种良种化、饲养管理科学化、疫病防控程序化、粪污处理无害化）标准，出售商品猪达到500头以上，达标经营主体出售商品猪15000头，按150元/头标准奖补。</t>
    </r>
  </si>
  <si>
    <t>经营主体通过吸收农户入企务工、发展产业、订单收购、土地流转等方式，带动375人受益</t>
  </si>
  <si>
    <t>紫阳县2024年商品羊饲养奖补</t>
  </si>
  <si>
    <t>有标准化养羊圈舍、粪污处理无害化，年出栏商品羊200只以上，达标经营主体出售商品羊5000只，按300元/只标准奖补。</t>
  </si>
  <si>
    <t>经营主体通过吸收农户入企务工、发展产业、订单收购、土地流转等方式，带动287人受益</t>
  </si>
  <si>
    <t>紫阳县2024年商品牛饲养奖补</t>
  </si>
  <si>
    <t>有标准化养牛圈舍、粪污处理无害化，年出栏商品牛50头以上，达标经营主体出售800头，按1000元/头标准奖补。</t>
  </si>
  <si>
    <t>经营主体通过吸收农户入企务工、发展产业、订单收购、土地流转等方式，带动126人受益</t>
  </si>
  <si>
    <t>紫阳县2024年禽类（兔）养殖奖补</t>
  </si>
  <si>
    <r>
      <rPr>
        <sz val="10"/>
        <rFont val="仿宋_GB2312"/>
        <charset val="134"/>
      </rPr>
      <t>有标准化圈舍300</t>
    </r>
    <r>
      <rPr>
        <sz val="10"/>
        <rFont val="宋体"/>
        <charset val="134"/>
      </rPr>
      <t>㎡</t>
    </r>
    <r>
      <rPr>
        <sz val="10"/>
        <rFont val="仿宋_GB2312"/>
        <charset val="134"/>
      </rPr>
      <t>以上，按程序化免疫，年出栏（蛋禽存栏）商品禽10000羽（只）以上，14万羽出栏（蛋禽存栏）存栏按5元/羽（只）标准奖补。</t>
    </r>
  </si>
  <si>
    <t>经营主体通过吸收农户入企务工、发展产业、订单收购、土地流转等方式，带动143人受益</t>
  </si>
  <si>
    <t>紫阳县2024年中蜂繁育分群奖补</t>
  </si>
  <si>
    <t>按照“经营主体+农户”模式发展中蜂养殖200箱以上发展中蜂养殖5000箱，按100元/箱标准奖补。</t>
  </si>
  <si>
    <t>经营主体通过吸收农户入企务工、发展产业、订单收购、土地流转等方式，带动41人受益</t>
  </si>
  <si>
    <t>紫阳县2024年特种养殖
（鹿、林麝等）奖补</t>
  </si>
  <si>
    <r>
      <rPr>
        <sz val="10"/>
        <rFont val="仿宋_GB2312"/>
        <charset val="134"/>
      </rPr>
      <t>有标准化圈舍300</t>
    </r>
    <r>
      <rPr>
        <sz val="10"/>
        <rFont val="宋体"/>
        <charset val="134"/>
      </rPr>
      <t>㎡</t>
    </r>
    <r>
      <rPr>
        <sz val="10"/>
        <rFont val="仿宋_GB2312"/>
        <charset val="134"/>
      </rPr>
      <t>以上，存栏50只以上，年销售收入10万元以上，按800元/只标准奖补（用于繁殖的引种，按每只购买金额的20%奖补，每只最高奖补不超过2000元）。</t>
    </r>
  </si>
  <si>
    <t>紫阳县钱鱼、刚鳅种源及保护及繁育基地建设项目（二期）</t>
  </si>
  <si>
    <t>新建专家工作站400平米，种源储备6000尾。</t>
  </si>
  <si>
    <t>兰草村</t>
  </si>
  <si>
    <t>栾国平</t>
  </si>
  <si>
    <t>通过土地流转、就业务工、带动生产</t>
  </si>
  <si>
    <t>通过项目实施，实现县内苗种自繁自用，带动庭院式钱鱼养殖</t>
  </si>
  <si>
    <t>紫阳县2024年新、改扩建圈舍奖补</t>
  </si>
  <si>
    <r>
      <rPr>
        <sz val="10"/>
        <rFont val="仿宋_GB2312"/>
        <charset val="134"/>
      </rPr>
      <t>按建设程序及技术规范新建或改建猪、牛、羊、鹿、林麝、禽类等圈舍的新增部分（100</t>
    </r>
    <r>
      <rPr>
        <sz val="10"/>
        <rFont val="宋体"/>
        <charset val="134"/>
      </rPr>
      <t>㎡</t>
    </r>
    <r>
      <rPr>
        <sz val="10"/>
        <rFont val="仿宋_GB2312"/>
        <charset val="134"/>
      </rPr>
      <t>以上）按300月/</t>
    </r>
    <r>
      <rPr>
        <sz val="10"/>
        <rFont val="宋体"/>
        <charset val="134"/>
      </rPr>
      <t>㎡标准奖补，</t>
    </r>
    <r>
      <rPr>
        <sz val="10"/>
        <rFont val="仿宋_GB2312"/>
        <charset val="134"/>
      </rPr>
      <t>新、改扩建圈舍面积7000</t>
    </r>
    <r>
      <rPr>
        <sz val="10"/>
        <rFont val="宋体"/>
        <charset val="134"/>
      </rPr>
      <t>㎡</t>
    </r>
    <r>
      <rPr>
        <sz val="10"/>
        <rFont val="仿宋_GB2312"/>
        <charset val="134"/>
      </rPr>
      <t>。</t>
    </r>
  </si>
  <si>
    <t>经营主体通过吸收农户入企务工、发展产业、订单收购、土地流转等方式，带动415人受益</t>
  </si>
  <si>
    <t>紫阳县2024年新购置养殖机械设备奖补</t>
  </si>
  <si>
    <t>新购置养殖机械、设备的按购置总额的20%奖补，最高不超过10万元。</t>
  </si>
  <si>
    <t>经营主体通过吸收农户入企务工、发展产业、订单收购、土地流转等方式，带动107人受益</t>
  </si>
  <si>
    <t>紫阳县钱鱼、钢鳅种源保护及繁育基地建设项目（一期）</t>
  </si>
  <si>
    <t>基础设施：改造鱼池7亩，钢筋混凝土结构；修建孵化设施（产卵池及孵化槽）500平方米；育苗温室230平方米；新建进水、排水渠300米。生产性辅助设施：修建沉淀池及过滤池100平方米。仪器设备：购置投饵机、颗粒饲料机。种源储备：钱鱼、钢鳅鱼成体2000尾。</t>
  </si>
  <si>
    <r>
      <rPr>
        <sz val="10"/>
        <rFont val="仿宋_GB2312"/>
        <charset val="134"/>
      </rPr>
      <t>通过实施种源保护及繁育基地建设措施，达到钱鱼、钢</t>
    </r>
    <r>
      <rPr>
        <sz val="10"/>
        <rFont val="宋体"/>
        <charset val="134"/>
      </rPr>
      <t>鰍</t>
    </r>
    <r>
      <rPr>
        <sz val="10"/>
        <rFont val="仿宋_GB2312"/>
        <charset val="134"/>
      </rPr>
      <t>鱼品种保护，带动50户150人，人均增收1500元</t>
    </r>
  </si>
  <si>
    <t>紫阳县2024年新建流水池塘奖补</t>
  </si>
  <si>
    <t>按程序新建标准化流水池塘2亩以上，有独立进、排水系统和尾水处理设施，亩投放水产品种苗2000尾以上，按10000元/亩标准奖补。建设流水池塘40亩。</t>
  </si>
  <si>
    <t>经营主体通过吸收农户入企务工、发展产业、订单收购、土地流转等方式，带动320人受益</t>
  </si>
  <si>
    <t>紫阳县2024年新建陆基圆池鱼塘奖补</t>
  </si>
  <si>
    <t>新建陆基圆池养鱼300立方米以上，按照40元/立方米标准奖补，建设陆基圆池鱼塘3000立方米。</t>
  </si>
  <si>
    <t>经营主体通过吸收农户入企务工、发展产业、订单收购、土地流转等方式，带动56人受益</t>
  </si>
  <si>
    <t>紫阳县2024年稻田综合种养奖补</t>
  </si>
  <si>
    <t>稻鱼（虾、蟹、鳖、蛙）综合种养连片5亩以上，亩均年产值在3000元以上，综合种植200亩，按1000元/亩标准奖补。</t>
  </si>
  <si>
    <t>经营主体通过吸收农户入企务工、发展产业、订单收购、土地流转等方式，带动30人受益</t>
  </si>
  <si>
    <t>紫阳县城关镇新桃村覃家沟洞穴避暑民宿配套项目</t>
  </si>
  <si>
    <t>改造沥青路面长200米、宽4.5米、厚4公分，配套路肩、水沟及安防。更换直径63毫米管道4000米。安装太阳能路灯25盏，种植道路边花草2000平方米，栽植爬山虎300株。</t>
  </si>
  <si>
    <t>城关镇</t>
  </si>
  <si>
    <t>新桃村</t>
  </si>
  <si>
    <t>紫阳县文旅广电局</t>
  </si>
  <si>
    <t>城关镇人民政府</t>
  </si>
  <si>
    <t>吴义林</t>
  </si>
  <si>
    <t>09154422536</t>
  </si>
  <si>
    <t>通过发展乡村旅游，带动农产品销售、就业务工等措施增加农户收入。</t>
  </si>
  <si>
    <t>通过实施该项目，可直接带动10人左右就业或自主创业，间接带动147人受益，通过售卖农产品，开农家餐馆，年户均收入达5000元左右。</t>
  </si>
  <si>
    <t>紫阳县焕古镇金塘村刘家院子茶田民宿配套项目</t>
  </si>
  <si>
    <t>改造沥青路面长500米、宽4.5米、厚4公分，配套路肩及水沟。安装太阳能路灯50盏，种植道路边花草3000平方米。改造拦水坝两座，新增蓄水池一座，新增净化设备2套，消毒设备2套，延伸管道3400米.</t>
  </si>
  <si>
    <t>焕古镇人民政府</t>
  </si>
  <si>
    <t>曾军</t>
  </si>
  <si>
    <t>09154616035</t>
  </si>
  <si>
    <t>通过实施该项目，可直接带动周边30户受益，间接带动712人受益。</t>
  </si>
  <si>
    <t>紫阳县焕古镇春堰村康养度假区民宿配套项目</t>
  </si>
  <si>
    <t>道路硬化路面1700米、宽4.5米、厚10厘米，配套路肩及水沟。</t>
  </si>
  <si>
    <t>春堰村</t>
  </si>
  <si>
    <t>通过实施该项目，可直接带动周边25户受益，间接带动1020人受益。</t>
  </si>
  <si>
    <t>紫阳县高桥镇双龙村泥池子养生度假民宿配套项目</t>
  </si>
  <si>
    <t>塑木结构产业步道长300米、宽1.5米、厚10公分，安装塑木护栏长300米、高1.1米；浆砌石挡土墙长300米、宽1米、高3米；新建跨河公路桥长42米、宽6米。新建人行钢丝吊桥一座长30米、宽1.5米。</t>
  </si>
  <si>
    <t>双龙村</t>
  </si>
  <si>
    <t>高桥镇人民政府</t>
  </si>
  <si>
    <t>李平全</t>
  </si>
  <si>
    <t>09154912061</t>
  </si>
  <si>
    <t>通过实施该项目，可直接带动5人左右就业或自主创业，间接带动120人受益，年户均收入达6000元左右。</t>
  </si>
  <si>
    <t>紫阳县城关镇塘么子沟村运动主体度假民宿配套项目</t>
  </si>
  <si>
    <t>改造沥青路面长900米、宽4.5米、厚4公分；配套路肩、水沟及安防。</t>
  </si>
  <si>
    <t>塘么子沟村</t>
  </si>
  <si>
    <t>通过实施该项目，可直接带动周边20户受益，间接带动398人受益。</t>
  </si>
  <si>
    <t>紫阳县城关镇新田村国学文化主体民宿配套项目</t>
  </si>
  <si>
    <t>新建管道加压泵站1座，铺设直径50毫米PE管1.2km；铺设直径32毫米PE管1.5km。</t>
  </si>
  <si>
    <t>新田村</t>
  </si>
  <si>
    <t>通过实施该项目，可直接带动周边35户受益，间接带动296人受益。</t>
  </si>
  <si>
    <t>紫阳县汉王镇农安村中坝岛汉江宿集配套项目</t>
  </si>
  <si>
    <t>新建农安村至中坝岛人行钢丝吊桥一座长150米、宽1.5米。硬化园区道路长2000米、宽4.5米、厚18厘米、配套路肩及水沟。供水铺设4公里直径63毫米的管道。</t>
  </si>
  <si>
    <t>汉王镇</t>
  </si>
  <si>
    <t>农安村</t>
  </si>
  <si>
    <t>汉王镇人民政府</t>
  </si>
  <si>
    <t>贺习财</t>
  </si>
  <si>
    <t>09154712001</t>
  </si>
  <si>
    <t>通过实施该项目，可直接带动周边50户受益，间接带动913人受益。</t>
  </si>
  <si>
    <t>紫阳县焕古镇金塘村滨江古树民宿配套项目</t>
  </si>
  <si>
    <t>改造沥青路面长500米、宽4.5米、厚4公分、配套路肩及水沟。道路两侧绿化1000平方米，安装太阳能路灯25盏。</t>
  </si>
  <si>
    <t>通过实施该项目，可直接带动周边35户受益，间接带动712人受益。</t>
  </si>
  <si>
    <t>紫阳县汉王镇安五村民宿配套项目</t>
  </si>
  <si>
    <t>新建蓄水池60立方米；道路两侧绿化2000平方米；安装太阳能路灯25盏。</t>
  </si>
  <si>
    <t>安五村</t>
  </si>
  <si>
    <t>通过实施该项目，可直接带动周边80户受益，间接带动1453人受益。</t>
  </si>
  <si>
    <t>紫阳县汉王镇安五村九条沟耕读田园民宿配套项目</t>
  </si>
  <si>
    <t>改造沥青路面长500米、宽4.5米、厚4公分，配套路肩、水沟及安防。河道治理500米，包含河道挡墙砌筑，底宽2米，顶宽1米，高3米。新建便民桥2座，长10米，宽2米。</t>
  </si>
  <si>
    <t>通过实施该项目，可直接带动8人左右就业或自主创业，间接带动1453人受益，年户均收入达5000元左右。</t>
  </si>
  <si>
    <t>紫阳县汉王镇安五村擂鼓台杨家坪避暑民宿配套项目</t>
  </si>
  <si>
    <t>改造沥青路面长600米、宽4.5米、厚4公分，配套路肩、水沟及安防，新建便民桥1座，长10米，宽2米，混凝土结构。道路两侧绿化2000平方米。塑木结构产业步道长1000米、宽1.5米、厚10公分，安装塑木护栏长800米、高1.1米。</t>
  </si>
  <si>
    <t>通过实施该项目，可直接带动5人左右就业或自主创业，间接带动1453人受益，年户均收入达5000元左右。</t>
  </si>
  <si>
    <t>紫阳县焕古镇焕古村老粮管所流金岁月博物馆民宿配套项目</t>
  </si>
  <si>
    <t>改造沥青路面长300米、宽4.5米、厚4公分，配套路肩、水沟及安防。安装太阳能路灯25盏。</t>
  </si>
  <si>
    <t>焕古村</t>
  </si>
  <si>
    <t>通过实施该项目，可直接带动周边15户受益，间接带动536人受益。</t>
  </si>
  <si>
    <t>紫阳县高桥镇双龙村梦紫阳米酒农场民宿配套项目</t>
  </si>
  <si>
    <t>新建挡墙300米，底宽2米，顶宽1米，高3米，拦水坝2座长30米，混凝土结构。</t>
  </si>
  <si>
    <t>通过实施该项目，可直接带动周边24户受益，间接带动320人受益。</t>
  </si>
  <si>
    <t>紫阳县洞河镇小红光村羊圈子民宿配套项目</t>
  </si>
  <si>
    <t>小红光村</t>
  </si>
  <si>
    <t>通过实施该项目，可直接带动周边28户受益，间接带动420人受益。</t>
  </si>
  <si>
    <t>汉王镇农安村红色文化旅游产业配套项目</t>
  </si>
  <si>
    <t>围绕五马乡农会沿线绿化1.5亩；建室外平台30平方；毛石挡墙砌体600立方，污水防洪渠修复300米；建农村公厕1座；安装公共照明设施60盏。</t>
  </si>
  <si>
    <t>改善产业基础设施条件，建设期间吸纳农村劳动力务工增收</t>
  </si>
  <si>
    <t>带动脱贫户及监测对象就业务工等方式持续增收，带动30户91人受益，人均增收1500元</t>
  </si>
  <si>
    <t>城关镇青中村旅游产业配套项目</t>
  </si>
  <si>
    <t>围绕“花婆婆”民宿集群沿线新建排水沟2000米，绿化13亩；休闲场所2处450平方米、补栽花池2个800平方米；新建污水处理设施4处，配套建设排污管网1000米；安装公共照明设施40盏。</t>
  </si>
  <si>
    <t>青中村</t>
  </si>
  <si>
    <t>带动脱贫户及监测对象就业务工等方式持续增收，带动120户362人，人均增收1500元</t>
  </si>
  <si>
    <t>向阳镇木鱼包农旅融合配套项目</t>
  </si>
  <si>
    <t>茶叶园区内道路修复路面850平方米；搭建休闲平台250平方米；安装公共照明设施120盏；配置垃圾收集站3个，垃圾桶100个；周边绿化6.2亩，档护80立方米，新建公厕1个40平方米。</t>
  </si>
  <si>
    <t>向阳镇</t>
  </si>
  <si>
    <t>营梁村</t>
  </si>
  <si>
    <t>向阳镇人民政府</t>
  </si>
  <si>
    <t>王敬</t>
  </si>
  <si>
    <t>09154512059</t>
  </si>
  <si>
    <t>提升产业设施条件，提高产业旅游观光条件，带动周边农户发展增收</t>
  </si>
  <si>
    <t>带动脱贫户及监测对象就业务工等方式持续增收，带动251户781人，人均增收1000元</t>
  </si>
  <si>
    <t>高桥镇兰草村一二三产融合项目（二期）</t>
  </si>
  <si>
    <t>新建50平方米公厕1座；农耕体验园2000平方米，夜间照明50盏，连接苗圃生产道路500米。</t>
  </si>
  <si>
    <t>通过项目实施能给50户190人带来收益，直接性收益3500元。</t>
  </si>
  <si>
    <t>有效解决50户190人务工增收，解决2340人受益</t>
  </si>
  <si>
    <t>蒿坪镇金石村农旅融合配套项目</t>
  </si>
  <si>
    <t>村级主干道沿线环境治理5亩，安装公共照明设施180盏，垃圾桶100个;污水管道2000米。</t>
  </si>
  <si>
    <t>金石村</t>
  </si>
  <si>
    <t>有效提升产业园基础设施建设功能</t>
  </si>
  <si>
    <t>通过项目实施带动13人左右零星就业，带动群众解决266人增收。</t>
  </si>
  <si>
    <t>紫阳县焕古镇金塘村汉江宿集配套项目</t>
  </si>
  <si>
    <t>修复排水渠400米，污水管道2500米。</t>
  </si>
  <si>
    <t>通过改善基础设施，提高公共服务能力，满足群众需求</t>
  </si>
  <si>
    <t>带动脱贫户及监测对象就业务工等方式持续增收，带动712人受益</t>
  </si>
  <si>
    <t>高桥镇兰草村旅游产业配套项目</t>
  </si>
  <si>
    <t>村级主干道沿线修建挡土墙745米；护栏800米；排水沟修复治理300米；环境治理5.1亩；安装公共照明设施100盏；配套污水处理设施1处，污水管网2000米</t>
  </si>
  <si>
    <t>通过实施村容村貌提升，提升人居环境，提升群众满意度。</t>
  </si>
  <si>
    <t>改善交通基础设施条件，保障群众交通出行，建设期间吸纳当地脱贫劳动力就近就业，通过项目实施带动1500人受益</t>
  </si>
  <si>
    <t>焕古镇腊竹村旅游产业配套项目</t>
  </si>
  <si>
    <r>
      <rPr>
        <sz val="10"/>
        <rFont val="仿宋_GB2312"/>
        <charset val="134"/>
      </rPr>
      <t>围绕贡茶古镇旅游产业沿线村级主干道绿植6.2亩，新建休闲场所8处7300</t>
    </r>
    <r>
      <rPr>
        <sz val="10"/>
        <rFont val="宋体"/>
        <charset val="134"/>
      </rPr>
      <t>㎡</t>
    </r>
    <r>
      <rPr>
        <sz val="10"/>
        <rFont val="仿宋_GB2312"/>
        <charset val="134"/>
      </rPr>
      <t>；安装公共照明设施100盏。</t>
    </r>
  </si>
  <si>
    <t>腊竹村</t>
  </si>
  <si>
    <t>项目建设期间吸纳农户务工增收，项目建成后提升人居环境，带动962人受益</t>
  </si>
  <si>
    <t>焕古镇大连村旅游产业配套项目</t>
  </si>
  <si>
    <r>
      <rPr>
        <sz val="10"/>
        <rFont val="仿宋_GB2312"/>
        <charset val="134"/>
      </rPr>
      <t>围绕贡茶村古镇旅游产业沿线村级主干道沿线新建休闲场所5处2900</t>
    </r>
    <r>
      <rPr>
        <sz val="10"/>
        <rFont val="宋体"/>
        <charset val="134"/>
      </rPr>
      <t>㎡</t>
    </r>
    <r>
      <rPr>
        <sz val="10"/>
        <rFont val="仿宋_GB2312"/>
        <charset val="134"/>
      </rPr>
      <t>；环境治理5.2亩；安装公共照明设施80盏，垃圾桶150个。</t>
    </r>
  </si>
  <si>
    <t>大连村</t>
  </si>
  <si>
    <t>通过实施村容村貌提升，提升人居环境，带动1034人受益</t>
  </si>
  <si>
    <t>汉王镇农安村一二组旅游产业配套项目</t>
  </si>
  <si>
    <t>村级主干道沿线建设步道530米；建栏杆450米；建砖砌体花池1030米。</t>
  </si>
  <si>
    <t>通过吸纳就业、入股分红等措施带动群众增收致富</t>
  </si>
  <si>
    <t>带动脱贫户及监测对象就业务工等方式持续增收，带动48户220人，人均增收1000元。</t>
  </si>
  <si>
    <t>向阳镇贾坪村旅游产业配套项目</t>
  </si>
  <si>
    <t>村内连户路2300米宽1米厚0.1米，村级主干道沿线新建混凝土排洪沟524米，绿化3.3亩；改造农作物晾晒场180平方米，安装公共照明设施100盏。</t>
  </si>
  <si>
    <t>贾坪村</t>
  </si>
  <si>
    <t>带动脱贫户及监测对象就业务工等方式持续增收，带动45户158人受益，人均增收1000元。</t>
  </si>
  <si>
    <t>紫阳县2024年洞河镇前河村农旅融合产业项目</t>
  </si>
  <si>
    <t>新建特色田园农家乐1处，新建草莓及蔬菜采摘大棚4个。</t>
  </si>
  <si>
    <t>前河村</t>
  </si>
  <si>
    <t>就业务工、土地流转、收益分红</t>
  </si>
  <si>
    <t>通过集体经济与经营主体合作的方式，打造农旅融合项目，填补村内无农家乐的空白，带动周边农户养殖家禽、种植果蔬，促进前河村旅游发展</t>
  </si>
  <si>
    <t>高桥镇裴坝村旅游产业配套项目</t>
  </si>
  <si>
    <t>村级主干道沿线挡土墙800米；护栏600米；环境治理8亩；连户路长120米宽1米厚0.1米；安装公共照明设施20盏；农作物晾晒场1000平方米</t>
  </si>
  <si>
    <t>裴坝村</t>
  </si>
  <si>
    <t>改善交通基础设施条件，保障群众交通出行，建设期间吸纳当地脱贫劳动力就近就业，通过项目实施带动1000人受益</t>
  </si>
  <si>
    <t>高桥镇权河村一二三产融合发展项目（一期）</t>
  </si>
  <si>
    <r>
      <rPr>
        <sz val="10"/>
        <rFont val="仿宋_GB2312"/>
        <charset val="134"/>
      </rPr>
      <t>新建新型农业发展厂房4000m</t>
    </r>
    <r>
      <rPr>
        <sz val="10"/>
        <rFont val="宋体"/>
        <charset val="134"/>
      </rPr>
      <t>²</t>
    </r>
    <r>
      <rPr>
        <sz val="10"/>
        <rFont val="仿宋_GB2312"/>
        <charset val="134"/>
      </rPr>
      <t>、夜间照明30盏、桥载绿植500平方米、地面硬化600平方米等基础设施配套内容</t>
    </r>
  </si>
  <si>
    <t>通过该项目可以带动589户，2064人带来收益，直接收益800元。</t>
  </si>
  <si>
    <t>通过该项目的实施，可有效带动当地群众就业，增加群众收入，促进本村产业发展，提高群众满意度</t>
  </si>
  <si>
    <t>紫阳县城关镇塘么子沟村乡村旅游家庭农场配套项目</t>
  </si>
  <si>
    <t>道路两侧绿化6500m2，片石花池3100m，地面铺装500m2，塘么子沟矿洞改造1处。</t>
  </si>
  <si>
    <t>通过该项目可以带动128户，361人带来收益，直接收益800元。</t>
  </si>
  <si>
    <t>紫阳县东木镇燎原村望山民宿休闲旅游产业配套项目</t>
  </si>
  <si>
    <r>
      <rPr>
        <sz val="10"/>
        <rFont val="仿宋_GB2312"/>
        <charset val="134"/>
      </rPr>
      <t>新建设环形步道2km；新建民宿道路150米；吊桥1座30米；新建鱼塘1500</t>
    </r>
    <r>
      <rPr>
        <sz val="10"/>
        <rFont val="宋体"/>
        <charset val="134"/>
      </rPr>
      <t>㎡</t>
    </r>
    <r>
      <rPr>
        <sz val="10"/>
        <rFont val="仿宋_GB2312"/>
        <charset val="134"/>
      </rPr>
      <t>，200m河堤；改造特色民宿450平方米。</t>
    </r>
  </si>
  <si>
    <t>东木镇</t>
  </si>
  <si>
    <t>燎原村</t>
  </si>
  <si>
    <t>东木镇人民政府</t>
  </si>
  <si>
    <t>张杰</t>
  </si>
  <si>
    <t>09154531001</t>
  </si>
  <si>
    <t>通过流转土地、参与生产、保护价收购、直接务工等方式带动农户增收</t>
  </si>
  <si>
    <t>通过实施紫阳县2023年东木镇燎原村望山民宿休闲旅游产业配套项目，可带动20余人就业增收，以文旅康养产业链带动200户村民收购农产品增收，从而壮大村集体经济。</t>
  </si>
  <si>
    <t>紫阳县2024年洞河镇前河村壮大村集体冷链仓储项目</t>
  </si>
  <si>
    <t>在一组老乡政府壮大集体经济二期项目的基础上修建冷链仓储基地一座20平方米</t>
  </si>
  <si>
    <t>增加农户的农产品、肉制品的保存时间，开发外销渠道，带动农户增收</t>
  </si>
  <si>
    <t>前河村冷链仓储基地建立，可极大地带动全镇范围内的种养殖发展，也可增加农户的农产品、肉制品的保存时间，开发外销渠道，带动农户增收</t>
  </si>
  <si>
    <t>紫阳县2024年洞河镇楸园村农产品冷链保鲜冷库建设项目</t>
  </si>
  <si>
    <r>
      <rPr>
        <sz val="10"/>
        <rFont val="仿宋_GB2312"/>
        <charset val="134"/>
      </rPr>
      <t>建设100</t>
    </r>
    <r>
      <rPr>
        <sz val="10"/>
        <rFont val="宋体"/>
        <charset val="134"/>
      </rPr>
      <t>㎡</t>
    </r>
    <r>
      <rPr>
        <sz val="10"/>
        <rFont val="仿宋_GB2312"/>
        <charset val="134"/>
      </rPr>
      <t>保鲜冷库</t>
    </r>
  </si>
  <si>
    <t>楸园村</t>
  </si>
  <si>
    <t>紫阳县生鲜冷链仓储中心建设项目</t>
  </si>
  <si>
    <t>新建农产品冷链仓储2000平方米</t>
  </si>
  <si>
    <t>金竹村</t>
  </si>
  <si>
    <t>带动农村剩余劳动力转移就业，带动技术、农资、运输等行业发展</t>
  </si>
  <si>
    <t>完善紫阳县物流基础设施体系，疏通农产品进城、消费品下乡供需渠道</t>
  </si>
  <si>
    <t>紫阳县界岭镇麻园村壮大村集体中药材中药材初加工建设项目</t>
  </si>
  <si>
    <t>利用本村木本中药材-厚朴7000余亩的优势资源，改建收购及初加工厂1200平米</t>
  </si>
  <si>
    <t>界岭镇</t>
  </si>
  <si>
    <t>麻园村</t>
  </si>
  <si>
    <t>界岭镇人民政府</t>
  </si>
  <si>
    <t>田专</t>
  </si>
  <si>
    <t>09154960011</t>
  </si>
  <si>
    <t>就业务工、产品收购</t>
  </si>
  <si>
    <t>通过收购中药材，实现人均增收1500元的目标</t>
  </si>
  <si>
    <t>紫阳县2024年新建茶叶加工厂房奖补</t>
  </si>
  <si>
    <t>经营主体按照合规合法建设程序新建标准化厂房面积500㎡以上，取得SC认证，年加工能力达15吨以上。新进规上工业（茶叶等营业额2000万元以上）和限上零售业（茶叶零售额500万元以上）的，获得SC认证，新建1000㎡以上，按照500元/㎡奖补，最高不超过100万元。新建茶叶加工厂房6000㎡。</t>
  </si>
  <si>
    <t>通过流转土地、参与生产、直接务工等方式带动916人受益</t>
  </si>
  <si>
    <t>紫阳县2024年新建茶企购置茶叶加工机械设备奖补</t>
  </si>
  <si>
    <t>新购置机械设备按购置总额的30%。</t>
  </si>
  <si>
    <t>通过参与生产、直接务工等方式带动492人受益</t>
  </si>
  <si>
    <t>紫阳县2024年改（扩）建茶叶加工厂房奖补</t>
  </si>
  <si>
    <t>已属或新进规上工业（茶叶等营业额2000万元以上）和限上零售业（茶叶零售额500万元以上），新购置茶叶加工机械设备的，按照购置金额的30%一次性奖补，；一般茶企（含小作坊）改造提升，新购置机械设备的,按购置总额20%一次性奖补，最高不超过30万元。</t>
  </si>
  <si>
    <t>通过参与生产、直接务工等方式带动103人受益</t>
  </si>
  <si>
    <t>紫阳县2024年改（扩）建茶企购置茶叶加工机械设备奖补</t>
  </si>
  <si>
    <t>已属或新进规上工业（茶叶等营业额2000万元以上）和限上零售业（茶叶零售额500万元以上），新购置茶叶加工机械设备的，按照购置金额的30%一次性奖补，；一般茶企（含小作坊）改造提升，新购置机械设备的,按购置总额20%一次性奖补。全县设备购置奖补30万元。</t>
  </si>
  <si>
    <t>通过参与生产、直接务工等方式带动35人受益</t>
  </si>
  <si>
    <t>紫阳县2024年新建、扩建特色产业加工厂房奖补</t>
  </si>
  <si>
    <r>
      <rPr>
        <sz val="10"/>
        <rFont val="仿宋_GB2312"/>
        <charset val="134"/>
      </rPr>
      <t>经营主体按照建设程序，新建、改建厂房从事粮油、预制菜、林果、中药材和食用菌、畜禽饲料、工厂化养蚕、有机肥等特色产业产品加工的，新增面积（100</t>
    </r>
    <r>
      <rPr>
        <sz val="10"/>
        <rFont val="宋体"/>
        <charset val="134"/>
      </rPr>
      <t>㎡</t>
    </r>
    <r>
      <rPr>
        <sz val="10"/>
        <rFont val="仿宋_GB2312"/>
        <charset val="134"/>
      </rPr>
      <t>）部分按300元/</t>
    </r>
    <r>
      <rPr>
        <sz val="10"/>
        <rFont val="宋体"/>
        <charset val="134"/>
      </rPr>
      <t>㎡</t>
    </r>
    <r>
      <rPr>
        <sz val="10"/>
        <rFont val="仿宋_GB2312"/>
        <charset val="134"/>
      </rPr>
      <t>标准进行一次性奖补，最高不超过30万元。进入规上企业标准的，按500元/</t>
    </r>
    <r>
      <rPr>
        <sz val="10"/>
        <rFont val="宋体"/>
        <charset val="134"/>
      </rPr>
      <t>㎡</t>
    </r>
    <r>
      <rPr>
        <sz val="10"/>
        <rFont val="仿宋_GB2312"/>
        <charset val="134"/>
      </rPr>
      <t>标准给予一次性奖补，最高不超过50万元。全县新增面积2000</t>
    </r>
    <r>
      <rPr>
        <sz val="10"/>
        <rFont val="宋体"/>
        <charset val="134"/>
      </rPr>
      <t>㎡</t>
    </r>
    <r>
      <rPr>
        <sz val="10"/>
        <rFont val="仿宋_GB2312"/>
        <charset val="134"/>
      </rPr>
      <t>。</t>
    </r>
  </si>
  <si>
    <t>通过流转土地、参与生产、直接务工等方式带动188人受益</t>
  </si>
  <si>
    <t>紫阳县2024年新购置特色产业加工机械设备奖补</t>
  </si>
  <si>
    <t>新购置机械设备按购置设备总额的20%给予一次性奖补，最高不超过30万元。进入规上企业标准的（或属技术原研产品原发企业），新购置机械设备按购置总额的30%一次性奖补，最高不超过30万元。</t>
  </si>
  <si>
    <t>通过参与生产、直接务工等方式带动229人受益</t>
  </si>
  <si>
    <t>紫阳县2024年加工青贮料奖补</t>
  </si>
  <si>
    <t>经营主体综合利用农作物秸秆等农业废料生产加工青贮料100吨以上的，按20元/吨标准奖补，全县生产青储饲料4000吨。</t>
  </si>
  <si>
    <t>通过务工及原材料收购，增加周边群众收益，带动130人受益</t>
  </si>
  <si>
    <t>紫阳县2024年加工干饲料奖补</t>
  </si>
  <si>
    <t>经营主体综合利用农作物秸秆等农业废料，生产加工干料60吨以上的，按50元/吨标准奖补，全县生产干饲料1000吨。</t>
  </si>
  <si>
    <t>通过务工及原材料收购，增加周边群众收益，带动136人受益</t>
  </si>
  <si>
    <t>紫阳县城关镇仁和社区脱贫户农副产品交易服务中心（一期）</t>
  </si>
  <si>
    <t>新建农副产品交易中心2500平方。</t>
  </si>
  <si>
    <t>仁和社区</t>
  </si>
  <si>
    <t>紫阳县发改局</t>
  </si>
  <si>
    <t>通过销售农副产品，就业务工、收购农产品等带动农户增收</t>
  </si>
  <si>
    <t>通过销售农副产品，就业务工等方式，带动1530户3400人受益</t>
  </si>
  <si>
    <t>紫阳县2024年县内新建实体店奖补</t>
  </si>
  <si>
    <r>
      <rPr>
        <sz val="10"/>
        <rFont val="仿宋_GB2312"/>
        <charset val="134"/>
      </rPr>
      <t>县内当年新建实体店面积30</t>
    </r>
    <r>
      <rPr>
        <sz val="10"/>
        <rFont val="宋体"/>
        <charset val="134"/>
      </rPr>
      <t>㎡</t>
    </r>
    <r>
      <rPr>
        <sz val="10"/>
        <rFont val="仿宋_GB2312"/>
        <charset val="134"/>
      </rPr>
      <t>（含）以上，门头有“紫阳富硒茶”明显标识，给予房租、装修等费用的30%给予奖补，新增实体店10家</t>
    </r>
  </si>
  <si>
    <t>经营主体通过吸收农户入企务工、发展产业、订单收购、土地流转等方式，带动400人受益</t>
  </si>
  <si>
    <t>紫阳县2024年县外县级新建实体店奖补</t>
  </si>
  <si>
    <r>
      <rPr>
        <sz val="10"/>
        <rFont val="仿宋_GB2312"/>
        <charset val="134"/>
      </rPr>
      <t>县外县城城区新建实体店面积30</t>
    </r>
    <r>
      <rPr>
        <sz val="10"/>
        <rFont val="宋体"/>
        <charset val="134"/>
      </rPr>
      <t>㎡</t>
    </r>
    <r>
      <rPr>
        <sz val="10"/>
        <rFont val="仿宋_GB2312"/>
        <charset val="134"/>
      </rPr>
      <t>以上，门头有“紫阳富硒茶”明显标识，年采购紫阳茶叶50万元以上（采购价）的，三年分别按4:2:4比例兑现，新增实体店20家。</t>
    </r>
  </si>
  <si>
    <t>经营主体通过吸收农户入企务工、发展产业、订单收购、土地流转等方式，带动1000人受益</t>
  </si>
  <si>
    <t>紫阳县2024年县外市级新建实体店奖补</t>
  </si>
  <si>
    <r>
      <rPr>
        <sz val="10"/>
        <rFont val="仿宋_GB2312"/>
        <charset val="134"/>
      </rPr>
      <t>县外市级城区新建实体店实体店面积30</t>
    </r>
    <r>
      <rPr>
        <sz val="10"/>
        <rFont val="宋体"/>
        <charset val="134"/>
      </rPr>
      <t>㎡</t>
    </r>
    <r>
      <rPr>
        <sz val="10"/>
        <rFont val="仿宋_GB2312"/>
        <charset val="134"/>
      </rPr>
      <t>（含）以上，门头有“紫阳富硒茶”明显标识，年采购紫阳茶叶80万元以上（采购价）的，三年分别按4:2:4比例兑现奖补12万。</t>
    </r>
  </si>
  <si>
    <t>经营主体通过吸收农户入企务工、发展产业、订单收购、土地流转等方式，带动273人受益</t>
  </si>
  <si>
    <t>紫阳县2024年县外省会城市新建实体店奖补</t>
  </si>
  <si>
    <r>
      <rPr>
        <sz val="10"/>
        <rFont val="仿宋_GB2312"/>
        <charset val="134"/>
      </rPr>
      <t>县外省会城市新建实体店面积30</t>
    </r>
    <r>
      <rPr>
        <sz val="10"/>
        <rFont val="宋体"/>
        <charset val="134"/>
      </rPr>
      <t>㎡</t>
    </r>
    <r>
      <rPr>
        <sz val="10"/>
        <rFont val="仿宋_GB2312"/>
        <charset val="134"/>
      </rPr>
      <t>（含）以上，门头有“紫阳富硒茶”明显标识，年采购紫阳茶叶150万元以上（采购价）的，三年分别按4:2:4比例兑现新增10家。</t>
    </r>
  </si>
  <si>
    <t>经营主体通过吸收农户入企务工、发展产业、订单收购、土地流转等方式，带动219人受益</t>
  </si>
  <si>
    <t>紫阳县2024年规上企业（限上流通企业）农产品收购奖补奖补</t>
  </si>
  <si>
    <t>规上企业（茶叶等营业额2000万元以上）和限上零售企业（茶叶零售额500万元以上），按收购本地农产品总金额的5%予以奖补。农产品收购3800元</t>
  </si>
  <si>
    <t>紫阳县2024年省级龙头企业奖补</t>
  </si>
  <si>
    <t>对创建达标认定的农业产业类（农业、林业、畜牧、水产等）省级龙头企业7家。</t>
  </si>
  <si>
    <t>经营主体通过吸收农户入企务工、发展产业、订单收购、土地流转等方式，带动724人受益</t>
  </si>
  <si>
    <t>紫阳县2024年市级龙头企业奖补</t>
  </si>
  <si>
    <t>对创建达标认定的农业产业类（农业、林业、畜牧、水产等）市级龙头企业4家。</t>
  </si>
  <si>
    <t>经营主体通过吸收农户入企务工、发展产业、订单收购、土地流转等方式，带动72人受益</t>
  </si>
  <si>
    <t>紫阳县农产品物流运配仓建设项目</t>
  </si>
  <si>
    <t>新建物流运配仓3000平方米</t>
  </si>
  <si>
    <t>工业园区</t>
  </si>
  <si>
    <t>紫阳县推动修脚足浴产业链高质量发展奖补项目</t>
  </si>
  <si>
    <t>紫阳县人社局</t>
  </si>
  <si>
    <t>贾学平</t>
  </si>
  <si>
    <t>09152201516</t>
  </si>
  <si>
    <t>土地流转、就业务工、收益分红</t>
  </si>
  <si>
    <t>修脚足浴企业通过新开服务门店，吸纳就业的方式，与农户建立紧密的利益联结机制，促进农户持续增收；修脚足浴配套产品自主生产企业，通过土地流转、生产加工、技术服务、劳务用工、分红、产业合作等方式，与农户建立紧密的利益联结机制，促进农户持续增收。修脚足浴服务企业，通过给顾客推荐使用紫阳境内自主生产的修脚足浴产品，从产品销售收入中分红提成的方式，与农户建立紧密的利益联结机制，促进农户持续增收。</t>
  </si>
  <si>
    <t>紫阳县2024年SC认证奖补</t>
  </si>
  <si>
    <t>通过带动生产、园区务工、收购农产品等带动31人受益</t>
  </si>
  <si>
    <t>紫阳县2024年绿色食品认证奖补</t>
  </si>
  <si>
    <t>通过带动生产、园区务工、收购农产品等带动120人受益</t>
  </si>
  <si>
    <t>紫阳县2024年有机食品认证奖补</t>
  </si>
  <si>
    <t>通过带动生产、园区务工、收购农产品等带动80人受益</t>
  </si>
  <si>
    <t>紫阳县2024年名特优新产品认证奖补</t>
  </si>
  <si>
    <t>通过带动生产、园区务工、收购农产品等带动800人受益</t>
  </si>
  <si>
    <t>紫阳县2024年特质农品认证奖补</t>
  </si>
  <si>
    <t>通过带动生产、园区务工、收购农产品等带动600人受益</t>
  </si>
  <si>
    <t>紫阳县2024年良好农业规范（GAP）认证奖补</t>
  </si>
  <si>
    <t>通过带动生产、园区务工、收购农产品等带动50人受益</t>
  </si>
  <si>
    <t>紫阳县2024年国家级知名品牌奖补</t>
  </si>
  <si>
    <t>通过带动生产、园区务工、收购农产品等带动20人受益</t>
  </si>
  <si>
    <t>紫阳县2024年省级知名品牌奖补</t>
  </si>
  <si>
    <t>通过带动生产、园区务工、收购农产品等带动268人受益</t>
  </si>
  <si>
    <t>紫阳县2024年国家级产品质量获奖奖补</t>
  </si>
  <si>
    <t>通过带动生产、园区务工、收购农产品等带动99人受益</t>
  </si>
  <si>
    <t>紫阳县2024年省级产品质量获奖奖补</t>
  </si>
  <si>
    <t>通过带动生产、园区务工、收购农产品等带动150人受益</t>
  </si>
  <si>
    <t>紫阳县2024年线上物流费奖补</t>
  </si>
  <si>
    <t>对线上销售茶叶等农产品产生的物流费用给予50%的奖补，最高不超过30万元。</t>
  </si>
  <si>
    <t>通过带动生产、园区务工、收购农产品等带动262人受益</t>
  </si>
  <si>
    <t>紫阳县2024年电商运营奖补</t>
  </si>
  <si>
    <t>通过“电商+企业+家庭农场”模式，销售紫阳农产品10万元以上，给予销售额的10%奖补，最高不超过30万元。</t>
  </si>
  <si>
    <t>通过带动生产、园区务工、收购农产品等带动3069人受益</t>
  </si>
  <si>
    <t>紫阳县2024年人才引进奖补</t>
  </si>
  <si>
    <t>通过带动生产、园区务工、收购农产品等带动140人受益</t>
  </si>
  <si>
    <t>紫阳县2024年吸收就业奖补</t>
  </si>
  <si>
    <t>通过带动生产、园区务工、收购农产品等带动300人受益</t>
  </si>
  <si>
    <t>紫阳县2024年市级航母园区奖补</t>
  </si>
  <si>
    <t>鼓励县域内各经营主体积极创建市级航母园区2个。奖补办法依据《紫阳县2023年巩固拓展脱贫攻坚成果同乡村振兴有效衔接推动农业产业高质量发展支持办法》（紫办字〔2023〕103号文件）。</t>
  </si>
  <si>
    <t>紫阳县2024年县级航母园区奖补</t>
  </si>
  <si>
    <t>通过带动生产、园区务工、收购农产品等带动450人受益</t>
  </si>
  <si>
    <t>紫阳县2024年省级产业示范基地（示范园）奖补</t>
  </si>
  <si>
    <t>通过带动生产、园区务工、收购农产品等带动90人受益</t>
  </si>
  <si>
    <t>紫阳县2024年市级产业示范基地（示范园）奖补</t>
  </si>
  <si>
    <t>紫阳县2024年市级现代农业园区奖补</t>
  </si>
  <si>
    <t>鼓励县域内各经营主体积极创建4市级农业园区。奖补办法依据《紫阳县2023年巩固拓展脱贫攻坚成果同乡村振兴有效衔接推动农业产业高质量发展支持办法》（紫办字〔2023〕103号文件）。</t>
  </si>
  <si>
    <t>通过带动生产、园区务工、收购农产品等带动1000人受益</t>
  </si>
  <si>
    <t>紫阳县2024年县级现代农业园区奖补</t>
  </si>
  <si>
    <t>鼓励县域内各经营主体积极创建30县级农业园区。奖补办法依据《紫阳县2023年巩固拓展脱贫攻坚成果同乡村振兴有效衔接推动农业产业高质量发展支持办法》（紫办字〔2023〕103号文件）。</t>
  </si>
  <si>
    <t>紫阳县农场品营销推介奖补项目</t>
  </si>
  <si>
    <t>对在省外一线城市、其他省会城市或地市参加展销活动的牵头部门或新型农业经营主体给予补助，全年参加展销活动不低于10次。</t>
  </si>
  <si>
    <t>通过提升品牌知名度，促进紫阳富硒农产品产业发展和销售增长，带动农户增收</t>
  </si>
  <si>
    <t>紫阳县富硒茶特色农产品产销对接及品牌推介项目</t>
  </si>
  <si>
    <t>组织40家龙头企业、农民合作社参加省内、省外特色农产品展销活动10次，举办县内农产品展销活动2次，组织开展富硒茶等农产品品牌推介5次.</t>
  </si>
  <si>
    <t>紫阳县茶产业管理体系建设项目</t>
  </si>
  <si>
    <t>新建电商指数可视化及B2B交易子平台1个，物流数据对接展示及园区数据对接展示数据库1个，新建供应链金融服务平台系统1个。通过建设实现融入“产业互联网”的思维，将线上线下资源整合，形成涵盖基础层、服务层多主体参与的产业交易、产业物流、产业金融服务体系。</t>
  </si>
  <si>
    <t>通过项目建设，提升茶叶营销及产业供应需求，促进群众增收</t>
  </si>
  <si>
    <t>通过项目实施带动茶产业销售，15600户50000人受益</t>
  </si>
  <si>
    <t>紫阳县城关镇楠木村长滩沟水毁修复项目</t>
  </si>
  <si>
    <t>修缮河堤100米，高8米，底宽4米，顶宽0.8米。</t>
  </si>
  <si>
    <t>楠木村</t>
  </si>
  <si>
    <t>紫阳县水利局</t>
  </si>
  <si>
    <t>①通过实施农村道路建设，改善交通基础设施条件。②通过改善交通基础设施条件，保障群众交通出行，吸纳当地脱贫劳动力就近就业。</t>
  </si>
  <si>
    <t>保护耕地及群众住房安全，项目建设期间通过吸纳劳动力务工增收</t>
  </si>
  <si>
    <t>紫阳县城关镇楠木村太白沟水毁项目</t>
  </si>
  <si>
    <t>修缮河堤50米，高8米，底宽4米，顶宽0.8米。</t>
  </si>
  <si>
    <t>紫阳县双安镇闹热村水毁修复工程</t>
  </si>
  <si>
    <t>新建河堤425米均高5m，均宽1.2m</t>
  </si>
  <si>
    <t>双安镇</t>
  </si>
  <si>
    <t>闹热村</t>
  </si>
  <si>
    <t>双安镇人民政府</t>
  </si>
  <si>
    <t>洪谦伟</t>
  </si>
  <si>
    <t>09154780000</t>
  </si>
  <si>
    <t>通过该项目建设，达到促进产业发展，提高人居环境的效果。</t>
  </si>
  <si>
    <t>通过修复基础设施，达到保障人民群众生命财产安全，保障人民群众产业发展需要。</t>
  </si>
  <si>
    <t>紫阳县2024年高标准农田建设项目</t>
  </si>
  <si>
    <t>新建高标准农田3万亩。</t>
  </si>
  <si>
    <t>东木镇、高桥镇、高滩镇、汉王镇、蒿坪镇、焕古镇、洄水镇、麻柳镇、双安镇、瓦庙镇</t>
  </si>
  <si>
    <t>通过零星务工、提升农户耕地质量，提高土地产出增收。</t>
  </si>
  <si>
    <t>通过实施高标准农田项目，带动17000户50000人，人均增收1000元以上。</t>
  </si>
  <si>
    <t>紫阳县红椿镇七里沟社区小菜园配套设施项目</t>
  </si>
  <si>
    <t>围绕搬迁户小菜园新修18m长、宽2m的平板桥2座，排洪沟治理100m。</t>
  </si>
  <si>
    <t>七里沟社区</t>
  </si>
  <si>
    <t>红椿镇人民政府</t>
  </si>
  <si>
    <t>通过该项目建设，达到促进产业发展，提高人居环境的效果。项目建成后受益735户2780人。</t>
  </si>
  <si>
    <t>陕西省擂鼓台森林公园生态康养人行步道建设项目</t>
  </si>
  <si>
    <t>铺设康养人行步道415米（宽1.5米）、安装安全护栏、休息平台2处、路灯48盏。</t>
  </si>
  <si>
    <t>建设期间吸纳农村劳动力务工增收，带动20个脱贫人口劳务增收，人均增收5000元以上。</t>
  </si>
  <si>
    <t>紫阳县2024年蒿坪镇蒿坪村蔬菜现代农业园区配套项目</t>
  </si>
  <si>
    <t>围绕蔬菜园区灌溉铺设φ110管道2000米、φ75管道2000米；改造硬化园区道路长1500米、宽4米、厚10厘米；改造砂石结构生产道路长1500米、宽3米、厚5厘米。</t>
  </si>
  <si>
    <t>蒿坪村</t>
  </si>
  <si>
    <t>紫阳县乡村振兴局</t>
  </si>
  <si>
    <t>通过土地流转、入企务工等措施带动，达到带动农户增收成效</t>
  </si>
  <si>
    <t>紫阳县2024年东木镇关庙村蔬菜现代农业园区配套项目</t>
  </si>
  <si>
    <t>新建蔬菜灌溉取水坝一座，铺设φ110管道3000米、φ75管道1500米；新建砖混结构平板桥长26米、宽3.5米；改造砂石结构生产道路长2000米、宽3米、厚5厘米。</t>
  </si>
  <si>
    <t>关庙村</t>
  </si>
  <si>
    <t>紫阳县城关镇塘么子沟村一组至二组茶产业道路建设项目</t>
  </si>
  <si>
    <t>硬化路面 3.2 公里，宽度3.5米，及配套水沟。</t>
  </si>
  <si>
    <t>改善产业道路建设，提高生产运输能力，降低运输成本，吸纳当地脱贫劳动力就近就业，带动245户834人受益</t>
  </si>
  <si>
    <t>紫阳县双安镇林本河村蔬菜产业园区水毁修复项目</t>
  </si>
  <si>
    <t>新建及拆除重建堤防225米均高4.2m，均宽0.7），新建及拆除重建渠道基础挡墙639米均高1.8m，均宽0.7m），新建及拆除重建灌溉渠道639米，加固挡墙护脚281米，新建拦水坝一座（坝长12m，高2.5m），加固拦水坝一座（坝长19m，高2m），埋设灌溉管道90米。</t>
  </si>
  <si>
    <t>林本河村</t>
  </si>
  <si>
    <t>紫阳县焕古镇春堰村茶叶园区配套设施项目</t>
  </si>
  <si>
    <t>新修防洪档护长100米、高5米。</t>
  </si>
  <si>
    <t>通过完善配套设施建设，达到促进产业发展，带动群众增收的效果。</t>
  </si>
  <si>
    <t>紫阳县城关镇双台茶厂配套基础设施</t>
  </si>
  <si>
    <t>新建排洪渠总长 69.5m，其中包括矩形钢筋砼渠道 57m，消力池 3 处，末端新建拦渣挡墙 15m，新建铅丝石笼海漫 1 处。</t>
  </si>
  <si>
    <t>紫阳县城关镇双坪村产业园区灌溉工程</t>
  </si>
  <si>
    <t>维修堰塘1座，配套灌溉设备1套，新建蓄水池2座，拦水坝1座，安装Φ40管道2000米。</t>
  </si>
  <si>
    <t>双坪村</t>
  </si>
  <si>
    <t>通过产业园区灌溉工程建设，达到促进产业发展，带动群众增收的效果。</t>
  </si>
  <si>
    <t>紫阳县双安镇黄桃基地配套基础设施工程</t>
  </si>
  <si>
    <t>拦水坝1座，排洪沟200米，安装Φ50管道1500米</t>
  </si>
  <si>
    <t>白马村</t>
  </si>
  <si>
    <t>紫阳县双桥镇解放村一组康硒天茗茶叶园区配套灌溉项目</t>
  </si>
  <si>
    <t>新建拦水坝一座，蓄水池300立方米1座，改建灌溉管网3000米。</t>
  </si>
  <si>
    <t>双桥镇</t>
  </si>
  <si>
    <t>解放村</t>
  </si>
  <si>
    <t>双桥镇人民政府</t>
  </si>
  <si>
    <t>彭杨</t>
  </si>
  <si>
    <t>09154932161</t>
  </si>
  <si>
    <t>紫阳县瓦庙镇富硒食品创业孵化基地园区配套建设项目</t>
  </si>
  <si>
    <r>
      <rPr>
        <sz val="10"/>
        <rFont val="仿宋_GB2312"/>
        <charset val="134"/>
      </rPr>
      <t>新建200m</t>
    </r>
    <r>
      <rPr>
        <sz val="10"/>
        <rFont val="宋体"/>
        <charset val="134"/>
      </rPr>
      <t>³</t>
    </r>
    <r>
      <rPr>
        <sz val="10"/>
        <rFont val="仿宋_GB2312"/>
        <charset val="134"/>
      </rPr>
      <t>蓄水池1座，80m</t>
    </r>
    <r>
      <rPr>
        <sz val="10"/>
        <rFont val="宋体"/>
        <charset val="134"/>
      </rPr>
      <t>³</t>
    </r>
    <r>
      <rPr>
        <sz val="10"/>
        <rFont val="仿宋_GB2312"/>
        <charset val="134"/>
      </rPr>
      <t>沉淀池1座，铺设Φ50 管道2000m，安装排污管道500米，</t>
    </r>
  </si>
  <si>
    <t xml:space="preserve">瓦庙镇 </t>
  </si>
  <si>
    <t>堰塘村</t>
  </si>
  <si>
    <t>瓦庙镇人民政府</t>
  </si>
  <si>
    <t>王琦</t>
  </si>
  <si>
    <t>09154801123</t>
  </si>
  <si>
    <t>通过实施该项目，改善产业基础设施条件，切实壮大集体产业发展，带动周围群众增收。</t>
  </si>
  <si>
    <t>毛坝镇温家坪村产业集群配套项目</t>
  </si>
  <si>
    <t>产业集群道路改造拓宽及硬化1.6公里</t>
  </si>
  <si>
    <t>温家坪村</t>
  </si>
  <si>
    <t>毛坝镇人民政府</t>
  </si>
  <si>
    <t>通过实施道路硬化，达到促进该园区产业发展的目的</t>
  </si>
  <si>
    <t>紫阳县麻柳镇麻柳村6组产业道路硬化工程建设项目</t>
  </si>
  <si>
    <t>路基拓宽改造长3公里、宽3.5米，新建挡护540米，硬化道路3公里</t>
  </si>
  <si>
    <t>麻柳镇</t>
  </si>
  <si>
    <t>麻柳村</t>
  </si>
  <si>
    <t>麻柳镇人民政府</t>
  </si>
  <si>
    <t>张鹏</t>
  </si>
  <si>
    <t>09154886012</t>
  </si>
  <si>
    <t xml:space="preserve">  通过实施道路改造提升，方便群众出行，建设期内可带动20人务工增收，建成后可带动6组64户茶农增收。</t>
  </si>
  <si>
    <t>水磨村安牡大万头生猪养殖场配套项目</t>
  </si>
  <si>
    <t>拓宽改造硬化园区道路1.2公里米。</t>
  </si>
  <si>
    <t>水磨村</t>
  </si>
  <si>
    <t xml:space="preserve"> 通过修建产业道路，可提升养猪园区规模和效益。建设期内可带动15人务工就业，建成后可提高运输能力，年出栏肥猪600头，仔猪1000头，实现户均增收800元。</t>
  </si>
  <si>
    <t>紫阳县2024年洄水镇茶稻村福禧冬桃产业园区提升项目</t>
  </si>
  <si>
    <t>福禧园区改良现有桃园品种100亩，扩建冬桃种植面积50亩，建设冬桃初加工厂房一座，面积150平方米，加工桃干、桃子酒等特色产品。政府配套建设茶稻二组、三组产业路1500米，宽3米(不硬化）</t>
  </si>
  <si>
    <t>洄水镇</t>
  </si>
  <si>
    <t>茶稻村</t>
  </si>
  <si>
    <t>洄水镇人民政府</t>
  </si>
  <si>
    <t>梁禹军</t>
  </si>
  <si>
    <t>09154952011</t>
  </si>
  <si>
    <t>通过流转土地、参与生产、直接务工等方式带动37个脱贫人口增收，人均年增收2000元。</t>
  </si>
  <si>
    <t>紫阳县2024年洄水镇连桥村魔芋种植基地提升项目</t>
  </si>
  <si>
    <t>佳欣魔芋园区采取流转土地、治理荒地、订单种植等方式扩种魔芋200亩，改建现有魔芋加工厂房，进行魔芋深加工，改建面积1200平方米，引进魔芋干、魔芋精粉等加工设备。政府配套建设连桥村五组产业路3公里，宽度3米（不硬化）</t>
  </si>
  <si>
    <t>连桥村</t>
  </si>
  <si>
    <t>流转土地、治理荒地、订单种植，带动30个脱贫人口增收，人均年增收2000元。</t>
  </si>
  <si>
    <t>紫阳县2024年洄水镇连桥村目连桥茶旅融合开发项目</t>
  </si>
  <si>
    <t>扩大连桥村现有茶叶种植规模，为茶旅融合提高基础设施条件，配套建设生产道路1.5公里，宽3.5米，厚度18厘米</t>
  </si>
  <si>
    <t>建设期间吸纳农村劳动力务工增收，带动40个脱贫人口增收，人均年增收2000元。</t>
  </si>
  <si>
    <t>紫阳县2024年洄水镇团堡村市级产业园区提档升级基础设施完善项目</t>
  </si>
  <si>
    <t>团堡村紫康茶业300亩市级园区提档升级，改造低产茶园适时补苗50亩。配套产业道路油返砂1.5千米，宽度3.5米，厚度18厘米，配套水沟、路肩等</t>
  </si>
  <si>
    <t>团堡村</t>
  </si>
  <si>
    <t>项目建设期间通过吸纳劳动力务工增收，项目建成后改善300人出行条件。</t>
  </si>
  <si>
    <t>紫阳县2024年洄水镇联沟村撩酸菜产业园区提质增效项目</t>
  </si>
  <si>
    <t>对野油菜（撩酸菜）生产规模持续扩大，配套建设修复产业道路1.46公里</t>
  </si>
  <si>
    <t>联沟村</t>
  </si>
  <si>
    <t>修复产业道路建设，提高生产运输能力，降低运输成本，吸纳当地脱贫劳动力就近就业，带动65个脱贫人口增收，人均年增收1000元。</t>
  </si>
  <si>
    <t>尚坝村二组养殖产业建设项目</t>
  </si>
  <si>
    <t>拓宽改造产业道路硬化2.5公里及挡护、涵管、水沟等其他配套设施。</t>
  </si>
  <si>
    <t>尚坝村</t>
  </si>
  <si>
    <t>项目建成后受益84户256人，人均增收500元。</t>
  </si>
  <si>
    <t>紫阳县红椿镇七里村四组畜牧养殖产业配套项目</t>
  </si>
  <si>
    <t>配套建设养殖产业道路硬化长2公里，宽3.5米，砂石路长2公里，宽3.5米，配套建设路肩、水沟等设施。</t>
  </si>
  <si>
    <t>七里村</t>
  </si>
  <si>
    <t>通过项目建设吸纳农户务工增收，项目建成后37户136人受益，人均增收500元</t>
  </si>
  <si>
    <t>紫阳县红椿镇新社区工厂建设配套设施项目</t>
  </si>
  <si>
    <r>
      <rPr>
        <sz val="10"/>
        <rFont val="仿宋_GB2312"/>
        <charset val="134"/>
      </rPr>
      <t>硬化道路220米；18公分厚度、宽6米路面220米，安装护栏220米，铺设宽3米路沿220米，建设水沟300米，挡护720m</t>
    </r>
    <r>
      <rPr>
        <sz val="10"/>
        <rFont val="宋体"/>
        <charset val="134"/>
      </rPr>
      <t>³</t>
    </r>
    <r>
      <rPr>
        <sz val="10"/>
        <rFont val="仿宋_GB2312"/>
        <charset val="134"/>
      </rPr>
      <t>。</t>
    </r>
  </si>
  <si>
    <t>盘龙村</t>
  </si>
  <si>
    <t>通过项目建设吸纳农户务工增收，项目建成后受益215户752人。</t>
  </si>
  <si>
    <t>紫阳县蒿坪镇金石村便民连接桥项目</t>
  </si>
  <si>
    <t>修建钢筋混凝土结构便民连接桥2座、长7米、宽4米</t>
  </si>
  <si>
    <t>解决组群众出行，方便生产生活。</t>
  </si>
  <si>
    <t>通过项目实施带动5人左右零星就业，带动群众解决266人增收。</t>
  </si>
  <si>
    <t>紫阳县蒿坪镇双胜村便民连接桥项目</t>
  </si>
  <si>
    <t>钢筋混凝土结构便民连接桥2座、长7米、宽4米</t>
  </si>
  <si>
    <t>双胜村</t>
  </si>
  <si>
    <t>通过项目实施带动3人左右零星就业，带动群众解决216人增收。</t>
  </si>
  <si>
    <t>高滩镇朝阳村千亩烤烟园区提升工程</t>
  </si>
  <si>
    <t>提升产业生产道路，长12公里、宽4.5米（砂石路）。改造涵桥5座，涵管3处，外档护6处长180米、高2米。里档2处长60米、高1.8米。</t>
  </si>
  <si>
    <t>朝阳村</t>
  </si>
  <si>
    <t>通过实施朝阳村烤烟产业园区道路改造提升，从而提高了易地搬迁后扶的力度，大大减轻千亩烤烟生产成本，给烟农出行生产、销售提共了安全保证，解决贫困劳动力就近就业350余人，预计年销售烟叶达到3500担、人均增收1000元以上。</t>
  </si>
  <si>
    <t>汉王镇兴塘村种养殖产业园区项目</t>
  </si>
  <si>
    <t>修复道路3.5公里（竹沟），宽3.5米，配套路肩、水沟；修复水毁河堤500米。</t>
  </si>
  <si>
    <t>兴塘村</t>
  </si>
  <si>
    <t>修复交通基础设施条件，保障群众交通出行，建设期间吸纳当地脱贫劳动力就近就业，项目建成后295户1098人受益</t>
  </si>
  <si>
    <t>汉王镇马家营村后沟烤烟产业园设施配套</t>
  </si>
  <si>
    <t>对现有产业道路进行改造提升，拓宽及硬化道路3.98公里，硬化宽4.5米，厚20CM。</t>
  </si>
  <si>
    <t>马家营村</t>
  </si>
  <si>
    <t>通过土地流转、就业务工增加群众收入，推动产业发展壮大。</t>
  </si>
  <si>
    <t>汉王镇五郎坪村万屯农业观光园</t>
  </si>
  <si>
    <t>新建园区道路800米</t>
  </si>
  <si>
    <t>五郎坪村</t>
  </si>
  <si>
    <t>通过务工及原材料收购，增加周边群众收益，达到农户增收成效</t>
  </si>
  <si>
    <t>紫阳县城关镇青中村华阳.云上轻奢专业合作社基础设施配套项目</t>
  </si>
  <si>
    <t>配套产业道路建设4km。</t>
  </si>
  <si>
    <t>通过实施华阳。云上轻奢旅游道路建设项目，带动就业村内人员就业50人，销售农副产品50万元，接待游客30万人次。</t>
  </si>
  <si>
    <r>
      <rPr>
        <sz val="10"/>
        <rFont val="仿宋_GB2312"/>
        <charset val="134"/>
      </rPr>
      <t>紫阳县城关镇和平村二组二道崖至王家</t>
    </r>
    <r>
      <rPr>
        <sz val="10"/>
        <rFont val="宋体"/>
        <charset val="134"/>
      </rPr>
      <t>垱</t>
    </r>
    <r>
      <rPr>
        <sz val="10"/>
        <rFont val="仿宋_GB2312"/>
        <charset val="134"/>
      </rPr>
      <t>和平茶厂茶叶园区道路硬化项目</t>
    </r>
  </si>
  <si>
    <t>C30砼道路硬化3.6公里、3.5米宽配套水沟路肩。</t>
  </si>
  <si>
    <t>和平村</t>
  </si>
  <si>
    <t>通过产业园区道路硬化项目建设，达到促进茶叶发展，带动群众增收的效果。预计带动及帮助101户增收2000元/户/年。</t>
  </si>
  <si>
    <t>紫阳县城关镇楠木村朱家坪至天星樊家坪产业园区道路硬化项目</t>
  </si>
  <si>
    <r>
      <rPr>
        <sz val="10"/>
        <rFont val="仿宋_GB2312"/>
        <charset val="134"/>
      </rPr>
      <t>C30砼道路硬化2公里，宽3.5米；挡墙100m</t>
    </r>
    <r>
      <rPr>
        <sz val="10"/>
        <rFont val="宋体"/>
        <charset val="134"/>
      </rPr>
      <t>³</t>
    </r>
    <r>
      <rPr>
        <sz val="10"/>
        <rFont val="仿宋_GB2312"/>
        <charset val="134"/>
      </rPr>
      <t>，及配套水沟。</t>
    </r>
  </si>
  <si>
    <t>通过实施硬化村级道路，改善基础设施，提高农户生产效率，促进农村出行和物流。</t>
  </si>
  <si>
    <t>双桥镇筠迪田园综合体农业园区道路项目</t>
  </si>
  <si>
    <t>新修硬化园区道路3公里</t>
  </si>
  <si>
    <t>中良村</t>
  </si>
  <si>
    <t>通过双桥镇筠迪田园综合体园区道路项目带动群众发展达到村集体与农民共同增收的目的。</t>
  </si>
  <si>
    <t>双桥镇解放村康硒天茗茶叶园区配套项目</t>
  </si>
  <si>
    <t>对解放村康硒天茗茶叶园区配套道路盘道转弯位置进行加宽，安装安全防护栏800米。</t>
  </si>
  <si>
    <t>该项目建成后，有效促进茶叶园区发展壮大、对外运营和安全生产，通过交通干道对外销售农产品，降低物流成本的同时增加经济效益。</t>
  </si>
  <si>
    <t>关庙村大棚蔬菜园区建设</t>
  </si>
  <si>
    <t>敞家沟至斑竹园生产路建设：新建公路桥一座（宽4米、长12米），新建及硬化生产路1.5公里。</t>
  </si>
  <si>
    <t>一是能够有效利用河对岸土地，为蔬菜大棚建设及研学基地建设提供空间；二是能够解决斑竹园滑坡点群众撤离问题</t>
  </si>
  <si>
    <t>万宗茶叶园区配套（农村道路建设）项目</t>
  </si>
  <si>
    <t>板石厂到龙王庙道路路面修复5公里</t>
  </si>
  <si>
    <t>军农村</t>
  </si>
  <si>
    <t>改善出行条件，打通和镇巴县碾子镇连接通道，带动村内产业发展</t>
  </si>
  <si>
    <t>鹭硒园茶园配套（麦坪-燎原主线道路路肩及水沟）项目</t>
  </si>
  <si>
    <t>新建麦坪-燎原路肩及水沟11.3公里，安装4320*310*85*2.5mmC型公路波形护栏11300米及配套相关附属设施</t>
  </si>
  <si>
    <t>麦坪村</t>
  </si>
  <si>
    <t>通过实施麦坪-燎原主线道路路肩及水沟项目，配套建设麦坪村主干道路肩水沟及安保项目，保障群众出行安全，助力村级各项产业发展。</t>
  </si>
  <si>
    <t>紫阳县界岭镇斑桃村田园综合体基础设施配套项目</t>
  </si>
  <si>
    <t>改造茶产业道路4.3公里</t>
  </si>
  <si>
    <t>斑桃村</t>
  </si>
  <si>
    <t>通过完善基础设施配套，进一步推动产业园区发展</t>
  </si>
  <si>
    <t>高桥镇板厂村魔芋园区基础配套建设</t>
  </si>
  <si>
    <t>建设生产便道5公里，魔芋种植500亩。</t>
  </si>
  <si>
    <t>板厂村</t>
  </si>
  <si>
    <t>通过“经营主体+基地+农户”模式，带动种植魔芋500亩，做好产销对接，带动农户20户，受益群众100人、实现产值250万元</t>
  </si>
  <si>
    <t>高滩镇文台村烤烟产业园区配套建设项目</t>
  </si>
  <si>
    <t>新建砂石化产业道路5公里，种植烤烟1000亩。</t>
  </si>
  <si>
    <t>文台村</t>
  </si>
  <si>
    <t>通过实施烤烟产业，达到带动周边农户收入增收)。</t>
  </si>
  <si>
    <t>蒿坪镇蒿坪村茶旅融合配套项目</t>
  </si>
  <si>
    <t>村级主干道沿线环境治理4.3亩，安装公共照明设施40盏,安装污水管道1500米。</t>
  </si>
  <si>
    <t>通过项目实施带动21人左右零星就业，带动群众解决357人增收。</t>
  </si>
  <si>
    <t>蒿坪镇黄金村旅游产业配套项目</t>
  </si>
  <si>
    <t>村级主干道沿线环境治理3.2亩；污水处理站1处，排污管道2000米，垃圾桶100个。</t>
  </si>
  <si>
    <t>黄金村</t>
  </si>
  <si>
    <t>通过项目实施带动27人左右零星就业，带动群众解决236人增收。</t>
  </si>
  <si>
    <t>红椿镇七里沟产业园区及配套设施项目</t>
  </si>
  <si>
    <t>新建生产便道5公里，配建阶梯、扶手500米、治理边坡800平方米，排水沟100米及其他配套设施。</t>
  </si>
  <si>
    <t>通过项目建设吸纳农户务工增收，项目建成后受益306户1176人，户均增收300元。</t>
  </si>
  <si>
    <t>紫阳县红椿镇尚坝村椿明茶叶产业于园区配套项目</t>
  </si>
  <si>
    <t>新修尚坝尚坝瓦沟外侧挡护350米，涵管2处及其他配套设施。</t>
  </si>
  <si>
    <t>通过项目建设吸纳农户务工增收，项目建成后受益32户115人，人均增收300元。</t>
  </si>
  <si>
    <t>紫阳县红椿镇共和村紫贡春茶叶产业园区配套项目</t>
  </si>
  <si>
    <t>修复车家砭堡坎700米，进场产业路道路改造500米，配建涵管、水沟等其他设施。</t>
  </si>
  <si>
    <t>共和村</t>
  </si>
  <si>
    <t>通过项目建设吸纳农户务工增收，项目建成后受益35户129人，人均增收300元。</t>
  </si>
  <si>
    <t>紫阳县焕古镇金塘村茶园园区配套项目</t>
  </si>
  <si>
    <t>新修生产道路1.4公里，宽3.5m；新修生产步道2000米，宽1米。</t>
  </si>
  <si>
    <t>配套茶产业园设施条件，提高茶叶产能，通过发展茶产业、就业务工，带动1719人受益</t>
  </si>
  <si>
    <t>紫阳县2024年洄水镇团堡村紫康市级园区提升项目</t>
  </si>
  <si>
    <r>
      <rPr>
        <sz val="10"/>
        <rFont val="仿宋_GB2312"/>
        <charset val="134"/>
      </rPr>
      <t>配套改造园区排水设施300米，建设灌溉工程，新建30m</t>
    </r>
    <r>
      <rPr>
        <sz val="10"/>
        <rFont val="宋体"/>
        <charset val="134"/>
      </rPr>
      <t>³</t>
    </r>
    <r>
      <rPr>
        <sz val="10"/>
        <rFont val="仿宋_GB2312"/>
        <charset val="134"/>
      </rPr>
      <t>蓄水池一个及灌溉附属物。</t>
    </r>
  </si>
  <si>
    <t>建设期间吸纳农村劳动力务工增收，带动51个脱贫人口增收，人均年增收2000元。</t>
  </si>
  <si>
    <t>堰碥村花椒产业园区产业配套建设项目</t>
  </si>
  <si>
    <t>硬化堰碥村八、十组花椒产业园区道路3.5公里，宽3.5米，配套三角形边沟3.5公里。</t>
  </si>
  <si>
    <t>堰碥村</t>
  </si>
  <si>
    <t>建设期内吸纳15人就近务工增收；建成后 提升花椒产业效益，带动增收55户225人户均1000元以上</t>
  </si>
  <si>
    <t>水磨村产业园区配套建设项目</t>
  </si>
  <si>
    <t>新建排洪沟105米，园区生产道路513米，供水管道1475米，涵管2道，30立方米蓄水池1座。</t>
  </si>
  <si>
    <t>建设期内带动15人务工就业增收；建成后提升园区效益，带动60名剩余劳动力就业，人均年增收1000元</t>
  </si>
  <si>
    <t>毛坝镇温家坪村花椒产业园区配套设施建设项目</t>
  </si>
  <si>
    <t>生产便道1500米，花椒园区灌溉蓄水池2处。</t>
  </si>
  <si>
    <t>通过实施园区饮水工程，达到促进该园区产业发展的目的</t>
  </si>
  <si>
    <t>四坪村厚朴产业园区配套项目</t>
  </si>
  <si>
    <r>
      <rPr>
        <sz val="10"/>
        <rFont val="仿宋_GB2312"/>
        <charset val="134"/>
      </rPr>
      <t>新建排水管道排80米，</t>
    </r>
    <r>
      <rPr>
        <sz val="10"/>
        <rFont val="宋体"/>
        <charset val="134"/>
      </rPr>
      <t>垱</t>
    </r>
    <r>
      <rPr>
        <sz val="10"/>
        <rFont val="仿宋_GB2312"/>
        <charset val="134"/>
      </rPr>
      <t>坎80米。</t>
    </r>
  </si>
  <si>
    <t>四坪村</t>
  </si>
  <si>
    <t>通过实施厚朴产业园区配套项目。达到村民增收的目的，提升居民生活水平</t>
  </si>
  <si>
    <t>双桥镇莲花村现代农业园区设施提升项目</t>
  </si>
  <si>
    <t>园区道路硬化250米、生产步道建设2公里、园区厂房扩建400米</t>
  </si>
  <si>
    <t>莲花村</t>
  </si>
  <si>
    <t>促推园区产业发展，带动全村314户农户就业增收，就业年达到230人次户均增收1.2万元。</t>
  </si>
  <si>
    <t>城关镇双坪村和平茶厂至飞瀑产业园区道路提升建设项目</t>
  </si>
  <si>
    <t>和平茶厂至飞瀑产业园区道路提升1公里。内挡坎2000立方米，3处错车道，配套公厕1座。</t>
  </si>
  <si>
    <t xml:space="preserve">改善产业道路建设，提高生产运输能力，降低运输成本，吸纳当地脱贫劳动力就近就业，带动125户441人受益      </t>
  </si>
  <si>
    <t>紫阳县堰塘河生态农业养殖场园区配套设施项目</t>
  </si>
  <si>
    <t>加固河堤480米，新修河堤365米。</t>
  </si>
  <si>
    <t>瓦庙镇</t>
  </si>
  <si>
    <t>通过实施该项目，壮大产业园区，带动群众务工受益</t>
  </si>
  <si>
    <t>紫阳县红椿镇尚坝村畜牧养殖产业配套项目</t>
  </si>
  <si>
    <t>产业道路拓宽改造、硬化220米、新建饮水管网7公里，配建蓄水池3座及其他配套设施。</t>
  </si>
  <si>
    <t>可通过订单收购、务工等方式，增加群众收入，构建乡村产业体系，实现产业兴旺，把产业发展落到促进农民增收上。</t>
  </si>
  <si>
    <t>项目建成后，受益95户286人，人均增收500元</t>
  </si>
  <si>
    <t>紫阳县双桥镇苗河村渔业养殖配套项目</t>
  </si>
  <si>
    <r>
      <rPr>
        <sz val="10"/>
        <rFont val="仿宋_GB2312"/>
        <charset val="134"/>
      </rPr>
      <t>新建拦水坝一座，100m</t>
    </r>
    <r>
      <rPr>
        <sz val="10"/>
        <rFont val="宋体"/>
        <charset val="134"/>
      </rPr>
      <t>³</t>
    </r>
    <r>
      <rPr>
        <sz val="10"/>
        <rFont val="仿宋_GB2312"/>
        <charset val="134"/>
      </rPr>
      <t>过滤池一座，安装Φ315管道2000米，</t>
    </r>
  </si>
  <si>
    <t>苗河村</t>
  </si>
  <si>
    <t>通过吸纳就业、保护价收购农副产品、收益分红等方式带动通过农户增收</t>
  </si>
  <si>
    <t>汉王镇五郎坪村富硒有机蔬菜基地配套项目</t>
  </si>
  <si>
    <t>新建灌溉管道2000米。</t>
  </si>
  <si>
    <t>土地流转、就业务工、带动生产180户594人</t>
  </si>
  <si>
    <t>毛坝镇岔河村茶园配套项目</t>
  </si>
  <si>
    <t>为改造撂荒茶园400亩修建茶叶园区人行步道2公里，宽1.5米</t>
  </si>
  <si>
    <t>通过茶园建设，达到促进该村集体经济发展的目的</t>
  </si>
  <si>
    <t>紫阳县高滩镇朝阳村产业路维修改造工程</t>
  </si>
  <si>
    <t>清除塌方，道路内侧加宽，增设120m长2.5m高抗滑路堑墙，增设40m长6.5m高仰斜式路肩墙并恢复路面、水沟、护栏设施、增设涵洞2道。</t>
  </si>
  <si>
    <t>完善设施条件，保障提升道路通行能力</t>
  </si>
  <si>
    <t>麻柳镇赵溪村九组产业基础设施配套建设项目</t>
  </si>
  <si>
    <t>新建产业道路2.73公里，宽4.5米，配套三角边沟2.73公里，新建挡墙1500立方米。</t>
  </si>
  <si>
    <t>赵溪村</t>
  </si>
  <si>
    <t>通过补齐配套设施短板，改善当地产业水平，带动群众发展产业,增加农户收入。</t>
  </si>
  <si>
    <t xml:space="preserve">  通过实施该产业道路，可解决赵溪村九组农产品运输和产业发展交通瓶颈，农民群众生产生活条件得到改善，户均增收1000元。</t>
  </si>
  <si>
    <t>紫阳县红椿镇尚坝村隆浒茶叶产业配套项目</t>
  </si>
  <si>
    <t>新修尚坝尚七路口外侧挡护250米及其他配套设施。</t>
  </si>
  <si>
    <t>通过订单收购、务工等方式，增加群众收入，构建乡村产业体系，实现产业兴旺，把产业发展落到促进农民增收上。</t>
  </si>
  <si>
    <t>项目建成后受益35户129人，人均增收300元。</t>
  </si>
  <si>
    <t>高滩镇朝阳村烤烟基地配套建设项目</t>
  </si>
  <si>
    <t>新建砂石化生产道路8公里，种植烤烟1000亩。</t>
  </si>
  <si>
    <t>高滩镇万兴村烤烟基地配套建设项目</t>
  </si>
  <si>
    <t>新建砂石化生产道路3.5公里，种植烤烟500亩。</t>
  </si>
  <si>
    <t>万兴村</t>
  </si>
  <si>
    <t>麻柳镇麻柳村秦硒生态农业园区基础设施配套工程</t>
  </si>
  <si>
    <t>改造硬化产业道路4.16公里，宽4.5米、厚15厘米，配套路肩及水沟。</t>
  </si>
  <si>
    <t>通过流转土地、参与生产、园区务工，带动群众增收。</t>
  </si>
  <si>
    <t xml:space="preserve">  通过拓宽该产业道路，可提升秦硒生态农业园区规模和效益。受益户781户3068人，直接受益户505户1968人，可以提高群众生产生活条件。</t>
  </si>
  <si>
    <t>红椿镇民利村数字智慧渔业养殖基地建设项目</t>
  </si>
  <si>
    <t>新建养殖引水工程一处，取水设施1个，铺设引水管道700米及其他配套设施。</t>
  </si>
  <si>
    <t>可通过订单收购、务工等方式，增加村集休和群众收入，构建乡村产业体系，实现产业兴旺，把产业发展落到促进农民增收上</t>
  </si>
  <si>
    <t>项目建成后35户154人受益，户均增收300元。</t>
  </si>
  <si>
    <t>紫阳县城关镇林下经济产业配套项目</t>
  </si>
  <si>
    <t>建设步道1500米、宽1米；生产步道2500米、宽1.5米；配套基础设施等。</t>
  </si>
  <si>
    <t>麻柳镇赵溪村养殖产业园区配套建设项目</t>
  </si>
  <si>
    <t>改造道路2公里，硬化园区道路2公里宽度3.5米厚度0.18厘米，配套路肩水沟涵管等。</t>
  </si>
  <si>
    <t>通过产业园区基础设施项目建设，达到促进产业的发展60户19人受益。</t>
  </si>
  <si>
    <t>紫阳县2024年硕士人才引进奖补</t>
  </si>
  <si>
    <t>鼓励农业经营主体引进高级管理人才和拳头产品研发人才，与经营主体签订一年以上协议，当年在紫累计工作90天以上，完成合同约定任务，对企业实施了有较高经济效益的重大技术创新、改造发明所引进的硕士学位人才，经县级人力资源等专业部门认定后，给予引才主体一奖性奖励5万元。引进硕士2人</t>
  </si>
  <si>
    <t>通过带动生产、园区务工、收购农产品等带动60人受益</t>
  </si>
  <si>
    <t>紫阳县2024年博士人才引进奖补</t>
  </si>
  <si>
    <t>鼓励农业经营主体引进高级管理人才和拳头产品研发人才，与经营主体签订一年以上协议，当年在紫累计工作90天以上，完成合同约定任务，对企业实施了有较高经济效益的重大技术创新、改造发明所引进的博士学位人才，经县级人力资源等专业部门认定后，给予引才企业一奖性奖励10万元。引进博士1人。</t>
  </si>
  <si>
    <t>通过带动生产、园区务工、收购农产品等带动690人受益</t>
  </si>
  <si>
    <t>紫阳县2024年国家级科技进步奖（政府颁发）奖补</t>
  </si>
  <si>
    <t>对在紫注册企业获得国家级科技进步奖认定并取得政府颁发的证书，在技术创新和科技进步具有推广意义和取得实际经济效益的，一次性奖励30万元。争取国家科技进步奖1个。</t>
  </si>
  <si>
    <t>通过带动生产、园区务工、收购农产品等带动200人受益</t>
  </si>
  <si>
    <t>紫阳县2024年省级科技进步奖（政府颁发）奖补</t>
  </si>
  <si>
    <t>对在紫注册企业获得省级科技进步奖认定并取得政府颁发的证书，在技术创新和科技进步具有推广意义和取得实际经济效益的，一次性奖励20万元。省级科技进步奖2个。</t>
  </si>
  <si>
    <t>通过带动生产、园区务工、收购农产品等带动240人受益</t>
  </si>
  <si>
    <t>紫阳县2024年市级科技进步奖（政府颁发）奖补</t>
  </si>
  <si>
    <t>对在紫注册企业获得市级科技进步奖认定并取得政府颁发的证书，在技术创新和科技进步具有推广意义和取得实际经济效益的，一次性奖励10万元。市级科技进步奖5个。</t>
  </si>
  <si>
    <t>紫阳县2024年获得国家新型发明专利奖补</t>
  </si>
  <si>
    <t>对在紫注册获得国家新型发明专利的，并取得明显经济效益的，获得国家专利1项。</t>
  </si>
  <si>
    <t>紫阳县2024年高素质农民认证奖补</t>
  </si>
  <si>
    <t>通过技术培训当年获得高素质农民认定的，认定高素质农民300人。</t>
  </si>
  <si>
    <t>通过带动生产、园区务工、收购农产品等带动103人受益</t>
  </si>
  <si>
    <t>紫阳县2024年组织农民培训奖补</t>
  </si>
  <si>
    <t>县、镇、村技术部门或有资质的合作社、龙头企业等，按规范要求组织农民进行的实用技术培训15000人。</t>
  </si>
  <si>
    <t>通过带动生产、园区务工、收购农产品等带动15000人受益</t>
  </si>
  <si>
    <t>紫阳县2024年人才选培奖补</t>
  </si>
  <si>
    <t>选送各类人员到专业院校从事一年制以上茶学专业、导游专业学习培训，且结业后在相关行业稳定就业的，每人按2万元标准予以奖补，学人员5人。</t>
  </si>
  <si>
    <t>通过带动生产、园区务工、收购农产品等带动15人受益</t>
  </si>
  <si>
    <t>紫阳县高素质茶农培训（茶叶营销茶生产加工、茶文化）项目</t>
  </si>
  <si>
    <t>按照高素质农民培育标准培育茶产业专业（营销、加工、文化）人才400人。</t>
  </si>
  <si>
    <t>通过培训，提升茶叶营销及茶文化水平，促进群众增收</t>
  </si>
  <si>
    <t>通过项目实施带动茶产业销售，200户600人受益</t>
  </si>
  <si>
    <t>紫阳县2024年开展有偿社会化服务奖补</t>
  </si>
  <si>
    <t>支持村集体和经营主体组建社会化服务组织进行农业生产种植过程中的有偿服务，年开展服务收入达10万元以上的按20%比例予以奖补。有偿服务收入100万元。</t>
  </si>
  <si>
    <t>紫阳县2024年开展病虫害防治奖补</t>
  </si>
  <si>
    <t>支持村集体和经营主体组建社会化服务组织对茶叶、烤烟、林果、中药材等种植过程的植保专业化病虫害防治，服务面积100亩以上，并达到防控效果的，按30元/亩标准给予一次性奖补。防治面积2万亩。</t>
  </si>
  <si>
    <t>通过带动生产、园区务工、收购农产品等带动2500人受益</t>
  </si>
  <si>
    <t>紫阳县2024年国家级示范家庭农场奖补</t>
  </si>
  <si>
    <t>经营主体按程序申报创建，被认定为国家级示范家庭农场1家。</t>
  </si>
  <si>
    <t>紫阳县2024年省级示范家庭农场奖补</t>
  </si>
  <si>
    <t>经营主体按程序申报创建，被认定为省级示范家庭农场4家。</t>
  </si>
  <si>
    <t>紫阳县2024年市级示范家庭农场奖补</t>
  </si>
  <si>
    <t>经营主体按程序申报创建，被认定为市级示范家庭农场9家。</t>
  </si>
  <si>
    <t>紫阳县2024年国家级示范合作社奖补</t>
  </si>
  <si>
    <t>经营主体按程序申报创建，被认定为国家级示范合作社2家。</t>
  </si>
  <si>
    <t>紫阳县2024年村集体经济发展奖补项目</t>
  </si>
  <si>
    <t>鼓励全县农业企业、农民专业合作社等农业经营主体和村级集体经济组织对粮油蔬基地进行集约化生产和经营，充分挖掘粮油蔬保供潜力，保障粮食生产及耕地保有量稳定，集约化种植面积10000亩。粮油蔬种植面积10亩以上，且持续耕种3年以上，每亩奖补1000元（其中：第一年每亩奖补400元、第二年每亩奖补300元、第三年每亩奖补300元）。</t>
  </si>
  <si>
    <t>依托经营主体或村集体经济组织，对粮油蔬基地进行集约化生产和经营，通过劳务用工、土地流转、种植作物收获等方式，带动脱贫户及监测对象322户1160人直接受益，户均收入500元以上。</t>
  </si>
  <si>
    <t>紫阳县2024年省级示范合作社奖补</t>
  </si>
  <si>
    <t>经营主体按程序申报创建，被认定为省级示范合作社2家。</t>
  </si>
  <si>
    <t>通过带动生产、园区务工、收购农产品等带动82人受益</t>
  </si>
  <si>
    <t>紫阳县2024年脱贫人口小额贷款贴息</t>
  </si>
  <si>
    <t>已脱贫人口、边缘户小额贷款财政资金给予贴息</t>
  </si>
  <si>
    <t>2023年12月-2024年11月</t>
  </si>
  <si>
    <t>哈红黎</t>
  </si>
  <si>
    <t>09154421311</t>
  </si>
  <si>
    <t>通过对脱贫户及监测对象提供金融扶持发展产业，财政给予小额贷款贴息，带动脱贫户及监测对象受益，户均增收600元以上。</t>
  </si>
  <si>
    <t>已脱贫人口、边缘户发展产业贷款财政贴息增收</t>
  </si>
  <si>
    <t>紫阳县2024年小额信贷风险补偿金</t>
  </si>
  <si>
    <t>对全县建档立卡脱贫户及边缘户发展产业的小额信贷进行风险补偿措施的专项资金。</t>
  </si>
  <si>
    <t>通过对脱贫户及监测对象提供小额信贷按政策规定承担风险，促进发展产业，带动脱贫户及监测对象增收</t>
  </si>
  <si>
    <t>脱贫户及边缘户发展产业贷款财政贴息增收</t>
  </si>
  <si>
    <t>紫阳县2024年联农带农市场经营主体贷款贴息</t>
  </si>
  <si>
    <t>200家带贫市场经营主体发展产业带动农户增收，在发展过程中用于发展产业的贷款财政资金给予基准利率进行贴息</t>
  </si>
  <si>
    <t>通过对经营主体发展优势产业，财政资金给予贷款贴息，带动脱贫户及监测对象增收</t>
  </si>
  <si>
    <t>龙头企业发展优势产业带动2530已脱贫户增收，财政资金给予贷款贴息</t>
  </si>
  <si>
    <t>紫阳县2024年互助资金占用费补贴</t>
  </si>
  <si>
    <t>已脱贫人口发展产业在村互助资金协会借款，财政资金给予占用费补贴</t>
  </si>
  <si>
    <t>过对脱贫户及监测户发展产业提供互助资金借款，财政给予占用费补贴，带动脱贫户及监测户增收</t>
  </si>
  <si>
    <t>已脱贫人口发展产业互助资金借款，财政补贴占用费贴息</t>
  </si>
  <si>
    <t>紫阳县2024年庭院经济示范户奖补</t>
  </si>
  <si>
    <r>
      <rPr>
        <sz val="10"/>
        <rFont val="仿宋_GB2312"/>
        <charset val="134"/>
      </rPr>
      <t>农户达到人居环境示范</t>
    </r>
    <r>
      <rPr>
        <sz val="10"/>
        <rFont val="宋体"/>
        <charset val="134"/>
      </rPr>
      <t>戸</t>
    </r>
    <r>
      <rPr>
        <sz val="10"/>
        <rFont val="仿宋_GB2312"/>
        <charset val="134"/>
      </rPr>
      <t>标准（房前屋后干净整齐、庭院地面平整清洁、家居整洁美观、畜禽圈舍标准卫生、储粪池密闭有盖无臭味），利用房屋和院落以及周围闲散土地或水域，发展养殖、循环种植、花卉园艺、小型加工、休闲旅游以及综合立体种养等产业，经营性收入达到家庭总收入40％以上，评定为全县庭院经济示范户的，每户一次性奖补1.5万元，全县发展300家。</t>
    </r>
  </si>
  <si>
    <t>通过带动生产、园区务工、收购农产品等带动2600人受益</t>
  </si>
  <si>
    <t>紫阳县城关镇塘么子沟村壮大村集体经济示范项目</t>
  </si>
  <si>
    <t>碳洞子改造民宿400平方米，及配套设施</t>
  </si>
  <si>
    <t>通过矿洞探险项目建设，达到促进旅游业发展、通过租赁等方式壮大村集体经济的效果。</t>
  </si>
  <si>
    <t>紫阳县城关镇青中村壮大村集体经济项目</t>
  </si>
  <si>
    <t>新建茶厂400平方米，辅助用房600平方米。</t>
  </si>
  <si>
    <t>通过壮大村集体经济项目建设，达到增加村集体经济收入，带动群众增收的效果。</t>
  </si>
  <si>
    <t>紫阳县2024年洞河镇前河村壮大集体经济三期项目</t>
  </si>
  <si>
    <t>羊肉初产品分割及加工厂房1500平方米，修建100立方米冷冻库一座、</t>
  </si>
  <si>
    <t>前河村冷链仓储基地和羊肉初产品分割及加工厂房建立，可极大地带动全镇范围内的种养殖发展，也可增加农户的农产品、肉制品的保存时间，开发外销渠道，带动农户增收</t>
  </si>
  <si>
    <t>紫阳县2024年洞河镇小红光村发展壮大村级集体经济项目</t>
  </si>
  <si>
    <r>
      <rPr>
        <sz val="10"/>
        <rFont val="仿宋_GB2312"/>
        <charset val="134"/>
      </rPr>
      <t>扩建茶叶加工用房400</t>
    </r>
    <r>
      <rPr>
        <sz val="10"/>
        <rFont val="宋体"/>
        <charset val="134"/>
      </rPr>
      <t>㎡</t>
    </r>
    <r>
      <rPr>
        <sz val="10"/>
        <rFont val="仿宋_GB2312"/>
        <charset val="134"/>
      </rPr>
      <t>。</t>
    </r>
  </si>
  <si>
    <t>通过项目的实施，可带动小红光村64户265人稳定增收</t>
  </si>
  <si>
    <t>兰草村壮大村集体水果蔬菜采摘园</t>
  </si>
  <si>
    <t>兰草村四组大棚蔬菜20亩，大棚水果采摘5亩</t>
  </si>
  <si>
    <t>通过土地流转、带动农户20人务工、发展产业、收益分红等方式增加农民收入。</t>
  </si>
  <si>
    <t>通过土地流转、带动农户20人务工、发展产业、716户收益分红等方式增加农民收入。</t>
  </si>
  <si>
    <t>裴坝村壮大村集体大棚建设</t>
  </si>
  <si>
    <t>建设20亩采摘园大棚，土地整理</t>
  </si>
  <si>
    <t>通过项目实施，能有效解决群众土地效益最大化，种植大棚蔬菜、草莓、西瓜来提高集体收入。提升群众收入、安全感，幸福感。</t>
  </si>
  <si>
    <t>通过集中土地流转，统一种植和管理，提高收群众收入，不断壮大集体收入促进三产发展。</t>
  </si>
  <si>
    <t>高桥镇深磨村壮大村集体经济魔芋加工厂建设项目</t>
  </si>
  <si>
    <t>新建魔芋加工厂500平方米。</t>
  </si>
  <si>
    <t>深磨村</t>
  </si>
  <si>
    <t xml:space="preserve">  经营主体通过就业务工、带动生产、产销对接、农产品收购等方式预计带动20户农户年增收4000元以上。</t>
  </si>
  <si>
    <t>2024汉王镇农安村集体经济提升项目</t>
  </si>
  <si>
    <t>启动建设山水茶宿建设，改造建设民俗200平方米；落实种植香椿10亩，茶果提升改造50亩。</t>
  </si>
  <si>
    <t>通过发展产业，助推园区长远发展，增加群众务工收入，达到农户增收成效。</t>
  </si>
  <si>
    <t>紫阳县2024年金石村壮大集体经济项目</t>
  </si>
  <si>
    <t>在已流转的50亩土地上种植油菜，堰塘投放鱼苗养殖，大棚种植草莓等。</t>
  </si>
  <si>
    <t>该项目紧紧围绕金石村粮蔬产业建设，促进当地经济快速发展，项目实施将直接或间接带动村民增收。</t>
  </si>
  <si>
    <t>紫阳县2024年蒿坪镇兴隆村壮大集体经济项目</t>
  </si>
  <si>
    <t>新建茶园排水沟200米，生产道路300米，补植茶苗5000株等。</t>
  </si>
  <si>
    <t>兴隆村</t>
  </si>
  <si>
    <t>通过实施茶园管护，改善了茶园基础设施条件，达到高品质产销。</t>
  </si>
  <si>
    <t>紫阳县2024年蒿坪镇狮子沟村壮大集体经济项目</t>
  </si>
  <si>
    <t>新建厂房600平方米，含：生产车间300平方米、配套储藏室、酿酒设备2套、原材料收购、酒糟利用处理等。</t>
  </si>
  <si>
    <t>狮子沟村</t>
  </si>
  <si>
    <t>通过项目实施，发展壮大村集体经济，带动农户增收。</t>
  </si>
  <si>
    <t>红椿镇盘农村壮大村集体经济智慧茶园及渔业养殖项目</t>
  </si>
  <si>
    <t>鱼塘改造提升2000平方，配建渔业养殖相关设施；产业便道2000米，新建灌溉设置，茶苗补植，茶园管护，生物防治，智慧茶园配套设备，配套建设挡护、水沟等其他设施。</t>
  </si>
  <si>
    <t>通过项目建设吸纳农户务工增收，项目建成后98户316人受益，户均增收300元</t>
  </si>
  <si>
    <t>红椿镇民利村一组壮大村集体经济渔业养殖项目</t>
  </si>
  <si>
    <t>新建70亩养鱼池引水工程，拦水坝1个、蓄水池1个、铺设Φ300管道3500米，配套建设生产路1500米、排水沟1000米等其他设施。</t>
  </si>
  <si>
    <t>通过项目建设吸纳农户务工增收，项目建成后326户935人受益，户均增收300元。</t>
  </si>
  <si>
    <t>民利村壮大村集体经济茶叶加工项目</t>
  </si>
  <si>
    <t>增加大宗绿茶加工设备1套、大宗红茶加工设备1套及配建相关设施。</t>
  </si>
  <si>
    <t>通过项目建设吸纳农户务工增收，项目建成后286户845人受益，户均增收300元。</t>
  </si>
  <si>
    <t>紫阳县红椿镇大青村壮大村集体经济项茶叶加工项目</t>
  </si>
  <si>
    <r>
      <rPr>
        <sz val="10"/>
        <rFont val="仿宋_GB2312"/>
        <charset val="134"/>
      </rPr>
      <t>建设茶叶加工厂一个1200</t>
    </r>
    <r>
      <rPr>
        <sz val="10"/>
        <rFont val="宋体"/>
        <charset val="134"/>
      </rPr>
      <t>㎡</t>
    </r>
    <r>
      <rPr>
        <sz val="10"/>
        <rFont val="仿宋_GB2312"/>
        <charset val="134"/>
      </rPr>
      <t>，购置全自动精品茶叶加工设备2套。</t>
    </r>
  </si>
  <si>
    <t>大青村</t>
  </si>
  <si>
    <t>通过项目建设吸纳农户务工增收，项目建成后受益179户902人，户均增收500元</t>
  </si>
  <si>
    <t>焕古镇东河村壮大村集体经济发展项目</t>
  </si>
  <si>
    <t>改造钢架结构茶叶加工厂房1500平方米。</t>
  </si>
  <si>
    <t>东河村</t>
  </si>
  <si>
    <t>通过就业务工、销售农副产品，带动487人受益</t>
  </si>
  <si>
    <t>紫阳县焕古镇松河村壮大村集体经济项目</t>
  </si>
  <si>
    <t>新建钢架结构茶叶加工厂房400平方米。</t>
  </si>
  <si>
    <t>松河村</t>
  </si>
  <si>
    <t>通过参与生产、直接务工等方式带动1036人受益</t>
  </si>
  <si>
    <t>紫阳县焕古镇刘家河村壮大村集体经济项目</t>
  </si>
  <si>
    <t>改造钢架结构农副产品初制加工厂400平方米。</t>
  </si>
  <si>
    <t>刘家河村</t>
  </si>
  <si>
    <t>通过参与生产、直接务工方式带动1034人受益</t>
  </si>
  <si>
    <t>紫阳县2024年洄水镇桦栎村壮大村集体经济茶叶加工厂建设项目</t>
  </si>
  <si>
    <r>
      <rPr>
        <sz val="10"/>
        <rFont val="仿宋_GB2312"/>
        <charset val="134"/>
      </rPr>
      <t>新建茶叶加工厂300</t>
    </r>
    <r>
      <rPr>
        <sz val="10"/>
        <rFont val="宋体"/>
        <charset val="134"/>
      </rPr>
      <t>㎡</t>
    </r>
    <r>
      <rPr>
        <sz val="10"/>
        <rFont val="仿宋_GB2312"/>
        <charset val="134"/>
      </rPr>
      <t>，绿茶生产线一条</t>
    </r>
  </si>
  <si>
    <t>桦栎村</t>
  </si>
  <si>
    <t>通过流转土地、参与生产、保护价收购、直接务工等方式带动42个脱贫人口增收，人均年增收2000元。</t>
  </si>
  <si>
    <t>紫阳县2024年洄水镇团堡村壮大集体经济魔芋基地建设项目</t>
  </si>
  <si>
    <t>村集体自主发展魔芋产业，流转农户土地150亩，发展魔芋种植200亩。新建魔芋加工厂房1200平米，引进魔芋干、魔芋精粉等加工设备。</t>
  </si>
  <si>
    <t>通过流转土地、参与生产、保护价收购、直接务工等方式带动31个脱贫人口增收，人均年增收2000元。</t>
  </si>
  <si>
    <t>紫阳县2024年洄水镇团堡村壮大集体经济流水鱼加工厂建设项目</t>
  </si>
  <si>
    <t>村集体自主发展流水鱼加工产业，依托辖区内两家流水鱼养殖合作社，收购鲜鱼进行加工。建设流水鱼加工厂房及办公用房，面积600平方米，引进风干鱼、腊鱼、烟熏鱼、鱼罐头等产品加工设备。</t>
  </si>
  <si>
    <t>通过流转土地、参与生产、保护价收购、直接务工等方式带动30个脱贫人口增收，人均年增收2500元。</t>
  </si>
  <si>
    <t>紫阳县2024年度洄水镇联沟村壮大村集体经济撩酸菜加工厂扩建项目</t>
  </si>
  <si>
    <t>村集体自主投资撩酸菜产业，对已建成的酸菜加工厂进行扩建，改建闲置房屋7间400平方米，用于原料堆放，放置加工设备。</t>
  </si>
  <si>
    <t>通过流转土地、参与生产、保护价收购、直接务工等方式带动65个脱贫人口增收，人均年增收1000元。</t>
  </si>
  <si>
    <t>麻柳镇麻柳村壮大村集体经济九组茶宿建设项目</t>
  </si>
  <si>
    <r>
      <rPr>
        <sz val="10"/>
        <rFont val="仿宋_GB2312"/>
        <charset val="134"/>
      </rPr>
      <t>改建民宿房屋800</t>
    </r>
    <r>
      <rPr>
        <sz val="10"/>
        <rFont val="宋体"/>
        <charset val="134"/>
      </rPr>
      <t>㎡</t>
    </r>
    <r>
      <rPr>
        <sz val="10"/>
        <rFont val="仿宋_GB2312"/>
        <charset val="134"/>
      </rPr>
      <t>、硬化场地500</t>
    </r>
    <r>
      <rPr>
        <sz val="10"/>
        <rFont val="宋体"/>
        <charset val="134"/>
      </rPr>
      <t>㎡</t>
    </r>
    <r>
      <rPr>
        <sz val="10"/>
        <rFont val="仿宋_GB2312"/>
        <charset val="134"/>
      </rPr>
      <t>。</t>
    </r>
  </si>
  <si>
    <t>通过入股紫阳秦硒生态农业开发有限公司，建设期内吸纳20人就近务工增收；建成后可吸纳10户30名群众在民宿务工增收，实现户均增收1000元。</t>
  </si>
  <si>
    <t>染房村发展壮大村集体经济生猪养殖厂建设项目</t>
  </si>
  <si>
    <r>
      <rPr>
        <sz val="10"/>
        <rFont val="仿宋_GB2312"/>
        <charset val="134"/>
      </rPr>
      <t>建设养殖厂房500</t>
    </r>
    <r>
      <rPr>
        <sz val="10"/>
        <rFont val="宋体"/>
        <charset val="134"/>
      </rPr>
      <t>㎡</t>
    </r>
    <r>
      <rPr>
        <sz val="10"/>
        <rFont val="仿宋_GB2312"/>
        <charset val="134"/>
      </rPr>
      <t>，300m</t>
    </r>
    <r>
      <rPr>
        <sz val="10"/>
        <rFont val="宋体"/>
        <charset val="134"/>
      </rPr>
      <t>³</t>
    </r>
    <r>
      <rPr>
        <sz val="10"/>
        <rFont val="仿宋_GB2312"/>
        <charset val="134"/>
      </rPr>
      <t>化粪池1座，60</t>
    </r>
    <r>
      <rPr>
        <sz val="10"/>
        <rFont val="宋体"/>
        <charset val="134"/>
      </rPr>
      <t>㎡</t>
    </r>
    <r>
      <rPr>
        <sz val="10"/>
        <rFont val="仿宋_GB2312"/>
        <charset val="134"/>
      </rPr>
      <t>饲料库1个。</t>
    </r>
  </si>
  <si>
    <t>染房村</t>
  </si>
  <si>
    <t>建设期内带动15人务工就业增收；建成后年出栏肥猪400头，仔猪1000头，带动周边70户农户户均增收1000元。</t>
  </si>
  <si>
    <t>堰碥村发展壮大村集体经济饲料加工厂建设项目</t>
  </si>
  <si>
    <t>新建饲料厂500平方米</t>
  </si>
  <si>
    <t>项目建成后脱贫户劳务增收40人，人均年增收2000元以上，养殖技术带动60户。</t>
  </si>
  <si>
    <t>麻柳镇麻柳村壮大村集体经济养殖圈舍建设项目</t>
  </si>
  <si>
    <r>
      <rPr>
        <sz val="10"/>
        <rFont val="仿宋_GB2312"/>
        <charset val="134"/>
      </rPr>
      <t>村集体自主经营新建羊圈800</t>
    </r>
    <r>
      <rPr>
        <sz val="10"/>
        <rFont val="宋体"/>
        <charset val="134"/>
      </rPr>
      <t>㎡</t>
    </r>
    <r>
      <rPr>
        <sz val="10"/>
        <rFont val="仿宋_GB2312"/>
        <charset val="134"/>
      </rPr>
      <t>，仓储200</t>
    </r>
    <r>
      <rPr>
        <sz val="10"/>
        <rFont val="宋体"/>
        <charset val="134"/>
      </rPr>
      <t>㎡</t>
    </r>
    <r>
      <rPr>
        <sz val="10"/>
        <rFont val="仿宋_GB2312"/>
        <charset val="134"/>
      </rPr>
      <t>。</t>
    </r>
  </si>
  <si>
    <t>建设期内吸纳15人就近务工增收；建成后通过流转土地100亩建饲料基地，吸纳10名群众就近园区务工，实现户均增收1000元。</t>
  </si>
  <si>
    <t>毛坝镇观音村2024年壮大集体经济项目</t>
  </si>
  <si>
    <t>观音村三组新建厂房1000平方米</t>
  </si>
  <si>
    <t>观音村</t>
  </si>
  <si>
    <t>通过厂房建设，达到促进该村集体经济发展的目的</t>
  </si>
  <si>
    <t>毛坝镇温家坪村2024年壮大村集体经济项目</t>
  </si>
  <si>
    <t>建设厂房450平方米。</t>
  </si>
  <si>
    <t>毛坝镇岔河村2024年壮大集体经济项目</t>
  </si>
  <si>
    <t>建设厂房300平方米，硬化场地400平方米。</t>
  </si>
  <si>
    <t>双安镇桐安村发展壮大村集体经济项目</t>
  </si>
  <si>
    <t>新建生产道路3000米，农机设施10套，扩建桑园500亩，种苗10万株。</t>
  </si>
  <si>
    <t>桐安村</t>
  </si>
  <si>
    <t>通过实施扩建园区项目项目，解决农民就近就业、收益分红、土地流转，带动农户增收</t>
  </si>
  <si>
    <t>双安镇珍珠村发展壮大村集体项目</t>
  </si>
  <si>
    <t>新建紫阳县富硒辣酱厂生产厂房1000平方米</t>
  </si>
  <si>
    <t>珍珠村</t>
  </si>
  <si>
    <t>土地流转、就业务工、带动生产、收益分红等</t>
  </si>
  <si>
    <t>通过发展壮大村集体经济，达到带动群众就业务工、带动生产，分红增收效果。</t>
  </si>
  <si>
    <t>瓦庙镇堰塘村集体经济中药材加工厂项目（二期）</t>
  </si>
  <si>
    <r>
      <rPr>
        <sz val="10"/>
        <rFont val="仿宋_GB2312"/>
        <charset val="134"/>
      </rPr>
      <t>扩建厂房400</t>
    </r>
    <r>
      <rPr>
        <sz val="10"/>
        <rFont val="宋体"/>
        <charset val="134"/>
      </rPr>
      <t>㎡</t>
    </r>
    <r>
      <rPr>
        <sz val="10"/>
        <rFont val="仿宋_GB2312"/>
        <charset val="134"/>
      </rPr>
      <t>，清洁车间80</t>
    </r>
    <r>
      <rPr>
        <sz val="10"/>
        <rFont val="宋体"/>
        <charset val="134"/>
      </rPr>
      <t>㎡</t>
    </r>
    <r>
      <rPr>
        <sz val="10"/>
        <rFont val="仿宋_GB2312"/>
        <charset val="134"/>
      </rPr>
      <t>，沉淀池120</t>
    </r>
    <r>
      <rPr>
        <sz val="10"/>
        <rFont val="宋体"/>
        <charset val="134"/>
      </rPr>
      <t>㎡</t>
    </r>
    <r>
      <rPr>
        <sz val="10"/>
        <rFont val="仿宋_GB2312"/>
        <charset val="134"/>
      </rPr>
      <t>。</t>
    </r>
  </si>
  <si>
    <t>通过实施中药材厂房建设，达到增加村集体收入，带动群众增收</t>
  </si>
  <si>
    <t>瓦庙镇2024年老庄村壮大集体经济腊肉加工厂建设项目</t>
  </si>
  <si>
    <t>拟新建面积500平方米厂房，建设冷库30立方主要包括建设腊肉制品生产车间、原料库房、成品仓库、库房，配套建设供排水等。</t>
  </si>
  <si>
    <t>老庄村</t>
  </si>
  <si>
    <t>通过实施农副产品加工厂建设，达到增加村集体收入，带动群众增收</t>
  </si>
  <si>
    <t>紫阳县2024年向阳镇院墙村壮大村集体经济茶叶加工厂建设项目</t>
  </si>
  <si>
    <r>
      <rPr>
        <sz val="10"/>
        <rFont val="仿宋_GB2312"/>
        <charset val="134"/>
      </rPr>
      <t>建设院墙村集体标准化茶厂，场地硬化及平整300</t>
    </r>
    <r>
      <rPr>
        <sz val="10"/>
        <rFont val="宋体"/>
        <charset val="134"/>
      </rPr>
      <t>㎡</t>
    </r>
    <r>
      <rPr>
        <sz val="10"/>
        <rFont val="仿宋_GB2312"/>
        <charset val="134"/>
      </rPr>
      <t>，厂房面积500</t>
    </r>
    <r>
      <rPr>
        <sz val="10"/>
        <rFont val="宋体"/>
        <charset val="134"/>
      </rPr>
      <t>㎡</t>
    </r>
    <r>
      <rPr>
        <sz val="10"/>
        <rFont val="仿宋_GB2312"/>
        <charset val="134"/>
      </rPr>
      <t>，配备满足加工银针、翠峰、红茶、炒青等自动化设备全套。</t>
    </r>
  </si>
  <si>
    <t>院墙村</t>
  </si>
  <si>
    <t>通过实施紫阳县向阳镇院墙村2025年村集体经济产业发展项目，发展集体经济收益，给予农户分红、就业等带动农户增收</t>
  </si>
  <si>
    <t>紫阳县2024年向阳镇贾坪村壮大村集体农产品采摘体验园建设项目</t>
  </si>
  <si>
    <t>流转土地20亩，新建水果蔬菜大棚15个，建设草莓采摘园、蔬菜采摘园和种植体验园等，硬化园区人行步道2000米。</t>
  </si>
  <si>
    <t>通过实施向阳镇贾坪村股份经济合作社农产品采摘体验园建设项目，带动就业人数15人，促进村集体经济发展增收。</t>
  </si>
  <si>
    <t>紫阳县界岭镇箭竹村壮大村集体建设发展项目</t>
  </si>
  <si>
    <t>新建中药材加工厂房1200平方米，购置设施设备50台/ 套</t>
  </si>
  <si>
    <t>箭竹村</t>
  </si>
  <si>
    <t>通过厂房建设，进一步壮大村集体经济收入</t>
  </si>
  <si>
    <t>双桥镇庄房村2024年壮大村集体经济项目（中药材）</t>
  </si>
  <si>
    <t>新建农副产品及中药材加工储存车间500平方。经营方式自主经营</t>
  </si>
  <si>
    <t>庄房村</t>
  </si>
  <si>
    <t>通过实施农副产品加工，达到10人就业，年人均增收5000元)的目标</t>
  </si>
  <si>
    <t>双桥镇解放村壮大村集体经济茶叶加工厂建设项目（一期）</t>
  </si>
  <si>
    <t>新建茶叶加工厂房400平方米。经营方式自主经营。</t>
  </si>
  <si>
    <t>该项目建成后，通过村股份经济合作社自主经营，标准化管护茶园，有效带动农户就近就业增收致富，壮大村集体经济，预计年增收20万元以上。</t>
  </si>
  <si>
    <t>双桥镇莲花村壮大村集体经济茶叶加工厂建设项目</t>
  </si>
  <si>
    <t>新建农副产品加工厂房400平方米，经营方式租聘给企业。</t>
  </si>
  <si>
    <t>进行农副产品加工推销，带动全村314户农户增收户均增收1.2元，提供就业岗位120人。</t>
  </si>
  <si>
    <t>紫阳县培强村、削弱村壮大村集体项目</t>
  </si>
  <si>
    <t>村集体入股强村公司发展民宿、茶旅融合、产旅融合项目，按照投资额度进行收益分红，其中双星社区、春堰村、田榜村、安五村、连桥村分别入股100万元；香炉村、沔峪河村、牌楼村、天桥村、白鹤村、岩峰村、蓼坝村、关庙村、核桃坪村、竹山村、干沙村、东垭村、端垭村、金狮村分别入股50万元。</t>
  </si>
  <si>
    <t>蒿坪镇、焕古镇、洞河镇、汉王镇、洄水镇、双安镇、高滩镇、毛坝镇、双桥镇、界岭镇</t>
  </si>
  <si>
    <t>双星社区、春堰村、田榜村、安五村、连桥村、香炉村、沔峪河村、牌楼村、天桥村、白鹤村、岩峰村、蓼坝村、关庙村、核桃坪村、竹山村、干沙村、东垭村、端垭村、金狮村</t>
  </si>
  <si>
    <t>增加村集体经济收入，达到农户增收成效。</t>
  </si>
  <si>
    <t>带动1800户5760人脱贫人口增收。</t>
  </si>
  <si>
    <t>焕古镇焕古村壮大村集体经济发展项目</t>
  </si>
  <si>
    <t>改造老街民宿25间700平方米，改造门窗25套。</t>
  </si>
  <si>
    <t>带动525个脱贫人口增收。</t>
  </si>
  <si>
    <t>紫阳县焕古镇黑龙村壮大村集体经济项目</t>
  </si>
  <si>
    <t>黑龙村</t>
  </si>
  <si>
    <t>带动557个脱贫人口增收。</t>
  </si>
  <si>
    <t>紫阳县2024年向阳镇营梁村壮大村集体茶园配套项目</t>
  </si>
  <si>
    <t>流转木鱼包茶园120亩</t>
  </si>
  <si>
    <t>通过实施营梁村壮大集体经济项目，流转木鱼包茶园120亩，通过土地流转，劳务用工，收益分红带动农户增收。</t>
  </si>
  <si>
    <t>紫阳县两河村壮大村集体路基圆池养鱼建设项目</t>
  </si>
  <si>
    <t>新修取水坝1座，进水渠1000米，建路基圆池（圆筒）20个，养鱼15万尾</t>
  </si>
  <si>
    <t>两河村</t>
  </si>
  <si>
    <t>村集体自主经营，通过项目实施，达到新增产值200万元，带农100户300人</t>
  </si>
  <si>
    <t>紫阳县汉王镇农安村壮大村集体开心农场劳动教育实践基地建设项目</t>
  </si>
  <si>
    <t>新建集科普、文创、亲子、研学及农事体验为一体的现代农业综合体园区，占地70亩，包含科普园、育苗园、劳作园、拓展区及道路、绿化等配套设施。一期建设室内设施1000平方米，室外设施5000平方米，拓展设施200平方米，设置小景。</t>
  </si>
  <si>
    <t>“合作社+企业+群众”增收机制，吸纳本地群众就业，增加农民收入收入。</t>
  </si>
  <si>
    <t>经营主体通过吸纳农户务工、流转农户土地、订单收购农户农产品等方式带动259户913人，人均增收1500元</t>
  </si>
  <si>
    <t>紫阳县2024年洞河镇菜园村发展壮大村集体经济项目</t>
  </si>
  <si>
    <r>
      <rPr>
        <sz val="10"/>
        <rFont val="仿宋_GB2312"/>
        <charset val="134"/>
      </rPr>
      <t>改造临江特色民居1处120</t>
    </r>
    <r>
      <rPr>
        <sz val="10"/>
        <rFont val="宋体"/>
        <charset val="134"/>
      </rPr>
      <t>㎡</t>
    </r>
    <r>
      <rPr>
        <sz val="10"/>
        <rFont val="仿宋_GB2312"/>
        <charset val="134"/>
      </rPr>
      <t>。</t>
    </r>
  </si>
  <si>
    <t>紫阳县2024年洞河镇楸园村发展壮大村级集体经济项目</t>
  </si>
  <si>
    <r>
      <rPr>
        <sz val="10"/>
        <rFont val="仿宋_GB2312"/>
        <charset val="134"/>
      </rPr>
      <t>新建青储饲料储存用房300</t>
    </r>
    <r>
      <rPr>
        <sz val="10"/>
        <rFont val="宋体"/>
        <charset val="134"/>
      </rPr>
      <t>㎡</t>
    </r>
    <r>
      <rPr>
        <sz val="10"/>
        <rFont val="仿宋_GB2312"/>
        <charset val="134"/>
      </rPr>
      <t>。</t>
    </r>
  </si>
  <si>
    <t>紫阳县界岭镇双泉村农村集体经济发展项目</t>
  </si>
  <si>
    <r>
      <rPr>
        <sz val="10"/>
        <rFont val="仿宋_GB2312"/>
        <charset val="134"/>
      </rPr>
      <t>升级改造厂房1000</t>
    </r>
    <r>
      <rPr>
        <sz val="10"/>
        <rFont val="宋体"/>
        <charset val="134"/>
      </rPr>
      <t>㎡</t>
    </r>
    <r>
      <rPr>
        <sz val="10"/>
        <rFont val="仿宋_GB2312"/>
        <charset val="134"/>
      </rPr>
      <t>，购置设施设备30台/套</t>
    </r>
  </si>
  <si>
    <t>双泉村</t>
  </si>
  <si>
    <t>通过就业务工，产品收购等方式，使村集体增收10万元</t>
  </si>
  <si>
    <t>紫阳县界岭镇松树村壮大集体经济项目</t>
  </si>
  <si>
    <t>新修标准化生产厂房300平方米，购置设施设备50台/套</t>
  </si>
  <si>
    <t>松树村</t>
  </si>
  <si>
    <t>通过收购农副产品，实现人均增收1500元的目标</t>
  </si>
  <si>
    <t>麻柳镇赵溪村壮大村集体茶叶加工厂建设项目</t>
  </si>
  <si>
    <t>采取“村集体+经营主体+中茶”模式建立茶叶产业综合体，新建茶厂1200平方米，建设绿茶生产线1条、红茶生产线1条。</t>
  </si>
  <si>
    <t>通过劳务用工、收益分红促进群众增收</t>
  </si>
  <si>
    <t>通过项目实施，，带动产业发展，300户960人脱贫人口收益。</t>
  </si>
  <si>
    <t>紫阳县2024年脱贫劳动力跨县就业一次性交通补助</t>
  </si>
  <si>
    <t>对跨县转移就业的脱贫劳动力（含监测帮扶对象劳动力）给予一次性交通补助，其中省外务工补贴500元、省内市外务工补贴300元，县外市内务工补贴200元，由补助对象自主申报。按照“村级受理初审、镇级审核公示、县级复核兑付”的程序进行政策落实，预计受益人数6.1万人（其中预计2023年末申请交通补助2.6万人）。</t>
  </si>
  <si>
    <t>帮助县外务工脱贫劳动力稳定就业。</t>
  </si>
  <si>
    <t>通过财政衔接金给予跨县转移就业一次性交通补助，减轻脱贫劳动力及监测帮扶对象劳动力外出务工就业成本，促进增收。</t>
  </si>
  <si>
    <t>紫阳县2024年新社区工厂奖补</t>
  </si>
  <si>
    <t>根据紫阳县人民政府《关于推进新社区工厂高质量发展的实施办法》（紫政发〔2021〕13号）精神，对全县新社区工厂给予奖补：主要用于新社区工厂房租、水电、员工工资动态补偿、年度发展奖、一次性奖励、突出贡献奖、物流补贴、新社区工厂厂房简易装修以及文件内规定的其他补贴。</t>
  </si>
  <si>
    <t>通过吸纳本地脱贫劳动力就近就业，增加收入</t>
  </si>
  <si>
    <t>通过实施紫阳县2024年新社区工厂奖补项目，达到全县新社区工厂全年吸纳就业1850人以上，其中脱贫劳动力700人（含监测户）以上，在厂务工脱贫劳动力年增收18000元以上。</t>
  </si>
  <si>
    <t>紫阳县2024年脱贫劳动力一次性求职补贴</t>
  </si>
  <si>
    <t>对当年实现转移就业、与用人单位签订期限不低于1年劳动合同（劳务协议或就业协议）的脱贫劳动力（含监测帮扶对象劳动力），就业后6个月内可享受500元一次性求职补贴。</t>
  </si>
  <si>
    <t>通过实施一次性求职补贴，鼓励脱贫劳动力及监测帮扶对象劳动力外出务工就业，稳定增收。</t>
  </si>
  <si>
    <t>紫阳县2024年农民技能培训</t>
  </si>
  <si>
    <t>全县拟开展培训脱贫劳动力（含监测对象劳动力）2000人。</t>
  </si>
  <si>
    <t>通过实施技能培训，使脱贫劳动力及监测帮扶对象劳动力掌握一门实用技术，促进稳定就业。</t>
  </si>
  <si>
    <t>紫阳县2024年乡土人才及创业致富带头人创业培训</t>
  </si>
  <si>
    <t>乡土人才、创业致富带头人培训2000人</t>
  </si>
  <si>
    <t>通过致富带头人培训，提升其联农带农能力。</t>
  </si>
  <si>
    <t>培训乡土人才、村级致富带头人，发展优势产业带动农户增收</t>
  </si>
  <si>
    <t>紫阳县2024年一次性创业补贴</t>
  </si>
  <si>
    <t>对创办小微企业或从事个体经营，自工商注册登记之日起正常运营6个月以上的农民工等返乡下乡创业人员、就业困难人员、毕业年度和毕业2年内高校毕业生、脱贫劳动力及监测帮扶对象劳动力、退役军人，符合条件人员在其创业实体登记注册后7至12个月期间可享受5000元一次性创业补贴。</t>
  </si>
  <si>
    <t>通过实施一次性创业补贴，鼓励符合条件人员自主创业，稳定增收。</t>
  </si>
  <si>
    <t>紫阳县2024年乡村公益性岗位</t>
  </si>
  <si>
    <t>开发乡村公益性岗位安置脱贫劳动力及监测帮扶劳动力，按照每人每月600元补贴标准执行，并为从业人员按照每人每月15元的标准购买人身意外伤害保险。</t>
  </si>
  <si>
    <t>通过合理开发公益性岗位，带动脱贫人口或三类重点人群就近就业，实现稳定增收。</t>
  </si>
  <si>
    <t>通过开发公益性岗位，使脱贫劳动力及监测帮扶劳动力就地就近就业，促进增收。</t>
  </si>
  <si>
    <t>紫阳县2024年护路员公益岗位项目</t>
  </si>
  <si>
    <t>聘用1525人脱贫劳动力用于护路员公益岗位。</t>
  </si>
  <si>
    <t>张锐</t>
  </si>
  <si>
    <t>09154421374</t>
  </si>
  <si>
    <t>通过公益性岗位促进脱贫户及监测对象稳定就业</t>
  </si>
  <si>
    <t>通过开发公益性岗位，受益脱贫人口1525人，通过就业促进增收。</t>
  </si>
  <si>
    <t xml:space="preserve">安康市紫阳县国有林场大楠河林区道路硬化建设项目 </t>
  </si>
  <si>
    <t>对现有5公里土石公路进行提升改造硬化建设：
（一）安防工程：（1）建设护坡工程4处；（2）建设波形梁护栏500米；（3）建设交通标识40处。
 （二）路基路面工程：（1）开挖土石方4290立方米；（2）回填土石方2925立方米；（3）建设C30混凝土路面19500平方米；（4）修建错车道2000米；（5）建设路肩10000米；（6）修建排水沟5000米；（7）修建涵洞30个。</t>
  </si>
  <si>
    <t>六河村</t>
  </si>
  <si>
    <t>建设期间吸纳农村劳动力务工增收，带动30个脱贫人口劳务增收，人均增收8000元以上。</t>
  </si>
  <si>
    <t>紫阳县瓦庙镇新光村王明沟漫水桥建设项目</t>
  </si>
  <si>
    <t>新建50米漫水桥一座，桥宽4.5米，引线20米。</t>
  </si>
  <si>
    <t>新光村</t>
  </si>
  <si>
    <t>通过新修桥梁，保障车辆运输安全，促进搬迁群众就业</t>
  </si>
  <si>
    <t>紫阳县高滩镇黄谷溪桥头至八庙村道路修复工程</t>
  </si>
  <si>
    <t>修复路面4.0公里，路面宽度4.0米，配套路肩、水沟。</t>
  </si>
  <si>
    <t>八庙村</t>
  </si>
  <si>
    <t>完善设施条件，保障提升道路通行能力。</t>
  </si>
  <si>
    <t>长滩沟口至天星小学公路安防工程</t>
  </si>
  <si>
    <t>实施公路安防工程1.064公里</t>
  </si>
  <si>
    <t>天星村</t>
  </si>
  <si>
    <t>通过实施安防工程，达到保障村民安全出行目的</t>
  </si>
  <si>
    <t>东衫至关庙公路安防工程</t>
  </si>
  <si>
    <t>实施公路安防工程2.28公里</t>
  </si>
  <si>
    <t>将军桥至土红洞公路安防工程</t>
  </si>
  <si>
    <t>实施公路安防工程5.613公里</t>
  </si>
  <si>
    <t>森林村</t>
  </si>
  <si>
    <t>北沟口至全兴公路安防工程</t>
  </si>
  <si>
    <t>实施公路安防工程   3.5公里</t>
  </si>
  <si>
    <t>焕古至金塘公路安防工程</t>
  </si>
  <si>
    <t>实施公路安防工程   3.454公里</t>
  </si>
  <si>
    <t>加油站至染房二组公路安防工程</t>
  </si>
  <si>
    <t>实施公路安防工程   1.489公里</t>
  </si>
  <si>
    <t>银红至染房公路安防工程</t>
  </si>
  <si>
    <t>实施公路安防工程   0.172公里</t>
  </si>
  <si>
    <t>水磨至普垭公路安防工程</t>
  </si>
  <si>
    <t>实施公路安防工程   3.727公里</t>
  </si>
  <si>
    <t>村委会至何家堡公路安防工程</t>
  </si>
  <si>
    <t>实施公路安防工程   1.495公里</t>
  </si>
  <si>
    <t>滚子垭至煤矿公路安防工程</t>
  </si>
  <si>
    <t>实施公路安防工程   3.456公里</t>
  </si>
  <si>
    <t>马家庄村</t>
  </si>
  <si>
    <t>焕古至刘家河公路安防工程</t>
  </si>
  <si>
    <t>实施公路安防工程   1.07公里</t>
  </si>
  <si>
    <t>木瓜园至玉皇庙公路安防工程</t>
  </si>
  <si>
    <t>红尚路安防工程</t>
  </si>
  <si>
    <t>实施公路安防工程0.82公里。</t>
  </si>
  <si>
    <t>蒿汉路安防工程</t>
  </si>
  <si>
    <t>实施公路安防工程   0.9公里。</t>
  </si>
  <si>
    <t>四合村</t>
  </si>
  <si>
    <t>桑红公路安全防护工程（红椿老街段）</t>
  </si>
  <si>
    <t>实施公路安防工程   1.396公里。</t>
  </si>
  <si>
    <t>纪家沟村</t>
  </si>
  <si>
    <t>权河口至堰门公路灾后恢复重建工程</t>
  </si>
  <si>
    <r>
      <rPr>
        <sz val="10"/>
        <rFont val="仿宋_GB2312"/>
        <charset val="134"/>
      </rPr>
      <t>水泥混凝土面层1634.775</t>
    </r>
    <r>
      <rPr>
        <sz val="10"/>
        <rFont val="宋体"/>
        <charset val="134"/>
      </rPr>
      <t>㎡</t>
    </r>
    <r>
      <rPr>
        <sz val="10"/>
        <rFont val="仿宋_GB2312"/>
        <charset val="134"/>
      </rPr>
      <t>，挖除旧路结构层284.955m</t>
    </r>
    <r>
      <rPr>
        <sz val="10"/>
        <rFont val="宋体"/>
        <charset val="134"/>
      </rPr>
      <t>³</t>
    </r>
    <r>
      <rPr>
        <sz val="10"/>
        <rFont val="仿宋_GB2312"/>
        <charset val="134"/>
      </rPr>
      <t>，路基挖土方129m</t>
    </r>
    <r>
      <rPr>
        <sz val="10"/>
        <rFont val="宋体"/>
        <charset val="134"/>
      </rPr>
      <t>³</t>
    </r>
    <r>
      <rPr>
        <sz val="10"/>
        <rFont val="仿宋_GB2312"/>
        <charset val="134"/>
      </rPr>
      <t>，开山石渣回填129m</t>
    </r>
    <r>
      <rPr>
        <sz val="10"/>
        <rFont val="宋体"/>
        <charset val="134"/>
      </rPr>
      <t>³</t>
    </r>
    <r>
      <rPr>
        <sz val="10"/>
        <rFont val="仿宋_GB2312"/>
        <charset val="134"/>
      </rPr>
      <t>，修复C30砼路面210m</t>
    </r>
    <r>
      <rPr>
        <sz val="10"/>
        <rFont val="宋体"/>
        <charset val="134"/>
      </rPr>
      <t>³</t>
    </r>
    <r>
      <rPr>
        <sz val="10"/>
        <rFont val="仿宋_GB2312"/>
        <charset val="134"/>
      </rPr>
      <t>，外运塌方1336m</t>
    </r>
    <r>
      <rPr>
        <sz val="10"/>
        <rFont val="宋体"/>
        <charset val="134"/>
      </rPr>
      <t>³</t>
    </r>
    <r>
      <rPr>
        <sz val="10"/>
        <rFont val="仿宋_GB2312"/>
        <charset val="134"/>
      </rPr>
      <t>。</t>
    </r>
  </si>
  <si>
    <t>通过实施道路修复，达到该村村民安全出行目的</t>
  </si>
  <si>
    <t>堰门至洄水公路灾后恢复重建工程</t>
  </si>
  <si>
    <r>
      <rPr>
        <sz val="10"/>
        <rFont val="仿宋_GB2312"/>
        <charset val="134"/>
      </rPr>
      <t>水修复泥混凝土面板94</t>
    </r>
    <r>
      <rPr>
        <sz val="10"/>
        <rFont val="宋体"/>
        <charset val="134"/>
      </rPr>
      <t>㎡</t>
    </r>
    <r>
      <rPr>
        <sz val="10"/>
        <rFont val="仿宋_GB2312"/>
        <charset val="134"/>
      </rPr>
      <t>，1-4m钢筋混凝土盖板涵，修复浆砌外挡墙 405.39m</t>
    </r>
    <r>
      <rPr>
        <sz val="10"/>
        <rFont val="宋体"/>
        <charset val="134"/>
      </rPr>
      <t>³</t>
    </r>
    <r>
      <rPr>
        <sz val="10"/>
        <rFont val="仿宋_GB2312"/>
        <charset val="134"/>
      </rPr>
      <t>，C20砼水沟8.5m</t>
    </r>
    <r>
      <rPr>
        <sz val="10"/>
        <rFont val="宋体"/>
        <charset val="134"/>
      </rPr>
      <t>³</t>
    </r>
    <r>
      <rPr>
        <sz val="10"/>
        <rFont val="仿宋_GB2312"/>
        <charset val="134"/>
      </rPr>
      <t>，1-3m盖板涵一座。</t>
    </r>
  </si>
  <si>
    <t>庙沟村</t>
  </si>
  <si>
    <t>安康至镇巴两河口（洞河段）公路灾后恢复重建工程</t>
  </si>
  <si>
    <r>
      <rPr>
        <sz val="10"/>
        <rFont val="仿宋_GB2312"/>
        <charset val="134"/>
      </rPr>
      <t>修建挡墙450m</t>
    </r>
    <r>
      <rPr>
        <sz val="10"/>
        <rFont val="宋体"/>
        <charset val="134"/>
      </rPr>
      <t>³</t>
    </r>
    <r>
      <rPr>
        <sz val="10"/>
        <rFont val="仿宋_GB2312"/>
        <charset val="134"/>
      </rPr>
      <t>，C30混凝土路面1707</t>
    </r>
    <r>
      <rPr>
        <sz val="10"/>
        <rFont val="宋体"/>
        <charset val="134"/>
      </rPr>
      <t>㎡</t>
    </r>
    <r>
      <rPr>
        <sz val="10"/>
        <rFont val="仿宋_GB2312"/>
        <charset val="134"/>
      </rPr>
      <t>,1-1管涵1道</t>
    </r>
  </si>
  <si>
    <t>洞河村</t>
  </si>
  <si>
    <t>安康至镇巴两河口（向阳段）公路灾后恢复重建工程</t>
  </si>
  <si>
    <r>
      <rPr>
        <sz val="10"/>
        <rFont val="仿宋_GB2312"/>
        <charset val="134"/>
      </rPr>
      <t>修复挡墙砼基础202.83m</t>
    </r>
    <r>
      <rPr>
        <sz val="10"/>
        <rFont val="宋体"/>
        <charset val="134"/>
      </rPr>
      <t>³</t>
    </r>
    <r>
      <rPr>
        <sz val="10"/>
        <rFont val="仿宋_GB2312"/>
        <charset val="134"/>
      </rPr>
      <t>，浆砌挡土墙352.85m</t>
    </r>
    <r>
      <rPr>
        <sz val="10"/>
        <rFont val="宋体"/>
        <charset val="134"/>
      </rPr>
      <t>³</t>
    </r>
    <r>
      <rPr>
        <sz val="10"/>
        <rFont val="仿宋_GB2312"/>
        <charset val="134"/>
      </rPr>
      <t>，墙背回填512m</t>
    </r>
    <r>
      <rPr>
        <sz val="10"/>
        <rFont val="宋体"/>
        <charset val="134"/>
      </rPr>
      <t>³</t>
    </r>
  </si>
  <si>
    <t>江河村</t>
  </si>
  <si>
    <t>和平至红椿公路灾后恢复重建工程</t>
  </si>
  <si>
    <r>
      <rPr>
        <sz val="10"/>
        <rFont val="仿宋_GB2312"/>
        <charset val="134"/>
      </rPr>
      <t>c30混凝土281.79m</t>
    </r>
    <r>
      <rPr>
        <sz val="10"/>
        <rFont val="宋体"/>
        <charset val="134"/>
      </rPr>
      <t>³</t>
    </r>
    <r>
      <rPr>
        <sz val="10"/>
        <rFont val="仿宋_GB2312"/>
        <charset val="134"/>
      </rPr>
      <t>，挖方80.61m</t>
    </r>
    <r>
      <rPr>
        <sz val="10"/>
        <rFont val="宋体"/>
        <charset val="134"/>
      </rPr>
      <t>³</t>
    </r>
    <r>
      <rPr>
        <sz val="10"/>
        <rFont val="仿宋_GB2312"/>
        <charset val="134"/>
      </rPr>
      <t>，挖除旧路面12.078m</t>
    </r>
    <r>
      <rPr>
        <sz val="10"/>
        <rFont val="宋体"/>
        <charset val="134"/>
      </rPr>
      <t>³</t>
    </r>
    <r>
      <rPr>
        <sz val="10"/>
        <rFont val="仿宋_GB2312"/>
        <charset val="134"/>
      </rPr>
      <t>，回填20.13</t>
    </r>
    <r>
      <rPr>
        <sz val="10"/>
        <rFont val="宋体"/>
        <charset val="134"/>
      </rPr>
      <t>㎡</t>
    </r>
    <r>
      <rPr>
        <sz val="10"/>
        <rFont val="仿宋_GB2312"/>
        <charset val="134"/>
      </rPr>
      <t>，混凝土路面67.1</t>
    </r>
    <r>
      <rPr>
        <sz val="10"/>
        <rFont val="宋体"/>
        <charset val="134"/>
      </rPr>
      <t>㎡</t>
    </r>
    <r>
      <rPr>
        <sz val="10"/>
        <rFont val="仿宋_GB2312"/>
        <charset val="134"/>
      </rPr>
      <t>，浆砌片石24m</t>
    </r>
    <r>
      <rPr>
        <sz val="10"/>
        <rFont val="宋体"/>
        <charset val="134"/>
      </rPr>
      <t>³</t>
    </r>
    <r>
      <rPr>
        <sz val="10"/>
        <rFont val="仿宋_GB2312"/>
        <charset val="134"/>
      </rPr>
      <t>，</t>
    </r>
  </si>
  <si>
    <t>月桂村</t>
  </si>
  <si>
    <t>洞河至双桥公路灾后恢复重建工程</t>
  </si>
  <si>
    <t>M7.5浆砌片石303.9 m3，涵洞清淤84.0 m2，挖土方794.3 m3，混凝土121.5 m3，毛石混凝土16.3 m3，混凝土面板3301.8 m2，挖除旧面板606.4 m3，排水沟96.8 m3，1-2.5m盖板涵16.0 m，1-1.0m管涵16.0 m，1-0.6m波纹管12.0 m，波形护栏28.0 m，</t>
  </si>
  <si>
    <t>蒿坪至汉王（五郎坪段）公路灾后恢复重建工程</t>
  </si>
  <si>
    <r>
      <rPr>
        <sz val="10"/>
        <rFont val="仿宋_GB2312"/>
        <charset val="134"/>
      </rPr>
      <t>修建挡墙1395m</t>
    </r>
    <r>
      <rPr>
        <sz val="10"/>
        <rFont val="宋体"/>
        <charset val="134"/>
      </rPr>
      <t>³</t>
    </r>
    <r>
      <rPr>
        <sz val="10"/>
        <rFont val="仿宋_GB2312"/>
        <charset val="134"/>
      </rPr>
      <t>，挖土方外运5223m</t>
    </r>
    <r>
      <rPr>
        <sz val="10"/>
        <rFont val="宋体"/>
        <charset val="134"/>
      </rPr>
      <t>³</t>
    </r>
    <r>
      <rPr>
        <sz val="10"/>
        <rFont val="仿宋_GB2312"/>
        <charset val="134"/>
      </rPr>
      <t>，C30混凝土路面1274</t>
    </r>
    <r>
      <rPr>
        <sz val="10"/>
        <rFont val="宋体"/>
        <charset val="134"/>
      </rPr>
      <t>㎡</t>
    </r>
    <r>
      <rPr>
        <sz val="10"/>
        <rFont val="仿宋_GB2312"/>
        <charset val="134"/>
      </rPr>
      <t>，1-1m管涵11道，C20砼边沟35m</t>
    </r>
    <r>
      <rPr>
        <sz val="10"/>
        <rFont val="宋体"/>
        <charset val="134"/>
      </rPr>
      <t>³</t>
    </r>
  </si>
  <si>
    <t>蒿坪至汉王（蒿坪至双安段）公路灾后恢复重建工程</t>
  </si>
  <si>
    <r>
      <rPr>
        <sz val="10"/>
        <rFont val="仿宋_GB2312"/>
        <charset val="134"/>
      </rPr>
      <t>修建C20混凝土护坦1136.8m</t>
    </r>
    <r>
      <rPr>
        <sz val="10"/>
        <rFont val="宋体"/>
        <charset val="134"/>
      </rPr>
      <t>³</t>
    </r>
    <r>
      <rPr>
        <sz val="10"/>
        <rFont val="仿宋_GB2312"/>
        <charset val="134"/>
      </rPr>
      <t>，基础开挖729m</t>
    </r>
    <r>
      <rPr>
        <sz val="10"/>
        <rFont val="宋体"/>
        <charset val="134"/>
      </rPr>
      <t>³</t>
    </r>
    <r>
      <rPr>
        <sz val="10"/>
        <rFont val="仿宋_GB2312"/>
        <charset val="134"/>
      </rPr>
      <t>，C30混凝土路面176.4</t>
    </r>
    <r>
      <rPr>
        <sz val="10"/>
        <rFont val="宋体"/>
        <charset val="134"/>
      </rPr>
      <t>㎡</t>
    </r>
    <r>
      <rPr>
        <sz val="10"/>
        <rFont val="仿宋_GB2312"/>
        <charset val="134"/>
      </rPr>
      <t>，修建挡墙1298.64m</t>
    </r>
    <r>
      <rPr>
        <sz val="10"/>
        <rFont val="宋体"/>
        <charset val="134"/>
      </rPr>
      <t>³</t>
    </r>
  </si>
  <si>
    <t>四合村、林本河村</t>
  </si>
  <si>
    <t>界岭至城口公路灾后恢复重建工程</t>
  </si>
  <si>
    <r>
      <rPr>
        <sz val="10"/>
        <rFont val="仿宋_GB2312"/>
        <charset val="134"/>
      </rPr>
      <t>修复浆砌外挡墙1125.18m</t>
    </r>
    <r>
      <rPr>
        <sz val="10"/>
        <rFont val="宋体"/>
        <charset val="134"/>
      </rPr>
      <t>³</t>
    </r>
  </si>
  <si>
    <t>联合至毛坝公路灾后恢复重建工程</t>
  </si>
  <si>
    <r>
      <rPr>
        <sz val="10"/>
        <rFont val="仿宋_GB2312"/>
        <charset val="134"/>
      </rPr>
      <t>修复浆砌外挡墙 1145.3 m</t>
    </r>
    <r>
      <rPr>
        <sz val="10"/>
        <rFont val="宋体"/>
        <charset val="134"/>
      </rPr>
      <t>³</t>
    </r>
  </si>
  <si>
    <t>金川至五林公路灾后恢复重建工程</t>
  </si>
  <si>
    <r>
      <rPr>
        <sz val="10"/>
        <rFont val="仿宋_GB2312"/>
        <charset val="134"/>
      </rPr>
      <t>修建挡墙1502.2m</t>
    </r>
    <r>
      <rPr>
        <sz val="10"/>
        <rFont val="宋体"/>
        <charset val="134"/>
      </rPr>
      <t>³</t>
    </r>
    <r>
      <rPr>
        <sz val="10"/>
        <rFont val="仿宋_GB2312"/>
        <charset val="134"/>
      </rPr>
      <t>，C20混凝土水沟39.52m</t>
    </r>
    <r>
      <rPr>
        <sz val="10"/>
        <rFont val="宋体"/>
        <charset val="134"/>
      </rPr>
      <t>³</t>
    </r>
    <r>
      <rPr>
        <sz val="10"/>
        <rFont val="仿宋_GB2312"/>
        <charset val="134"/>
      </rPr>
      <t>，路基换填2627m</t>
    </r>
    <r>
      <rPr>
        <sz val="10"/>
        <rFont val="宋体"/>
        <charset val="134"/>
      </rPr>
      <t>³</t>
    </r>
    <r>
      <rPr>
        <sz val="10"/>
        <rFont val="仿宋_GB2312"/>
        <charset val="134"/>
      </rPr>
      <t>，1-0.6m管涵1道</t>
    </r>
  </si>
  <si>
    <t>焕古至金川公路灾后恢复重建工程</t>
  </si>
  <si>
    <r>
      <rPr>
        <sz val="10"/>
        <rFont val="仿宋_GB2312"/>
        <charset val="134"/>
      </rPr>
      <t>修建挡墙1075.25m</t>
    </r>
    <r>
      <rPr>
        <sz val="10"/>
        <rFont val="宋体"/>
        <charset val="134"/>
      </rPr>
      <t>³</t>
    </r>
    <r>
      <rPr>
        <sz val="10"/>
        <rFont val="仿宋_GB2312"/>
        <charset val="134"/>
      </rPr>
      <t>，土方开挖外运3567m</t>
    </r>
    <r>
      <rPr>
        <sz val="10"/>
        <rFont val="宋体"/>
        <charset val="134"/>
      </rPr>
      <t>³</t>
    </r>
    <r>
      <rPr>
        <sz val="10"/>
        <rFont val="仿宋_GB2312"/>
        <charset val="134"/>
      </rPr>
      <t>，墙内回填1632.14m</t>
    </r>
    <r>
      <rPr>
        <sz val="10"/>
        <rFont val="宋体"/>
        <charset val="134"/>
      </rPr>
      <t>³</t>
    </r>
    <r>
      <rPr>
        <sz val="10"/>
        <rFont val="仿宋_GB2312"/>
        <charset val="134"/>
      </rPr>
      <t>，C30混凝土路面326</t>
    </r>
    <r>
      <rPr>
        <sz val="10"/>
        <rFont val="宋体"/>
        <charset val="134"/>
      </rPr>
      <t>㎡</t>
    </r>
  </si>
  <si>
    <t>塘么子沟至瓦房沟公路灾后恢复重建工程</t>
  </si>
  <si>
    <r>
      <rPr>
        <sz val="10"/>
        <rFont val="仿宋_GB2312"/>
        <charset val="134"/>
      </rPr>
      <t>修复挡墙460m</t>
    </r>
    <r>
      <rPr>
        <sz val="10"/>
        <rFont val="宋体"/>
        <charset val="134"/>
      </rPr>
      <t>³</t>
    </r>
    <r>
      <rPr>
        <sz val="10"/>
        <rFont val="仿宋_GB2312"/>
        <charset val="134"/>
      </rPr>
      <t>、C20砼水沟36m</t>
    </r>
    <r>
      <rPr>
        <sz val="10"/>
        <rFont val="宋体"/>
        <charset val="134"/>
      </rPr>
      <t>³</t>
    </r>
    <r>
      <rPr>
        <sz val="10"/>
        <rFont val="仿宋_GB2312"/>
        <charset val="134"/>
      </rPr>
      <t>、挖方470m</t>
    </r>
    <r>
      <rPr>
        <sz val="10"/>
        <rFont val="宋体"/>
        <charset val="134"/>
      </rPr>
      <t>³</t>
    </r>
    <r>
      <rPr>
        <sz val="10"/>
        <rFont val="仿宋_GB2312"/>
        <charset val="134"/>
      </rPr>
      <t>、C25混凝土铺底22m</t>
    </r>
    <r>
      <rPr>
        <sz val="10"/>
        <rFont val="宋体"/>
        <charset val="134"/>
      </rPr>
      <t>³</t>
    </r>
    <r>
      <rPr>
        <sz val="10"/>
        <rFont val="仿宋_GB2312"/>
        <charset val="134"/>
      </rPr>
      <t>、φ1m涵管10m、路面442</t>
    </r>
    <r>
      <rPr>
        <sz val="10"/>
        <rFont val="宋体"/>
        <charset val="134"/>
      </rPr>
      <t>㎡</t>
    </r>
    <r>
      <rPr>
        <sz val="10"/>
        <rFont val="仿宋_GB2312"/>
        <charset val="134"/>
      </rPr>
      <t>、旧路面88.4m</t>
    </r>
    <r>
      <rPr>
        <sz val="10"/>
        <rFont val="宋体"/>
        <charset val="134"/>
      </rPr>
      <t>³</t>
    </r>
    <r>
      <rPr>
        <sz val="10"/>
        <rFont val="仿宋_GB2312"/>
        <charset val="134"/>
      </rPr>
      <t>、混凝土路肩15m</t>
    </r>
    <r>
      <rPr>
        <sz val="10"/>
        <rFont val="宋体"/>
        <charset val="134"/>
      </rPr>
      <t>³</t>
    </r>
    <r>
      <rPr>
        <sz val="10"/>
        <rFont val="仿宋_GB2312"/>
        <charset val="134"/>
      </rPr>
      <t>、水沟盖板16m。φ1.0m波纹管安装18.00m。</t>
    </r>
  </si>
  <si>
    <t>毛坝至瓦庙公路灾后恢复重建工程</t>
  </si>
  <si>
    <r>
      <rPr>
        <sz val="10"/>
        <rFont val="仿宋_GB2312"/>
        <charset val="134"/>
      </rPr>
      <t>修复C30砼路面1400m</t>
    </r>
    <r>
      <rPr>
        <sz val="10"/>
        <rFont val="宋体"/>
        <charset val="134"/>
      </rPr>
      <t>³</t>
    </r>
    <r>
      <rPr>
        <sz val="10"/>
        <rFont val="仿宋_GB2312"/>
        <charset val="134"/>
      </rPr>
      <t>，C20砼水沟22m</t>
    </r>
    <r>
      <rPr>
        <sz val="10"/>
        <rFont val="宋体"/>
        <charset val="134"/>
      </rPr>
      <t>³</t>
    </r>
    <r>
      <rPr>
        <sz val="10"/>
        <rFont val="仿宋_GB2312"/>
        <charset val="134"/>
      </rPr>
      <t>，波形护栏240m，浆砌挡墙241.8m</t>
    </r>
    <r>
      <rPr>
        <sz val="10"/>
        <rFont val="宋体"/>
        <charset val="134"/>
      </rPr>
      <t>³</t>
    </r>
  </si>
  <si>
    <t>城关镇新田村灾后恢复重建工程</t>
  </si>
  <si>
    <r>
      <rPr>
        <sz val="10"/>
        <rFont val="仿宋_GB2312"/>
        <charset val="134"/>
      </rPr>
      <t>m7.5浆砌片石344.5m</t>
    </r>
    <r>
      <rPr>
        <sz val="10"/>
        <rFont val="宋体"/>
        <charset val="134"/>
      </rPr>
      <t>³</t>
    </r>
    <r>
      <rPr>
        <sz val="10"/>
        <rFont val="仿宋_GB2312"/>
        <charset val="134"/>
      </rPr>
      <t>，挖方155.025m</t>
    </r>
    <r>
      <rPr>
        <sz val="10"/>
        <rFont val="宋体"/>
        <charset val="134"/>
      </rPr>
      <t>³</t>
    </r>
    <r>
      <rPr>
        <sz val="10"/>
        <rFont val="仿宋_GB2312"/>
        <charset val="134"/>
      </rPr>
      <t>，C20混凝土45m</t>
    </r>
    <r>
      <rPr>
        <sz val="10"/>
        <rFont val="宋体"/>
        <charset val="134"/>
      </rPr>
      <t>³</t>
    </r>
    <r>
      <rPr>
        <sz val="10"/>
        <rFont val="仿宋_GB2312"/>
        <charset val="134"/>
      </rPr>
      <t>，M10砂浆抹面0.9225m</t>
    </r>
    <r>
      <rPr>
        <sz val="10"/>
        <rFont val="宋体"/>
        <charset val="134"/>
      </rPr>
      <t>³</t>
    </r>
    <r>
      <rPr>
        <sz val="10"/>
        <rFont val="仿宋_GB2312"/>
        <charset val="134"/>
      </rPr>
      <t>，墙背回填31.005m</t>
    </r>
    <r>
      <rPr>
        <sz val="10"/>
        <rFont val="宋体"/>
        <charset val="134"/>
      </rPr>
      <t>³</t>
    </r>
  </si>
  <si>
    <t>焕古刘家河村通村路灾后恢复重建工程</t>
  </si>
  <si>
    <r>
      <rPr>
        <sz val="10"/>
        <rFont val="仿宋_GB2312"/>
        <charset val="134"/>
      </rPr>
      <t>修复水泥混凝土面板218</t>
    </r>
    <r>
      <rPr>
        <sz val="10"/>
        <rFont val="宋体"/>
        <charset val="134"/>
      </rPr>
      <t>㎡</t>
    </r>
    <r>
      <rPr>
        <sz val="10"/>
        <rFont val="仿宋_GB2312"/>
        <charset val="134"/>
      </rPr>
      <t>，1-0.8m管涵一道，浆砌外挡墙361m</t>
    </r>
    <r>
      <rPr>
        <sz val="10"/>
        <rFont val="宋体"/>
        <charset val="134"/>
      </rPr>
      <t>³</t>
    </r>
  </si>
  <si>
    <t>东木三官堂村级道路灾后恢复重建工程</t>
  </si>
  <si>
    <r>
      <rPr>
        <sz val="10"/>
        <rFont val="仿宋_GB2312"/>
        <charset val="134"/>
      </rPr>
      <t>修复浆砌挡墙1610m</t>
    </r>
    <r>
      <rPr>
        <sz val="10"/>
        <rFont val="宋体"/>
        <charset val="134"/>
      </rPr>
      <t>³</t>
    </r>
  </si>
  <si>
    <t>三官堂村</t>
  </si>
  <si>
    <t>杨兴奎门口至汪家湾灾后恢复重建工程</t>
  </si>
  <si>
    <t>修建M7.5浆砌石挡墙699.4立方米，盖板涵1道。</t>
  </si>
  <si>
    <t>水沟山至康硒天茗茶厂灾后恢复重建工程</t>
  </si>
  <si>
    <t>修建M7.5浆砌石挡墙12.8立方米，修复水沟5.5米。</t>
  </si>
  <si>
    <t>桂家盘道至张家盘道灾后恢复重建工程</t>
  </si>
  <si>
    <t>修建M7.5浆砌石挡墙303.3立方米，盖板涵1道。</t>
  </si>
  <si>
    <t>双桥镇取宝村一组连接桥水毁修复项目</t>
  </si>
  <si>
    <t>修建桥体护桩桩基一座约600立方，巩固清理桥墩下杂木，混凝土浇灌240立方。</t>
  </si>
  <si>
    <t>取宝村</t>
  </si>
  <si>
    <t>通过改善交通基础设施条件，保障群众交通出行，吸纳当地脱贫劳动力就近就业。</t>
  </si>
  <si>
    <t>庙梁至蔡家坪灾后恢复重建工程</t>
  </si>
  <si>
    <t>修建M7.5浆砌石挡墙406.1立方米，盖板涵3道，修复水沟5.3米。</t>
  </si>
  <si>
    <t>东木镇关庙村公路桥新建工程</t>
  </si>
  <si>
    <t>修建M7.5浆砌石挡墙890.21立方米，修复水沟6米。</t>
  </si>
  <si>
    <t>东木镇三官堂村灾后恢复重建工程</t>
  </si>
  <si>
    <t>修建M7.5浆砌石挡墙1547.14立方米，修复水沟7米。</t>
  </si>
  <si>
    <t>焕古镇黑龙村灾后恢复重建工程</t>
  </si>
  <si>
    <t>修建M7.5浆砌石挡墙905.59立方米，混凝土挡墙92立方米，修复水沟14米。</t>
  </si>
  <si>
    <t>焕古镇东河村灾后恢复重建工程</t>
  </si>
  <si>
    <t>修建M7.5浆砌石挡墙521.8立方米，修复水沟3.5米。</t>
  </si>
  <si>
    <t>焕古镇东红村灾后恢复重建工程</t>
  </si>
  <si>
    <t>修建M7.5浆砌石挡墙830.736立方米，修复水沟2.5米。</t>
  </si>
  <si>
    <t>东红村</t>
  </si>
  <si>
    <t>焕古镇腊竹村灾后恢复重建工程</t>
  </si>
  <si>
    <t>修建M7.5浆砌石挡墙3055.77立方米，修复水沟22.5米。</t>
  </si>
  <si>
    <t>焕古镇金塘村灾后恢复重建工程</t>
  </si>
  <si>
    <t>修建M7.5浆砌石挡墙433.37立方米。</t>
  </si>
  <si>
    <t>紫阳县温家坪村大火地道路灾后重建项目</t>
  </si>
  <si>
    <t>坡面土石方卸载37259.1立方米，M7.5浆砌石820立方米，配套边沟及波形护栏110米</t>
  </si>
  <si>
    <t>紫阳县毛坝镇竹山村灾后道路恢复工程</t>
  </si>
  <si>
    <t>三组桑树扒清除塌房20179立方米，涵洞8米，C20砼水沟9.14立方米，路面425平方米，护栏150米</t>
  </si>
  <si>
    <t>竹山村</t>
  </si>
  <si>
    <t>毛坝镇青荆片区道路灾后恢复重建工程</t>
  </si>
  <si>
    <r>
      <rPr>
        <sz val="10"/>
        <rFont val="仿宋_GB2312"/>
        <charset val="134"/>
      </rPr>
      <t>清除塌方7000m</t>
    </r>
    <r>
      <rPr>
        <sz val="10"/>
        <rFont val="宋体"/>
        <charset val="134"/>
      </rPr>
      <t>³</t>
    </r>
    <r>
      <rPr>
        <sz val="10"/>
        <rFont val="仿宋_GB2312"/>
        <charset val="134"/>
      </rPr>
      <t>，修复挡墙3505m</t>
    </r>
    <r>
      <rPr>
        <sz val="10"/>
        <rFont val="宋体"/>
        <charset val="134"/>
      </rPr>
      <t>³</t>
    </r>
    <r>
      <rPr>
        <sz val="10"/>
        <rFont val="仿宋_GB2312"/>
        <charset val="134"/>
      </rPr>
      <t>，涵洞12处，水沟430m，安防护栏100m</t>
    </r>
  </si>
  <si>
    <t>竹山，鲁家，瓦滩，染沟村</t>
  </si>
  <si>
    <t>通过道路灾毁修复，达到保障群众安全出行的目的</t>
  </si>
  <si>
    <t>毛坝镇新联片区道路灾后恢复重建工程</t>
  </si>
  <si>
    <r>
      <rPr>
        <sz val="10"/>
        <rFont val="仿宋_GB2312"/>
        <charset val="134"/>
      </rPr>
      <t>清除塌方11530m</t>
    </r>
    <r>
      <rPr>
        <sz val="10"/>
        <rFont val="宋体"/>
        <charset val="134"/>
      </rPr>
      <t>³</t>
    </r>
    <r>
      <rPr>
        <sz val="10"/>
        <rFont val="仿宋_GB2312"/>
        <charset val="134"/>
      </rPr>
      <t>，修复挡墙2080m</t>
    </r>
    <r>
      <rPr>
        <sz val="10"/>
        <rFont val="宋体"/>
        <charset val="134"/>
      </rPr>
      <t>³</t>
    </r>
    <r>
      <rPr>
        <sz val="10"/>
        <rFont val="仿宋_GB2312"/>
        <charset val="134"/>
      </rPr>
      <t>，涵洞7处，水沟490m，安防护栏100m。</t>
    </r>
  </si>
  <si>
    <t>核桃坪，双新，温家坪村</t>
  </si>
  <si>
    <t>毛坝镇联合片区道路灾后恢复重建工程</t>
  </si>
  <si>
    <r>
      <rPr>
        <sz val="10"/>
        <rFont val="仿宋_GB2312"/>
        <charset val="134"/>
      </rPr>
      <t>清除塌方9415m</t>
    </r>
    <r>
      <rPr>
        <sz val="10"/>
        <rFont val="宋体"/>
        <charset val="134"/>
      </rPr>
      <t>³</t>
    </r>
    <r>
      <rPr>
        <sz val="10"/>
        <rFont val="仿宋_GB2312"/>
        <charset val="134"/>
      </rPr>
      <t>，修复挡墙1940m</t>
    </r>
    <r>
      <rPr>
        <sz val="10"/>
        <rFont val="宋体"/>
        <charset val="134"/>
      </rPr>
      <t>³</t>
    </r>
    <r>
      <rPr>
        <sz val="10"/>
        <rFont val="仿宋_GB2312"/>
        <charset val="134"/>
      </rPr>
      <t>，恢复路面3550</t>
    </r>
    <r>
      <rPr>
        <sz val="10"/>
        <rFont val="宋体"/>
        <charset val="134"/>
      </rPr>
      <t>㎡</t>
    </r>
    <r>
      <rPr>
        <sz val="10"/>
        <rFont val="仿宋_GB2312"/>
        <charset val="134"/>
      </rPr>
      <t>，涵洞4处，水沟330m</t>
    </r>
  </si>
  <si>
    <t>岔河，干沙，腰庄，观音村</t>
  </si>
  <si>
    <t>毛坝镇双新村六组便民桥维修项目</t>
  </si>
  <si>
    <t>维修人行钢便桥1座，长度130米，宽度2米。</t>
  </si>
  <si>
    <t>双新村</t>
  </si>
  <si>
    <t>通过实施桥梁维修，达到该村村民安全出行目的</t>
  </si>
  <si>
    <t>毛坝镇观音村便民桥维修项目</t>
  </si>
  <si>
    <t>维修钢索便民桥2处</t>
  </si>
  <si>
    <t>毛坝镇干沙村桥梁改建项目</t>
  </si>
  <si>
    <t>改建桥梁一座，长10米，宽4.5米</t>
  </si>
  <si>
    <t>干沙村</t>
  </si>
  <si>
    <t>毛坝镇鲁家村便民桥修复项目</t>
  </si>
  <si>
    <t>修复便民桥3座</t>
  </si>
  <si>
    <t>鲁家村</t>
  </si>
  <si>
    <t>通过实施便民桥修复，达到该村村民安全出行目的</t>
  </si>
  <si>
    <t>紫阳县2024年向阳镇贾坪村四组水毁道路修复工程</t>
  </si>
  <si>
    <t>拆除旧挡坎300立方米，新建C25毛石混凝土挡墙基础360立方米，砌筑浆砌石挡墙600立方米，恢复路面320平方米。</t>
  </si>
  <si>
    <t>120</t>
  </si>
  <si>
    <t>通过实施向阳镇贾坪村四组水毁道路修复工程，修复完善基础设施，方便群众出行。</t>
  </si>
  <si>
    <t>紫阳县2024年向阳镇显钟村桥涵修复工程</t>
  </si>
  <si>
    <r>
      <rPr>
        <sz val="10"/>
        <rFont val="仿宋_GB2312"/>
        <charset val="134"/>
      </rPr>
      <t>恢复重建1-3.5m涵洞1座；新修公路内挡墙70m，约350m</t>
    </r>
    <r>
      <rPr>
        <sz val="10"/>
        <rFont val="宋体"/>
        <charset val="134"/>
      </rPr>
      <t>³</t>
    </r>
    <r>
      <rPr>
        <sz val="10"/>
        <rFont val="仿宋_GB2312"/>
        <charset val="134"/>
      </rPr>
      <t>；新建内侧边沟95m；恢复重建路面100m。</t>
    </r>
  </si>
  <si>
    <t>显钟村</t>
  </si>
  <si>
    <t>通过实施向阳镇显钟村桥涵修复工程，修复完善基础设施，方便群众出行。</t>
  </si>
  <si>
    <t>紫阳县2024年向阳镇天生桥村温家沟铁路桥左侧公路水毁修复工程</t>
  </si>
  <si>
    <r>
      <rPr>
        <sz val="10"/>
        <rFont val="仿宋_GB2312"/>
        <charset val="134"/>
      </rPr>
      <t>恢复挡墙1844.8m</t>
    </r>
    <r>
      <rPr>
        <sz val="10"/>
        <rFont val="宋体"/>
        <charset val="134"/>
      </rPr>
      <t>³</t>
    </r>
    <r>
      <rPr>
        <sz val="10"/>
        <rFont val="仿宋_GB2312"/>
        <charset val="134"/>
      </rPr>
      <t>，平均高度10m，长度70m，下2m片石混凝土基础；清理河道1215m</t>
    </r>
    <r>
      <rPr>
        <sz val="10"/>
        <rFont val="宋体"/>
        <charset val="134"/>
      </rPr>
      <t>³</t>
    </r>
    <r>
      <rPr>
        <sz val="10"/>
        <rFont val="仿宋_GB2312"/>
        <charset val="134"/>
      </rPr>
      <t>，0.6m厚片石铺底612m</t>
    </r>
    <r>
      <rPr>
        <sz val="10"/>
        <rFont val="宋体"/>
        <charset val="134"/>
      </rPr>
      <t>³</t>
    </r>
    <r>
      <rPr>
        <sz val="10"/>
        <rFont val="仿宋_GB2312"/>
        <charset val="134"/>
      </rPr>
      <t>，20cm厚硬化沟底204m</t>
    </r>
    <r>
      <rPr>
        <sz val="10"/>
        <rFont val="宋体"/>
        <charset val="134"/>
      </rPr>
      <t>³</t>
    </r>
    <r>
      <rPr>
        <sz val="10"/>
        <rFont val="仿宋_GB2312"/>
        <charset val="134"/>
      </rPr>
      <t>。</t>
    </r>
  </si>
  <si>
    <t>天生桥村</t>
  </si>
  <si>
    <t>通过实施向阳镇天生桥村温家沟铁路桥左侧公路水毁修复工程，修复完善基础设施，保障群众出行安全。</t>
  </si>
  <si>
    <t>双安镇闹河村道路水毁修复项目</t>
  </si>
  <si>
    <t>修复水毁道路路面0.8公里，挡护1800立方米。</t>
  </si>
  <si>
    <t>闹河村</t>
  </si>
  <si>
    <t>通过绿化道路，以达到美化村落的效果，使群众出行生活更加美好，提升幸福指数。</t>
  </si>
  <si>
    <t>双安镇林本河村至白马村连接道路硬化项目</t>
  </si>
  <si>
    <t>硬化道路4公里，路面宽度4米，配套路肩及水沟</t>
  </si>
  <si>
    <t>林本河村白马村</t>
  </si>
  <si>
    <t>通过对林本河村至白马村连接道路硬化，使群众出行更加安全、方便，同时更有利于地方发展。</t>
  </si>
  <si>
    <t>赵溪村二五九组通组路建设项目</t>
  </si>
  <si>
    <t>硬化路面7.4公里，路面宽度3.5米，配套建设水沟7.4千米，建设管涵11处，修建挡护230立方。</t>
  </si>
  <si>
    <t xml:space="preserve">  通过实施道路硬化，方便群众出行，建设期内可带动15人务工就业增收，建成后可改善71户245人生产生活条件。</t>
  </si>
  <si>
    <t>赵溪村三组赖家河坝灾毁公路修复工程</t>
  </si>
  <si>
    <t>硬化公路路面200米，宽度5米，修建挡护260方。</t>
  </si>
  <si>
    <t>通过修复灾毁村级公路主干道，可改善261户1245人群众出行和生产生活条件，在建设期内可带动10人务工就业增收。</t>
  </si>
  <si>
    <t>麻柳镇麻柳村七组产业基础设施配套建设项目</t>
  </si>
  <si>
    <t xml:space="preserve">  新修建公路400米，路面平整1.1公里，新建挡护60米，新建板涵60米。</t>
  </si>
  <si>
    <t xml:space="preserve">  通过实施该产业道路，建成后可方便46户183名群众出行，使其生产生活条件得到改善。</t>
  </si>
  <si>
    <t xml:space="preserve">  麻柳镇麻柳村一组生产道路灾毁修复工程</t>
  </si>
  <si>
    <t xml:space="preserve"> 一组青树湾塌方清理5200立方，新建M7.5浆砌石挡墙95米。</t>
  </si>
  <si>
    <t xml:space="preserve">  通过实施该灾毁修复项目，建设期内可吸纳10人就近务工增收，建成后可解决32户127人群众出行及农产品运输和产业发展交通瓶颈。</t>
  </si>
  <si>
    <t>紫阳县2024年桦栎村通村道路修复工程</t>
  </si>
  <si>
    <r>
      <rPr>
        <sz val="10"/>
        <rFont val="仿宋_GB2312"/>
        <charset val="134"/>
      </rPr>
      <t>修复水毁道路五处，修复路面500米，新建浆砌石档护200m</t>
    </r>
    <r>
      <rPr>
        <sz val="10"/>
        <rFont val="宋体"/>
        <charset val="134"/>
      </rPr>
      <t>³</t>
    </r>
  </si>
  <si>
    <t>项目建设期间通过吸纳劳动力务工增收，项目建成后改善107户373人出行条件。</t>
  </si>
  <si>
    <t>紫阳县2024年洄水镇街道社区搬迁安置点基础设施完善工程</t>
  </si>
  <si>
    <t>集镇安置点四期至五期中间新建公路桥一座，桥面宽度7.5米，跨度20米。</t>
  </si>
  <si>
    <t>街道社区</t>
  </si>
  <si>
    <t>改善提升群众生产生活条件，提升村组道路通行能力。解决3687人居住出行交通问题</t>
  </si>
  <si>
    <t>紫阳县2024年度洄水镇庙沟村一组道路修复工程</t>
  </si>
  <si>
    <t>新建浆砌石挡墙700立方米，硬化路面100米</t>
  </si>
  <si>
    <t>修复道路提高生产运输能力，降低运输成本，吸纳当地脱贫劳动力就近就业，保障117人出行安全</t>
  </si>
  <si>
    <t>紫阳县焕古镇水毁道路修复工程</t>
  </si>
  <si>
    <r>
      <rPr>
        <sz val="10"/>
        <rFont val="仿宋_GB2312"/>
        <charset val="134"/>
      </rPr>
      <t>修复新建通村主干道内外挡墙8856m</t>
    </r>
    <r>
      <rPr>
        <sz val="10"/>
        <rFont val="宋体"/>
        <charset val="134"/>
      </rPr>
      <t>³</t>
    </r>
    <r>
      <rPr>
        <sz val="10"/>
        <rFont val="仿宋_GB2312"/>
        <charset val="134"/>
      </rPr>
      <t>，修复损毁路面995米，排水沟620米。</t>
    </r>
  </si>
  <si>
    <t>腊竹、黑龙、东红、东河、金塘</t>
  </si>
  <si>
    <t>通过参与生产、直接务工方式带动3000人受益</t>
  </si>
  <si>
    <t>紫阳县焕古镇腊竹村通村公路安全生命防护工程</t>
  </si>
  <si>
    <t>安装C型公路波形梁护栏及相关附属设施2.3公里。</t>
  </si>
  <si>
    <t>通过参与生产、直接务工方式带动500人受益</t>
  </si>
  <si>
    <t>紫阳县红椿镇深阳大桥头道路修复工程</t>
  </si>
  <si>
    <r>
      <rPr>
        <sz val="10"/>
        <rFont val="仿宋_GB2312"/>
        <charset val="134"/>
      </rPr>
      <t>抬高路基6米，挡墙2米宽、长30米，盖板涵1道，护栏40米、路面硬化120</t>
    </r>
    <r>
      <rPr>
        <sz val="10"/>
        <rFont val="宋体"/>
        <charset val="134"/>
      </rPr>
      <t>㎡</t>
    </r>
    <r>
      <rPr>
        <sz val="10"/>
        <rFont val="仿宋_GB2312"/>
        <charset val="134"/>
      </rPr>
      <t>。</t>
    </r>
  </si>
  <si>
    <t>候家坪村</t>
  </si>
  <si>
    <t>通过项目建设吸纳农户务工增收，项目建成后受益963户3396人。</t>
  </si>
  <si>
    <t>红椿镇共和村道路修复项目</t>
  </si>
  <si>
    <t>尚坝大桥头至尚坝电站口道路改造提升150米，配建挡护40米、水沟150米等配套设施。</t>
  </si>
  <si>
    <t>通过项目建设吸纳农户务工增收，项目建成后受益352户1120人。</t>
  </si>
  <si>
    <t>白兔村产业道路硬化项目</t>
  </si>
  <si>
    <t>白兔双星学校至白兔村委会硬化道路1.6公里，宽3.5米、厚0.18米、路肩0.5米、水沟1.6公里。</t>
  </si>
  <si>
    <t>白兔村</t>
  </si>
  <si>
    <t>改善交通基础设施条件，保障群众交通出行，建设期间吸纳当地脱贫劳动力就近就业，项目建成后受益75户200人。</t>
  </si>
  <si>
    <t>上湾村、大青村水毁灾后重建工程</t>
  </si>
  <si>
    <r>
      <rPr>
        <sz val="10"/>
        <rFont val="仿宋_GB2312"/>
        <charset val="134"/>
      </rPr>
      <t>上湾村公路挡护2400m</t>
    </r>
    <r>
      <rPr>
        <sz val="10"/>
        <rFont val="宋体"/>
        <charset val="134"/>
      </rPr>
      <t>³</t>
    </r>
    <r>
      <rPr>
        <sz val="10"/>
        <rFont val="仿宋_GB2312"/>
        <charset val="134"/>
      </rPr>
      <t>；大青村洞子口至蛇梁安置点道路水毁（档坎2000方、涵管5处、路基150米、水沟500米）</t>
    </r>
  </si>
  <si>
    <t>上湾村</t>
  </si>
  <si>
    <t>恢复交通基础设施条件，保障群众交通出行，建设期间吸纳当地脱贫劳动力就近就业，项目建成后326户1018人受益。</t>
  </si>
  <si>
    <t>紫阳县界岭镇双明村安全防护措施建设项目</t>
  </si>
  <si>
    <t>新安装波形护栏2200米</t>
  </si>
  <si>
    <t>双明村</t>
  </si>
  <si>
    <t>完善交通基础设施配套，提高通行能力</t>
  </si>
  <si>
    <t>紫阳县2024年蒿坪镇全兴村受灾损毁道路修复项目</t>
  </si>
  <si>
    <t>实施全兴村三组（张家山、古荣斌户侧边），新建挡墙850立方米，新建净跨4米宽7米涵一座，新建引线20米。</t>
  </si>
  <si>
    <t>全兴村</t>
  </si>
  <si>
    <t>通过实施受灾损毁道路修复项目，改善村民出行问题，解决道路安全隐患</t>
  </si>
  <si>
    <t>高滩镇八庙村至朝阳岔路口公路滑坡治理工程</t>
  </si>
  <si>
    <r>
      <rPr>
        <sz val="10"/>
        <rFont val="仿宋_GB2312"/>
        <charset val="134"/>
      </rPr>
      <t>修复路面640</t>
    </r>
    <r>
      <rPr>
        <sz val="10"/>
        <rFont val="宋体"/>
        <charset val="134"/>
      </rPr>
      <t>㎡</t>
    </r>
    <r>
      <rPr>
        <sz val="10"/>
        <rFont val="仿宋_GB2312"/>
        <charset val="134"/>
      </rPr>
      <t>，C20毛石混凝土挡墙960m</t>
    </r>
    <r>
      <rPr>
        <sz val="10"/>
        <rFont val="宋体"/>
        <charset val="134"/>
      </rPr>
      <t>³</t>
    </r>
    <r>
      <rPr>
        <sz val="10"/>
        <rFont val="仿宋_GB2312"/>
        <charset val="134"/>
      </rPr>
      <t>，挡墙480m</t>
    </r>
    <r>
      <rPr>
        <sz val="10"/>
        <rFont val="宋体"/>
        <charset val="134"/>
      </rPr>
      <t>³</t>
    </r>
    <r>
      <rPr>
        <sz val="10"/>
        <rFont val="仿宋_GB2312"/>
        <charset val="134"/>
      </rPr>
      <t>。配套排水沟300米。</t>
    </r>
  </si>
  <si>
    <t>该项目完工后，可带动全村村民就业，产业快速发展及村民交通出行安全</t>
  </si>
  <si>
    <t>紫阳县高滩镇龙湾火车站进站公路</t>
  </si>
  <si>
    <t>龙湾火车站扩宽及新铺路面165米</t>
  </si>
  <si>
    <t>龙湾村</t>
  </si>
  <si>
    <t>通过改善基础设施条件达到稳妥推进乡村建设效果；130户620人受益</t>
  </si>
  <si>
    <t>紫阳县高滩镇水毁公路修复工程</t>
  </si>
  <si>
    <r>
      <rPr>
        <sz val="10"/>
        <rFont val="仿宋_GB2312"/>
        <charset val="134"/>
      </rPr>
      <t>清理塌方1200m</t>
    </r>
    <r>
      <rPr>
        <sz val="10"/>
        <rFont val="宋体"/>
        <charset val="134"/>
      </rPr>
      <t>³</t>
    </r>
    <r>
      <rPr>
        <sz val="10"/>
        <rFont val="仿宋_GB2312"/>
        <charset val="134"/>
      </rPr>
      <t>，新建挡护2050m</t>
    </r>
    <r>
      <rPr>
        <sz val="10"/>
        <rFont val="宋体"/>
        <charset val="134"/>
      </rPr>
      <t>³</t>
    </r>
    <r>
      <rPr>
        <sz val="10"/>
        <rFont val="仿宋_GB2312"/>
        <charset val="134"/>
      </rPr>
      <t>，新建盖板涵4座。</t>
    </r>
  </si>
  <si>
    <t>八庙村、龙湾村、百坝村</t>
  </si>
  <si>
    <t>龙潭村厂河坝平板公路便民桥建设项目</t>
  </si>
  <si>
    <t>建设便民桥一座，桥面宽4米，长20米。</t>
  </si>
  <si>
    <t>龙潭村</t>
  </si>
  <si>
    <t>通过厂河坝平板桥公路建设，可以促进农户产业发展，提高产业量，改善农户生产条件，提高生活质量。</t>
  </si>
  <si>
    <t>汉王镇西河村西坪道路安保工程</t>
  </si>
  <si>
    <t>兴塘村交界处至西坪老屋场安保护栏9.5公里。</t>
  </si>
  <si>
    <t>西河村</t>
  </si>
  <si>
    <t>通过改善基础设施条件，质量指标和群众满意度进一步提升</t>
  </si>
  <si>
    <t>汉王镇五郎坪村3组5组公路硬化项目</t>
  </si>
  <si>
    <t>硬化5组公路3.5公里；3组公路1公里</t>
  </si>
  <si>
    <t>保障群众出行安全，完善公共服务，提升群众居住环境，达到改善人居环境、提高生活质量时效。</t>
  </si>
  <si>
    <t>汉王镇安五村九条沟2处小型桥梁建设</t>
  </si>
  <si>
    <t>1.建设原九沟学校盖板涵1-4米长度11米。   2.九沟林场小型桥梁1座，长度18米。</t>
  </si>
  <si>
    <t>通过改善基础设施条件，保障村民出行安全效果</t>
  </si>
  <si>
    <t>紫阳县城关镇天星村龚家山道路硬化项目</t>
  </si>
  <si>
    <t>金志学房屋旁边至金志和房屋旁边道路硬化2.5公里，宽3.5米。</t>
  </si>
  <si>
    <t>通过道路硬化项目建设，达到提高基础设施条件，方便群众生产生活的效果。</t>
  </si>
  <si>
    <t>紫阳县城关镇天星村灾后恢复重建工程</t>
  </si>
  <si>
    <r>
      <rPr>
        <sz val="10"/>
        <rFont val="仿宋_GB2312"/>
        <charset val="134"/>
      </rPr>
      <t>M7.5浆砌石挡墙2600m</t>
    </r>
    <r>
      <rPr>
        <sz val="10"/>
        <rFont val="宋体"/>
        <charset val="134"/>
      </rPr>
      <t>³</t>
    </r>
    <r>
      <rPr>
        <sz val="10"/>
        <rFont val="仿宋_GB2312"/>
        <charset val="134"/>
      </rPr>
      <t>，C20混泥土路面600</t>
    </r>
    <r>
      <rPr>
        <sz val="10"/>
        <rFont val="宋体"/>
        <charset val="134"/>
      </rPr>
      <t>㎡</t>
    </r>
    <r>
      <rPr>
        <sz val="10"/>
        <rFont val="仿宋_GB2312"/>
        <charset val="134"/>
      </rPr>
      <t>，开山石渣换填1000m</t>
    </r>
    <r>
      <rPr>
        <sz val="10"/>
        <rFont val="宋体"/>
        <charset val="134"/>
      </rPr>
      <t>³</t>
    </r>
    <r>
      <rPr>
        <sz val="10"/>
        <rFont val="仿宋_GB2312"/>
        <charset val="134"/>
      </rPr>
      <t>，C20混凝土路肩20m</t>
    </r>
    <r>
      <rPr>
        <sz val="10"/>
        <rFont val="宋体"/>
        <charset val="134"/>
      </rPr>
      <t>³</t>
    </r>
    <r>
      <rPr>
        <sz val="10"/>
        <rFont val="仿宋_GB2312"/>
        <charset val="134"/>
      </rPr>
      <t>，C20现浇砼边沟200m</t>
    </r>
    <r>
      <rPr>
        <sz val="10"/>
        <rFont val="宋体"/>
        <charset val="134"/>
      </rPr>
      <t>³</t>
    </r>
    <r>
      <rPr>
        <sz val="10"/>
        <rFont val="仿宋_GB2312"/>
        <charset val="134"/>
      </rPr>
      <t>，盖板涵40米。</t>
    </r>
  </si>
  <si>
    <t>通过灾后恢复重建工程建设，达到方便群众出行，方便群众生产生活的效果。</t>
  </si>
  <si>
    <t>紫阳县城关镇和平村江北线至焕古镇金塘村路段水毁道路修复项目</t>
  </si>
  <si>
    <t>5.2公里水毁道路修复</t>
  </si>
  <si>
    <t>通过水毁道路修复项目建设，达到方便群众生产生活的效果。</t>
  </si>
  <si>
    <t>双桥镇四坪村三组中坝人行桥维修项目</t>
  </si>
  <si>
    <t>新建防撞护栏约20米，修复桥梁板底面空洞、渗水部位40平方米。</t>
  </si>
  <si>
    <t>通过实施该项目保护了辖区内村民的生命财产安全，生产物资和生活物资的运输问题，方便了村民与外面的交通联系</t>
  </si>
  <si>
    <t>双桥镇四坪村集体经济茶叶园区配套项目</t>
  </si>
  <si>
    <t>新建铁索桥一座，长度30米，宽2米，配套连接路护栏50米。</t>
  </si>
  <si>
    <t>通过实施四坪村集体经济茶业园区配套项目。助于吸引投资和人才，带动经济发展，达到村集体与农民共同增收的目的。</t>
  </si>
  <si>
    <t>双桥镇四坪村二组水厂涵洞改建项目</t>
  </si>
  <si>
    <t>改建1.5x1m圆涵管3根，涵长3米，涵洞基础及台身均为c25商砼</t>
  </si>
  <si>
    <t>通过实施该项目保护了辖区内村民的生命财产安全，提高群众幸福指数</t>
  </si>
  <si>
    <t>双桥镇解放村新建铁索便民桥建设项目</t>
  </si>
  <si>
    <t>新建铁索桥一座，预计长度40米，宽2.0米，配建连接路50米，宽2米。</t>
  </si>
  <si>
    <t>该项目建成后，一是有效解决群众出行难和物资进出难的民生问题，二是可带动唐清亮等14户农户种养殖产业发展，提升群众幸福感、获得感，安全感。</t>
  </si>
  <si>
    <t>双桥镇解放村灾毁道路恢复工程项目</t>
  </si>
  <si>
    <t>维修水毁公路外档护3处，长度150米600立方（四组公路入口70米处香水沟桥旁、三组公路王业保老房后外侧悬板、七组公路卢家沟桥旁悬板）。</t>
  </si>
  <si>
    <t>该项目实施后，有效解决了群众出行难和物资进出难的民生问题，提升群众幸福感、获得感，安全感</t>
  </si>
  <si>
    <t>双桥镇莲花村四组通村桥梁</t>
  </si>
  <si>
    <t>建设长13米，宽5米产业桥</t>
  </si>
  <si>
    <t>解决了莲花村四组75户267人群众出行难和物资进出难问题，提升群众获得感安全感同时解决四组厚朴、香椿、茶叶产业的运出问题。</t>
  </si>
  <si>
    <t>紫阳县双桥镇取宝村四组道路硬化项目</t>
  </si>
  <si>
    <t>四组道路硬化3公里</t>
  </si>
  <si>
    <t>解决了四组群众出行难和物资进出难问题，可以提高交通运输效率。方便货物和信息的互换，实现城乡之间的有机疏通。</t>
  </si>
  <si>
    <t>苗河一组铁路沟水毁修复工程</t>
  </si>
  <si>
    <r>
      <rPr>
        <sz val="10"/>
        <rFont val="仿宋_GB2312"/>
        <charset val="134"/>
      </rPr>
      <t>修复路基长39米，挖土方300m</t>
    </r>
    <r>
      <rPr>
        <sz val="10"/>
        <rFont val="宋体"/>
        <charset val="134"/>
      </rPr>
      <t>³</t>
    </r>
    <r>
      <rPr>
        <sz val="10"/>
        <rFont val="仿宋_GB2312"/>
        <charset val="134"/>
      </rPr>
      <t>，墙背回填150m</t>
    </r>
    <r>
      <rPr>
        <sz val="10"/>
        <rFont val="宋体"/>
        <charset val="134"/>
      </rPr>
      <t>³</t>
    </r>
    <r>
      <rPr>
        <sz val="10"/>
        <rFont val="仿宋_GB2312"/>
        <charset val="134"/>
      </rPr>
      <t>，浆砌石450m</t>
    </r>
    <r>
      <rPr>
        <sz val="10"/>
        <rFont val="宋体"/>
        <charset val="134"/>
      </rPr>
      <t>³</t>
    </r>
  </si>
  <si>
    <t>解决了一组群众出行难和物资进出难问题，促进了城乡之间的交流，改善了村内居民的精神文化生活。提升群众获得感，安全感</t>
  </si>
  <si>
    <t>取宝村二组法沟灾毁修复工程</t>
  </si>
  <si>
    <r>
      <rPr>
        <sz val="10"/>
        <rFont val="仿宋_GB2312"/>
        <charset val="134"/>
      </rPr>
      <t>修复挡墙317m</t>
    </r>
    <r>
      <rPr>
        <sz val="10"/>
        <rFont val="宋体"/>
        <charset val="134"/>
      </rPr>
      <t>³</t>
    </r>
    <r>
      <rPr>
        <sz val="10"/>
        <rFont val="仿宋_GB2312"/>
        <charset val="134"/>
      </rPr>
      <t>，清运回填土方315m</t>
    </r>
    <r>
      <rPr>
        <sz val="10"/>
        <rFont val="宋体"/>
        <charset val="134"/>
      </rPr>
      <t>³</t>
    </r>
    <r>
      <rPr>
        <sz val="10"/>
        <rFont val="仿宋_GB2312"/>
        <charset val="134"/>
      </rPr>
      <t>，河道清理450m</t>
    </r>
    <r>
      <rPr>
        <sz val="10"/>
        <rFont val="宋体"/>
        <charset val="134"/>
      </rPr>
      <t>³</t>
    </r>
    <r>
      <rPr>
        <sz val="10"/>
        <rFont val="仿宋_GB2312"/>
        <charset val="134"/>
      </rPr>
      <t>，路面修复15米，盖板涵桥一座</t>
    </r>
  </si>
  <si>
    <t>解决了二组群众出行难和物资进出难问题，便于村内农副产品的对外销售，让乡村企业拥有更好的产品销售渠道。</t>
  </si>
  <si>
    <t>中良村五组陈家梁灾毁修复工程</t>
  </si>
  <si>
    <r>
      <rPr>
        <sz val="10"/>
        <rFont val="仿宋_GB2312"/>
        <charset val="134"/>
      </rPr>
      <t>修复路基23米，修复完善挡墙315m</t>
    </r>
    <r>
      <rPr>
        <sz val="10"/>
        <rFont val="宋体"/>
        <charset val="134"/>
      </rPr>
      <t>³</t>
    </r>
    <r>
      <rPr>
        <sz val="10"/>
        <rFont val="仿宋_GB2312"/>
        <charset val="134"/>
      </rPr>
      <t>，路面修复14米</t>
    </r>
  </si>
  <si>
    <t>解决了五组群众出行难和物资进出难问题，提高当地的基础设施水平，为辖区内的经济发展奠定坚实的基础。</t>
  </si>
  <si>
    <t>四坪村二组土门沟灾毁修复工程</t>
  </si>
  <si>
    <r>
      <rPr>
        <sz val="10"/>
        <rFont val="仿宋_GB2312"/>
        <charset val="134"/>
      </rPr>
      <t>修复路基43米，修复完善挡墙220 m</t>
    </r>
    <r>
      <rPr>
        <sz val="10"/>
        <rFont val="宋体"/>
        <charset val="134"/>
      </rPr>
      <t>³</t>
    </r>
  </si>
  <si>
    <t>解决了二组群众出行难和物资进出难问题，改善居民生活水平，满足乡村居民日常生活和生产的需要，在便利的交通条件下乡村经济得以稳步发展。</t>
  </si>
  <si>
    <t>紫阳县2024年洞河镇菜园村道路修复项目</t>
  </si>
  <si>
    <t>修复菜园村燕子坪损毁路面200米，4、5组董沟损毁路面700米，禹河桥至村委会损毁路面100米，配套路肩、档护及水沟。</t>
  </si>
  <si>
    <t>通过该项目的实施，带动群众就业务工，方便群众出行及生产生活，实现周边群众的集体增收。</t>
  </si>
  <si>
    <t>紫阳县2024年洞河镇红岩村灾后恢复重建工程</t>
  </si>
  <si>
    <r>
      <rPr>
        <sz val="10"/>
        <rFont val="仿宋_GB2312"/>
        <charset val="134"/>
      </rPr>
      <t>在红岩村、3、4、6组灾毁路段实施M7.5浆砌片石挡墙1000立方米，新建水沟100米、涵洞5道，修建长40m*高3m*宽1.5m内</t>
    </r>
    <r>
      <rPr>
        <sz val="10"/>
        <rFont val="宋体"/>
        <charset val="134"/>
      </rPr>
      <t>垱</t>
    </r>
    <r>
      <rPr>
        <sz val="10"/>
        <rFont val="仿宋_GB2312"/>
        <charset val="134"/>
      </rPr>
      <t>护。</t>
    </r>
  </si>
  <si>
    <t>红岩村</t>
  </si>
  <si>
    <t>建设期间吸纳当地脱贫劳动力就近就业，实施该项目后，可保障120户 500人安全出行。</t>
  </si>
  <si>
    <t>月桂村7组后河公路桥建设项目</t>
  </si>
  <si>
    <t>月桂村7组向家河坝30米长6m宽</t>
  </si>
  <si>
    <t>通过实施农村道路建设，改善交通基础设施条件</t>
  </si>
  <si>
    <t>2024年东木镇月桂村3组道路建设项目</t>
  </si>
  <si>
    <t>月桂村三组新建道路，全程2.5公里，路面宽度7米</t>
  </si>
  <si>
    <t>为拉大集镇骨架，打造农旅特色亲水小镇奠定基础，同时进一步扩大食用菌园区生产规模。</t>
  </si>
  <si>
    <t>紫阳县城关镇塘么子沟村基础设施配套工程</t>
  </si>
  <si>
    <r>
      <rPr>
        <sz val="10"/>
        <rFont val="仿宋_GB2312"/>
        <charset val="134"/>
      </rPr>
      <t>新建步道1.5km，挡墙200m</t>
    </r>
    <r>
      <rPr>
        <sz val="10"/>
        <rFont val="宋体"/>
        <charset val="134"/>
      </rPr>
      <t>³</t>
    </r>
    <r>
      <rPr>
        <sz val="10"/>
        <rFont val="仿宋_GB2312"/>
        <charset val="134"/>
      </rPr>
      <t>。</t>
    </r>
  </si>
  <si>
    <t>紫阳县洄水镇茶稻村道路修复工程</t>
  </si>
  <si>
    <r>
      <rPr>
        <sz val="10"/>
        <rFont val="仿宋_GB2312"/>
        <charset val="134"/>
      </rPr>
      <t>硬化路面500</t>
    </r>
    <r>
      <rPr>
        <sz val="10"/>
        <rFont val="宋体"/>
        <charset val="134"/>
      </rPr>
      <t>㎡</t>
    </r>
    <r>
      <rPr>
        <sz val="10"/>
        <rFont val="仿宋_GB2312"/>
        <charset val="134"/>
      </rPr>
      <t>；建设路肩93.51m</t>
    </r>
    <r>
      <rPr>
        <sz val="10"/>
        <rFont val="宋体"/>
        <charset val="134"/>
      </rPr>
      <t>³</t>
    </r>
    <r>
      <rPr>
        <sz val="10"/>
        <rFont val="仿宋_GB2312"/>
        <charset val="134"/>
      </rPr>
      <t>；排水沟81.9m</t>
    </r>
    <r>
      <rPr>
        <sz val="10"/>
        <rFont val="宋体"/>
        <charset val="134"/>
      </rPr>
      <t>³</t>
    </r>
    <r>
      <rPr>
        <sz val="10"/>
        <rFont val="仿宋_GB2312"/>
        <charset val="134"/>
      </rPr>
      <t>；护栏858m；挡墙2740m</t>
    </r>
    <r>
      <rPr>
        <sz val="10"/>
        <rFont val="宋体"/>
        <charset val="134"/>
      </rPr>
      <t>³</t>
    </r>
    <r>
      <rPr>
        <sz val="10"/>
        <rFont val="仿宋_GB2312"/>
        <charset val="134"/>
      </rPr>
      <t>；土方清理4000m</t>
    </r>
    <r>
      <rPr>
        <sz val="10"/>
        <rFont val="宋体"/>
        <charset val="134"/>
      </rPr>
      <t>³</t>
    </r>
  </si>
  <si>
    <t>紫阳县城关镇双坪村水毁道路修复项目</t>
  </si>
  <si>
    <t>清理塌方2830立方米，路基修复25米，修复路面21270平方米，砌筑挡墙3100立方米，涵洞4处。</t>
  </si>
  <si>
    <t>瓦庙镇新房村洞子山至高滩白鹤百坝村产业道路建设项目</t>
  </si>
  <si>
    <t>硬化C30混凝土道路6公里，宽度4
米，厚度18厘米，安装Gr-A-2C
型公路波形护栏6000米，配套路
肩和水沟</t>
  </si>
  <si>
    <t>新房村</t>
  </si>
  <si>
    <t>该项目，发展优势产业，改善产业基础设施条件，建设期间吸纳农村劳动力20人务工增收</t>
  </si>
  <si>
    <t>毛坝镇温家坪村三组产业园区道路建设项目</t>
  </si>
  <si>
    <t>新建及硬化产业道路1公里，配套水沟及路肩工程。</t>
  </si>
  <si>
    <t>紫阳县2024年向阳镇营梁村六组产业道路硬化工程</t>
  </si>
  <si>
    <t>改造硬化产业道路1.45公里，宽3.5米，配套安保、路肩和水沟。</t>
  </si>
  <si>
    <t>通过实施营梁村六组产业道路硬化工程，完善本村基础设施，方便群众出行。</t>
  </si>
  <si>
    <t>瓦庙镇老庄村蜂糖李产业园至关平山田园综合体产业路建
设工程</t>
  </si>
  <si>
    <t>新建长500米，宽
4.5米产业道路。</t>
  </si>
  <si>
    <t>通过新建
产业道路
工程，改
善508人的
同行条
件，提高
园区生产
能力</t>
  </si>
  <si>
    <t>民利村任必亭智救徐向前红色基地建设项目</t>
  </si>
  <si>
    <t>民利村三组洪家沟至马家梁改造硬化道路长2.5公里。</t>
  </si>
  <si>
    <t>项目建成后121户470人受益，户均增收300元。</t>
  </si>
  <si>
    <t>紫阳县界岭镇斑桃村七组安保工程</t>
  </si>
  <si>
    <t>新安装波形护栏5.2千米（斑界路龚开显门口至权洄路岔路口安装护栏5.2公里）。</t>
  </si>
  <si>
    <t>通过安装护栏，达到产品运输及七组村民出行生命财产安全</t>
  </si>
  <si>
    <t>紫阳县界岭镇箭竹村产业道路升级改造项目</t>
  </si>
  <si>
    <t>改造产业道路3千米，配建水沟，安保等附属设施</t>
  </si>
  <si>
    <t>通过完善产业基础设施配套，进一步推动产业发展</t>
  </si>
  <si>
    <t>紫阳县2024年蒿坪镇东关村道路建设项目</t>
  </si>
  <si>
    <t>新建东关村12组道路500米。</t>
  </si>
  <si>
    <t>东关村</t>
  </si>
  <si>
    <t>通过实施道路修复，改善村民出行问题。</t>
  </si>
  <si>
    <t>高滩镇万兴村烤烟千亩示范园油返砂工程</t>
  </si>
  <si>
    <t>竹园坝至黑龙池公路油返沙修复5.5公里</t>
  </si>
  <si>
    <t>紫阳县城关镇太平村水毁产业道路修复项目</t>
  </si>
  <si>
    <t>修复断板22米，修复下沉路基110米,。</t>
  </si>
  <si>
    <t>太平村</t>
  </si>
  <si>
    <t>通过水毁产业道路修复项目建设，达到促进产业发展，保障群众安全出行的效果。</t>
  </si>
  <si>
    <t>双桥镇四坪村玉家坪产业路硬化</t>
  </si>
  <si>
    <t>四坪村1组玉家坪产业路1.5公里硬化，配套安防工程。</t>
  </si>
  <si>
    <t>解决了四坪村一组群众出行难和物资进出难问题，改善交通运输条件的状况，带来畅通与拓宽商品流通渠道，使农副产品较好地进人流通领域。增加居民收人，</t>
  </si>
  <si>
    <t>六河村厚朴林业园区资源路项目</t>
  </si>
  <si>
    <t xml:space="preserve">新开挖产业路9公里（双六路盘道至黄坡沟洪楚刚老家2公里； 四组岳家梁上至孙家湾2公里；四组祝代永老屋基至刘云林老家房后2公里。                            </t>
  </si>
  <si>
    <t>通过实施产业路共9公里，4条线路达到全村厚朴产业销售600吨，预计增收300万元</t>
  </si>
  <si>
    <t>紫阳县明芳现代中药材种植产业园区道路修复工程项目</t>
  </si>
  <si>
    <t>原六河乡政府门口至厚朴厂150米道路修复</t>
  </si>
  <si>
    <t>通过实施通村路油返沙共0.15公里，达到农户及车辆出行安全及便捷</t>
  </si>
  <si>
    <t>双河村四组水毁道路修复工程</t>
  </si>
  <si>
    <t>双河村四组刘家梁水毁路基垮塌造成公路悬空，需产业道路修复28米。</t>
  </si>
  <si>
    <t>双河村</t>
  </si>
  <si>
    <t>通过项目实施解决了四组群众出行人员安全隐患和物资进出难问题，建成后可以通过交通干部对外销售农产品，降低物流成本的同时增加经济效益。</t>
  </si>
  <si>
    <t>城关镇塘么子沟村供水改造提升工程</t>
  </si>
  <si>
    <t>塘么子沟7组新建泉室1座，新建50m3蓄水池1座，铺设φ32PE管1500m，安装φ32PE管2400m，钢筋网加固50m3蓄水池2座。塘么子沟4组新（安置点及村委会）增净化设备1套、消毒设备1套</t>
  </si>
  <si>
    <t>通过实施巩固提升农村安全饮水工程，保障饮水安全。</t>
  </si>
  <si>
    <t>巩固提升759人饮水安全，直接受益208户759人</t>
  </si>
  <si>
    <t>城关镇楠木村2组（何家院子）供水工程</t>
  </si>
  <si>
    <t>新建加压泵1座；新建20m3蓄水池1座，铺设φ50PE抽水管道1600m，铺设配水管道1900m</t>
  </si>
  <si>
    <t>巩固提升95人饮水安全，直接受益22户95人</t>
  </si>
  <si>
    <t>城关镇双坪村2、3、5、7组饮水安全巩固提升工程</t>
  </si>
  <si>
    <t>维修拦水坝1座，新建拦水坝1座，维修蓄水池2座，更换φ32管道1500米</t>
  </si>
  <si>
    <t>双坪村、和平村、西门河村、太平村、全安村</t>
  </si>
  <si>
    <t>巩固提升230人饮水安全，直接受益70户230人</t>
  </si>
  <si>
    <t>城关镇和平村4组、安置点及学校、夏家湾饮水安全巩固提升工程</t>
  </si>
  <si>
    <r>
      <rPr>
        <sz val="10"/>
        <rFont val="仿宋_GB2312"/>
        <charset val="134"/>
      </rPr>
      <t>和平村4组（枫沟）新建拦水坝1座，新建20m</t>
    </r>
    <r>
      <rPr>
        <sz val="10"/>
        <rFont val="宋体"/>
        <charset val="134"/>
      </rPr>
      <t>³</t>
    </r>
    <r>
      <rPr>
        <sz val="10"/>
        <rFont val="仿宋_GB2312"/>
        <charset val="134"/>
      </rPr>
      <t>蓄水池1座，Φ32管道1000米。和平安置点及村委会改造拦水坝1座，新建拦水坝1座，净化设备1套，新建消毒房1座、消毒设备1套、新建50m</t>
    </r>
    <r>
      <rPr>
        <sz val="10"/>
        <rFont val="宋体"/>
        <charset val="134"/>
      </rPr>
      <t>³</t>
    </r>
    <r>
      <rPr>
        <sz val="10"/>
        <rFont val="仿宋_GB2312"/>
        <charset val="134"/>
      </rPr>
      <t>蓄水池1座，Φ50管道1000米,Φ40管道2000米。和平村夏家湾新建拦水坝1座，新建10m</t>
    </r>
    <r>
      <rPr>
        <sz val="10"/>
        <rFont val="宋体"/>
        <charset val="134"/>
      </rPr>
      <t>³</t>
    </r>
    <r>
      <rPr>
        <sz val="10"/>
        <rFont val="仿宋_GB2312"/>
        <charset val="134"/>
      </rPr>
      <t>过滤蓄水池1座，Φ32管道1500米。</t>
    </r>
  </si>
  <si>
    <t>巩固提升972人饮水安全，直接受益352户972人</t>
  </si>
  <si>
    <t>城关镇太坪村2、4组饮水安全巩固提升工程</t>
  </si>
  <si>
    <r>
      <rPr>
        <sz val="10"/>
        <rFont val="仿宋_GB2312"/>
        <charset val="134"/>
      </rPr>
      <t>二组新建拦水坝1座、净化设备1套、消毒房1座、消毒设备1套，新建30m</t>
    </r>
    <r>
      <rPr>
        <sz val="10"/>
        <rFont val="宋体"/>
        <charset val="134"/>
      </rPr>
      <t>³</t>
    </r>
    <r>
      <rPr>
        <sz val="10"/>
        <rFont val="仿宋_GB2312"/>
        <charset val="134"/>
      </rPr>
      <t>蓄水池1座，更换φ50管道500米；四组拦水坝改造1座，铺设φ40管道500米。</t>
    </r>
  </si>
  <si>
    <t>巩固提升1222人饮水安全，直接受益137户481人</t>
  </si>
  <si>
    <t>城关镇全安村1组大沟湾、兰扒湾饮水安全巩固提升工程</t>
  </si>
  <si>
    <t>新建拦水坝3座，蓄水池1座，φ32管道400米，φ20管道600米</t>
  </si>
  <si>
    <t>全安村</t>
  </si>
  <si>
    <t>巩固提升148人饮水安全，直接受益42户148人</t>
  </si>
  <si>
    <t>城关镇西门河村4、6组饮水安全巩固提升工程</t>
  </si>
  <si>
    <t>改造拦水坝1座，更换φ25管道3000米、维修消毒设备1台</t>
  </si>
  <si>
    <t>西门河村</t>
  </si>
  <si>
    <t>巩固提升101人饮水安全，直接受益21户77人</t>
  </si>
  <si>
    <t>城关镇新田村2、3组饮水安全巩固提升工程</t>
  </si>
  <si>
    <r>
      <rPr>
        <sz val="10"/>
        <rFont val="仿宋_GB2312"/>
        <charset val="134"/>
      </rPr>
      <t>3组拦水坝改造1处、新建20m</t>
    </r>
    <r>
      <rPr>
        <sz val="10"/>
        <rFont val="宋体"/>
        <charset val="134"/>
      </rPr>
      <t>³</t>
    </r>
    <r>
      <rPr>
        <sz val="10"/>
        <rFont val="仿宋_GB2312"/>
        <charset val="134"/>
      </rPr>
      <t>蓄水池1个、更换φ40管道3000米、φ20管道3000米；维修李家沟拦水坝1座</t>
    </r>
  </si>
  <si>
    <t>巩固提升134人饮水安全，直接受益10户26人</t>
  </si>
  <si>
    <t>东木镇关庙村朱家沟饮水安全巩固提升工程</t>
  </si>
  <si>
    <t>新建拦水坝1座，过滤池1座，蓄水池1座，φ50管道输水管道200m，配水管道φ63PE管400米，32PE管400米</t>
  </si>
  <si>
    <t>巩固提升536人饮水安全，直接受益94户269人</t>
  </si>
  <si>
    <t>东木镇月桂村（水厂）饮水安全巩固提升工程</t>
  </si>
  <si>
    <t>新建拦水坝1座，管道2000米，水厂大门更换。</t>
  </si>
  <si>
    <t>巩固提升4005人饮水安全，直接受益698户2529人</t>
  </si>
  <si>
    <t>东木镇木王村4、5、9组饮水安全巩固提升工程</t>
  </si>
  <si>
    <t>拦水坝加固改造1座，新建拦水坝1座，新建20m3过滤蓄水池2座，引水渠改造1座，铺设φ40PE管300m，φ32PE管400m，φ20PE管600m</t>
  </si>
  <si>
    <t>木王村</t>
  </si>
  <si>
    <t>巩固提升256人饮水安全，直接受益102户256人</t>
  </si>
  <si>
    <t>东木镇军农村2组饮水安全巩固提升工程</t>
  </si>
  <si>
    <t>军农村2组竹园湾拦水坝重建1座，配套管道3600米；军农村板石厂新建挡水坝1座，小型蓄水池1座，铺设φ50PE管300m，φ25PE管500m，φ20PE管800m</t>
  </si>
  <si>
    <t>巩固提升215人饮水安全，直接受益46 户142人</t>
  </si>
  <si>
    <t>东木镇燎原村5、6组饮水安全巩固提升工程</t>
  </si>
  <si>
    <t>新建拦水坝1座，过滤池2座，铺设φ50PE输水管道1600m，φ40PE输水管道1600m</t>
  </si>
  <si>
    <t>巩固提升456人饮水安全，直接受益82户256人</t>
  </si>
  <si>
    <t>东木镇关庙村2组饮水安全巩固提升工程</t>
  </si>
  <si>
    <t>新建引水低坝1座，新建20m3过滤蓄水池1座，铺设φ40PE输配水管道1400m</t>
  </si>
  <si>
    <t>巩固提升212人饮水安全，直接受益16户45人</t>
  </si>
  <si>
    <t>洞河镇红岩村1、2、5、6、7组饮水安全巩固提升工程</t>
  </si>
  <si>
    <t>红岩村2组加管铺设Φ63管道3500米；红岩村5组新建过滤蓄水池1座。红岩村1组Φ25管道600米，6组维修蓄水池1座；7组修复拦水坝1座，</t>
  </si>
  <si>
    <t>巩固提升510人饮水安全，直接受益47户144人</t>
  </si>
  <si>
    <t>洞河镇联丰村5组饮水安全巩固提升工程</t>
  </si>
  <si>
    <t>维修改造拦水坝1座，新建过滤池1座，维修蓄水池1座。</t>
  </si>
  <si>
    <t>联丰村</t>
  </si>
  <si>
    <t>巩固提升110人饮水安全，直接受益20户60人</t>
  </si>
  <si>
    <t>洞河镇马家庄村2、4组饮水安全巩固提升工程</t>
  </si>
  <si>
    <r>
      <rPr>
        <sz val="10"/>
        <rFont val="仿宋_GB2312"/>
        <charset val="134"/>
      </rPr>
      <t>在马家庄村四组新建拦水坝1座、过滤池1座、50m</t>
    </r>
    <r>
      <rPr>
        <sz val="10"/>
        <rFont val="宋体"/>
        <charset val="134"/>
      </rPr>
      <t>³</t>
    </r>
    <r>
      <rPr>
        <sz val="10"/>
        <rFont val="仿宋_GB2312"/>
        <charset val="134"/>
      </rPr>
      <t>蓄水池1座、Φ50管道2000米,32管道1500米。</t>
    </r>
  </si>
  <si>
    <t>巩固提升249人饮水安全，直接受益30户85人</t>
  </si>
  <si>
    <t>洞河镇田榜村2、3组饮水安全巩固提升工程</t>
  </si>
  <si>
    <t>在田榜村3组新建拦水坝1座，蓄水池1座，Φ32管道1200米。维修消毒设备3台</t>
  </si>
  <si>
    <t>巩固提升189人饮水安全，直接受益32户112人</t>
  </si>
  <si>
    <t>洞河镇洞河村3、6组饮水安全巩固提升工程</t>
  </si>
  <si>
    <r>
      <rPr>
        <sz val="10"/>
        <rFont val="仿宋_GB2312"/>
        <charset val="134"/>
      </rPr>
      <t>3组维修改造拦水坝1座，铺设Φ50管道3000米；6组新建拦水坝1座，10m</t>
    </r>
    <r>
      <rPr>
        <sz val="10"/>
        <rFont val="宋体"/>
        <charset val="134"/>
      </rPr>
      <t>³</t>
    </r>
    <r>
      <rPr>
        <sz val="10"/>
        <rFont val="仿宋_GB2312"/>
        <charset val="134"/>
      </rPr>
      <t>过滤池1座，15m</t>
    </r>
    <r>
      <rPr>
        <sz val="10"/>
        <rFont val="宋体"/>
        <charset val="134"/>
      </rPr>
      <t>³</t>
    </r>
    <r>
      <rPr>
        <sz val="10"/>
        <rFont val="仿宋_GB2312"/>
        <charset val="134"/>
      </rPr>
      <t>蓄水池1个，铺设Φ40管道2000米，Φ20管道2000米。</t>
    </r>
  </si>
  <si>
    <t>巩固提升130人饮水安全，直接受益37户106 人</t>
  </si>
  <si>
    <t>高桥镇权河村3、6组农村供水改造提升工程</t>
  </si>
  <si>
    <r>
      <rPr>
        <sz val="10"/>
        <rFont val="仿宋_GB2312"/>
        <charset val="134"/>
      </rPr>
      <t>新建拦水坝2座，Ⅱ型慢滤池1座，200m</t>
    </r>
    <r>
      <rPr>
        <sz val="10"/>
        <rFont val="宋体"/>
        <charset val="134"/>
      </rPr>
      <t>³</t>
    </r>
    <r>
      <rPr>
        <sz val="10"/>
        <rFont val="仿宋_GB2312"/>
        <charset val="134"/>
      </rPr>
      <t>蓄水池1座，输配水管道4923m，其中：Φ125PE管2575m，Φ40PE管2348m，各类阀井19座.</t>
    </r>
  </si>
  <si>
    <t>巩固提升968人饮水安全，直接受益16户52人</t>
  </si>
  <si>
    <t>高桥镇双龙村10组饮水安全巩固提升工程</t>
  </si>
  <si>
    <r>
      <rPr>
        <sz val="10"/>
        <rFont val="仿宋_GB2312"/>
        <charset val="134"/>
      </rPr>
      <t>新建拦水坝1座，新建过滤池1个，消毒房1个,30m</t>
    </r>
    <r>
      <rPr>
        <sz val="10"/>
        <rFont val="宋体"/>
        <charset val="134"/>
      </rPr>
      <t>³</t>
    </r>
    <r>
      <rPr>
        <sz val="10"/>
        <rFont val="仿宋_GB2312"/>
        <charset val="134"/>
      </rPr>
      <t>蓄水池1座，Φ32管道1500米，Φ25管道1000米，Φ20管道500米。</t>
    </r>
  </si>
  <si>
    <t>巩固提升156人饮水安全，直接受益22户75人</t>
  </si>
  <si>
    <t>高桥镇龙潭村水厂饮水安全巩固提升工程</t>
  </si>
  <si>
    <t>王家院子及二组瓦厂砍下新建拦水坝各1座、新建减压池1座、Φ160管道1750米、水厂进水池防漏处理；谭家院子新建拦水坝1座，蓄水池1座，清水池1座30立方米，Φ32管道2000米</t>
  </si>
  <si>
    <t>巩固提升960人饮水安全，直接受益110户352人</t>
  </si>
  <si>
    <t>高桥镇铁佛村7组饮水安全巩固提升工程</t>
  </si>
  <si>
    <r>
      <rPr>
        <sz val="10"/>
        <rFont val="仿宋_GB2312"/>
        <charset val="134"/>
      </rPr>
      <t>新建50m</t>
    </r>
    <r>
      <rPr>
        <sz val="10"/>
        <rFont val="宋体"/>
        <charset val="134"/>
      </rPr>
      <t>³</t>
    </r>
    <r>
      <rPr>
        <sz val="10"/>
        <rFont val="仿宋_GB2312"/>
        <charset val="134"/>
      </rPr>
      <t>蓄水池1座，Φ60管道1500m，闸阀2个，排空气闸阀1个。</t>
    </r>
  </si>
  <si>
    <t>铁佛村</t>
  </si>
  <si>
    <t>巩固提升281人饮水安全，直接受益20户58人</t>
  </si>
  <si>
    <t>高桥镇裴坝村6、7组饮水安全巩固提升项目</t>
  </si>
  <si>
    <t>7组拦水坝1座；6组拦水坝1座，过滤池1座。</t>
  </si>
  <si>
    <t>巩固提升998人饮水安全，直接受益145户450人</t>
  </si>
  <si>
    <t>高滩镇八庙村6、7、8组供水改造提升工程</t>
  </si>
  <si>
    <r>
      <rPr>
        <sz val="10"/>
        <rFont val="仿宋_GB2312"/>
        <charset val="134"/>
      </rPr>
      <t>维修更换</t>
    </r>
    <r>
      <rPr>
        <sz val="10"/>
        <rFont val="宋体"/>
        <charset val="134"/>
      </rPr>
      <t>∅</t>
    </r>
    <r>
      <rPr>
        <sz val="10"/>
        <rFont val="仿宋_GB2312"/>
        <charset val="134"/>
      </rPr>
      <t>90PE管2600m，</t>
    </r>
    <r>
      <rPr>
        <sz val="10"/>
        <rFont val="宋体"/>
        <charset val="134"/>
      </rPr>
      <t>∅</t>
    </r>
    <r>
      <rPr>
        <sz val="10"/>
        <rFont val="仿宋_GB2312"/>
        <charset val="134"/>
      </rPr>
      <t>63PE管5000m，安装净化消毒设备1台。</t>
    </r>
  </si>
  <si>
    <t>巩固提升420人饮水安全，直接受益30户110人</t>
  </si>
  <si>
    <t>高滩镇朝阳村3、4、6、12供水改造提升工程</t>
  </si>
  <si>
    <r>
      <rPr>
        <sz val="10"/>
        <rFont val="仿宋_GB2312"/>
        <charset val="134"/>
      </rPr>
      <t>新增净化设备3套，消毒设施3套，更换</t>
    </r>
    <r>
      <rPr>
        <sz val="10"/>
        <rFont val="宋体"/>
        <charset val="134"/>
      </rPr>
      <t>∅</t>
    </r>
    <r>
      <rPr>
        <sz val="10"/>
        <rFont val="仿宋_GB2312"/>
        <charset val="134"/>
      </rPr>
      <t>63PE管200m</t>
    </r>
  </si>
  <si>
    <t>巩固提升400人饮水安全，直接受益26户98人</t>
  </si>
  <si>
    <t>高滩镇三坪村5组供水工程</t>
  </si>
  <si>
    <r>
      <rPr>
        <sz val="10"/>
        <rFont val="仿宋_GB2312"/>
        <charset val="134"/>
      </rPr>
      <t>集水井1座，20m</t>
    </r>
    <r>
      <rPr>
        <sz val="10"/>
        <rFont val="宋体"/>
        <charset val="134"/>
      </rPr>
      <t>³</t>
    </r>
    <r>
      <rPr>
        <sz val="10"/>
        <rFont val="仿宋_GB2312"/>
        <charset val="134"/>
      </rPr>
      <t>清水池1座，φ25管道3000米</t>
    </r>
  </si>
  <si>
    <t>三坪村</t>
  </si>
  <si>
    <t>巩固提升40人饮水安全，直接受益26户98人</t>
  </si>
  <si>
    <t>高滩镇八庙村5组供水工程</t>
  </si>
  <si>
    <r>
      <rPr>
        <sz val="10"/>
        <rFont val="仿宋_GB2312"/>
        <charset val="134"/>
      </rPr>
      <t>拦水坝1座；过滤池1座，30m</t>
    </r>
    <r>
      <rPr>
        <sz val="10"/>
        <rFont val="宋体"/>
        <charset val="134"/>
      </rPr>
      <t>³</t>
    </r>
    <r>
      <rPr>
        <sz val="10"/>
        <rFont val="仿宋_GB2312"/>
        <charset val="134"/>
      </rPr>
      <t>清水池1座，φ50管道1900米，φ20管道3000米.</t>
    </r>
  </si>
  <si>
    <t>巩固提升110人饮水安全，直接受益31户110人</t>
  </si>
  <si>
    <t>高滩镇大坝村2、6组饮水安全巩固提升工程</t>
  </si>
  <si>
    <r>
      <rPr>
        <sz val="10"/>
        <rFont val="仿宋_GB2312"/>
        <charset val="134"/>
      </rPr>
      <t>2组更换φ90配管道3000米，新建4m</t>
    </r>
    <r>
      <rPr>
        <sz val="10"/>
        <rFont val="宋体"/>
        <charset val="134"/>
      </rPr>
      <t>³</t>
    </r>
    <r>
      <rPr>
        <sz val="10"/>
        <rFont val="仿宋_GB2312"/>
        <charset val="134"/>
      </rPr>
      <t>过滤池1座。</t>
    </r>
  </si>
  <si>
    <t>大坝村</t>
  </si>
  <si>
    <t>巩固提升163人饮水安全，直接受益43户163人</t>
  </si>
  <si>
    <t>高滩镇蓼坝村饮水安全巩固提升工程</t>
  </si>
  <si>
    <r>
      <rPr>
        <sz val="10"/>
        <rFont val="仿宋_GB2312"/>
        <charset val="134"/>
      </rPr>
      <t>新建50m</t>
    </r>
    <r>
      <rPr>
        <sz val="10"/>
        <rFont val="宋体"/>
        <charset val="134"/>
      </rPr>
      <t>³</t>
    </r>
    <r>
      <rPr>
        <sz val="10"/>
        <rFont val="仿宋_GB2312"/>
        <charset val="134"/>
      </rPr>
      <t>蓄水池1座，拦水坝1座，Φ90管道2000米。Φ50管道3000米，Φ20管道1000米。</t>
    </r>
  </si>
  <si>
    <t>蓼坝村</t>
  </si>
  <si>
    <t>巩固提升652人饮水安全，直接受益58户178人</t>
  </si>
  <si>
    <t>高滩镇万兴村6、9组饮水安全巩固提升工程</t>
  </si>
  <si>
    <r>
      <rPr>
        <sz val="10"/>
        <rFont val="仿宋_GB2312"/>
        <charset val="134"/>
      </rPr>
      <t>新建拦水坝1座，沉沙池1座，30m</t>
    </r>
    <r>
      <rPr>
        <sz val="10"/>
        <rFont val="宋体"/>
        <charset val="134"/>
      </rPr>
      <t>³</t>
    </r>
    <r>
      <rPr>
        <sz val="10"/>
        <rFont val="仿宋_GB2312"/>
        <charset val="134"/>
      </rPr>
      <t>蓄水池1座，消毒设备1套、Φ63管道1500m（万兴村六组二期安置点、九组临时生产用房居住点）</t>
    </r>
  </si>
  <si>
    <t>巩固提升248人饮水安全，直接受益45户165人</t>
  </si>
  <si>
    <t>高滩镇文台村段家沟饮水安全巩固提升工程</t>
  </si>
  <si>
    <r>
      <rPr>
        <sz val="10"/>
        <rFont val="仿宋_GB2312"/>
        <charset val="134"/>
      </rPr>
      <t>新建10m</t>
    </r>
    <r>
      <rPr>
        <sz val="10"/>
        <rFont val="宋体"/>
        <charset val="134"/>
      </rPr>
      <t>³</t>
    </r>
    <r>
      <rPr>
        <sz val="10"/>
        <rFont val="仿宋_GB2312"/>
        <charset val="134"/>
      </rPr>
      <t>沉淀池1座，10m</t>
    </r>
    <r>
      <rPr>
        <sz val="10"/>
        <rFont val="宋体"/>
        <charset val="134"/>
      </rPr>
      <t>³</t>
    </r>
    <r>
      <rPr>
        <sz val="10"/>
        <rFont val="仿宋_GB2312"/>
        <charset val="134"/>
      </rPr>
      <t>清水池1座，φ32管道200米，φ20管道1000米</t>
    </r>
  </si>
  <si>
    <t>巩固提升312人饮水安全，直接受益56户203人</t>
  </si>
  <si>
    <t>高滩镇百坝村5、7组饮水安全巩固提升工程</t>
  </si>
  <si>
    <r>
      <rPr>
        <sz val="10"/>
        <rFont val="仿宋_GB2312"/>
        <charset val="134"/>
      </rPr>
      <t>维修加固5组30m</t>
    </r>
    <r>
      <rPr>
        <sz val="10"/>
        <rFont val="宋体"/>
        <charset val="134"/>
      </rPr>
      <t>³</t>
    </r>
    <r>
      <rPr>
        <sz val="10"/>
        <rFont val="仿宋_GB2312"/>
        <charset val="134"/>
      </rPr>
      <t>清水池1座、7组20m</t>
    </r>
    <r>
      <rPr>
        <sz val="10"/>
        <rFont val="宋体"/>
        <charset val="134"/>
      </rPr>
      <t>³</t>
    </r>
    <r>
      <rPr>
        <sz val="10"/>
        <rFont val="仿宋_GB2312"/>
        <charset val="134"/>
      </rPr>
      <t>清水池1座、更换φ20管道800m。</t>
    </r>
  </si>
  <si>
    <t>55</t>
  </si>
  <si>
    <t>220</t>
  </si>
  <si>
    <t>39</t>
  </si>
  <si>
    <t>115</t>
  </si>
  <si>
    <t>巩固提升220人饮水安全，直接受益39户115人</t>
  </si>
  <si>
    <t>高滩镇高滩村1、2、4组饮水安全巩固提升工程</t>
  </si>
  <si>
    <r>
      <rPr>
        <sz val="10"/>
        <rFont val="仿宋_GB2312"/>
        <charset val="134"/>
      </rPr>
      <t>增加Φ50输水管2500米。新建拦水坝1处，集水井1个，清水池1个，4组30m</t>
    </r>
    <r>
      <rPr>
        <sz val="10"/>
        <rFont val="宋体"/>
        <charset val="134"/>
      </rPr>
      <t>³</t>
    </r>
    <r>
      <rPr>
        <sz val="10"/>
        <rFont val="仿宋_GB2312"/>
        <charset val="134"/>
      </rPr>
      <t>清水池维修内胆加固。</t>
    </r>
  </si>
  <si>
    <t>高滩村</t>
  </si>
  <si>
    <t>巩固提升720人饮水安全，直接受益73户281人</t>
  </si>
  <si>
    <t>高滩镇关庙村1、2、4、5组饮水安全巩固提升工程</t>
  </si>
  <si>
    <r>
      <rPr>
        <sz val="10"/>
        <rFont val="仿宋_GB2312"/>
        <charset val="134"/>
      </rPr>
      <t>1、4、5组增加φ75配水管240m；2组增加20m3过滤蓄水池1座，维修20m3蓄水池1座。新建拦水坝1座。铺设φ50管2200m；1组阮家沟新建4m</t>
    </r>
    <r>
      <rPr>
        <sz val="10"/>
        <rFont val="宋体"/>
        <charset val="134"/>
      </rPr>
      <t>³</t>
    </r>
    <r>
      <rPr>
        <sz val="10"/>
        <rFont val="仿宋_GB2312"/>
        <charset val="134"/>
      </rPr>
      <t>过滤池1座，4组程家湾新建5m</t>
    </r>
    <r>
      <rPr>
        <sz val="10"/>
        <rFont val="宋体"/>
        <charset val="134"/>
      </rPr>
      <t>³</t>
    </r>
    <r>
      <rPr>
        <sz val="10"/>
        <rFont val="仿宋_GB2312"/>
        <charset val="134"/>
      </rPr>
      <t>过滤池1座</t>
    </r>
  </si>
  <si>
    <t>巩固提升494人饮水安全，直接受益109户494人</t>
  </si>
  <si>
    <t>高滩镇天桥村7组饮水安全巩固提升工程</t>
  </si>
  <si>
    <t>新建集水井1座，20m3蓄水池1座，Φ32管道2200米，Φ20管道600米。</t>
  </si>
  <si>
    <t>天桥村</t>
  </si>
  <si>
    <t>巩固提升112人饮水安全，直接受益10户35人</t>
  </si>
  <si>
    <t>高滩镇两河村1组饮水安全巩固提升工程</t>
  </si>
  <si>
    <r>
      <rPr>
        <sz val="10"/>
        <rFont val="仿宋_GB2312"/>
        <charset val="134"/>
      </rPr>
      <t>新建滤池1座，30m</t>
    </r>
    <r>
      <rPr>
        <sz val="10"/>
        <rFont val="宋体"/>
        <charset val="134"/>
      </rPr>
      <t>³</t>
    </r>
    <r>
      <rPr>
        <sz val="10"/>
        <rFont val="仿宋_GB2312"/>
        <charset val="134"/>
      </rPr>
      <t>蓄水池1座，消毒设备1套，Φ50管道1000米</t>
    </r>
  </si>
  <si>
    <t>巩固提升203人饮水安全，直接受益52户203人</t>
  </si>
  <si>
    <t>高滩镇龙湾村1组饮水安全巩固提升工程</t>
  </si>
  <si>
    <r>
      <rPr>
        <sz val="10"/>
        <rFont val="仿宋_GB2312"/>
        <charset val="134"/>
      </rPr>
      <t>新建拦水坝1座，过滤池1座，30m</t>
    </r>
    <r>
      <rPr>
        <sz val="10"/>
        <rFont val="宋体"/>
        <charset val="134"/>
      </rPr>
      <t>³</t>
    </r>
    <r>
      <rPr>
        <sz val="10"/>
        <rFont val="仿宋_GB2312"/>
        <charset val="134"/>
      </rPr>
      <t>蓄水池1座。新增φ20入户pe管道1000m，φ25pe管800m。</t>
    </r>
  </si>
  <si>
    <t>巩固提升183人饮水安全，直接受益47户161人</t>
  </si>
  <si>
    <t>汉王镇西河村堰沟、娑罗树湾饮水安全巩固提升工程</t>
  </si>
  <si>
    <t>堰沟新建拦水坝1座，维修蓄水池1座；娑罗树湾新建拦水坝1座，φ40输水管道500米，φ25输水管道300米，φ20输水管道2000米</t>
  </si>
  <si>
    <t>巩固提升642人饮水安全，直接受益121户328人</t>
  </si>
  <si>
    <t>汉王镇汉城村饮水安全巩固提升工程</t>
  </si>
  <si>
    <r>
      <rPr>
        <sz val="10"/>
        <rFont val="仿宋_GB2312"/>
        <charset val="134"/>
      </rPr>
      <t>6组新建拦水坝1座，蓄水池30m</t>
    </r>
    <r>
      <rPr>
        <sz val="10"/>
        <rFont val="宋体"/>
        <charset val="134"/>
      </rPr>
      <t>³</t>
    </r>
    <r>
      <rPr>
        <sz val="10"/>
        <rFont val="仿宋_GB2312"/>
        <charset val="134"/>
      </rPr>
      <t>1座，配水管网1500米；8组新建10m</t>
    </r>
    <r>
      <rPr>
        <sz val="10"/>
        <rFont val="宋体"/>
        <charset val="134"/>
      </rPr>
      <t>³</t>
    </r>
    <r>
      <rPr>
        <sz val="10"/>
        <rFont val="仿宋_GB2312"/>
        <charset val="134"/>
      </rPr>
      <t>蓄水池1座，阀门井3个，减压阀1个，配套1200配水管网，φ20入户管道650米。</t>
    </r>
  </si>
  <si>
    <t>汉城村</t>
  </si>
  <si>
    <t>巩固提升207人饮水安全，直接受益14户56人</t>
  </si>
  <si>
    <t>汉王镇安五村3、5组饮水安全巩固提升工程</t>
  </si>
  <si>
    <t>5组新建50m3蓄水池1座，过滤池1座，Φ50管道3000米；三组新建拦水坝1座，过滤池1座，Φ50管道1000米。</t>
  </si>
  <si>
    <t>巩固提升207人饮水安全，直接受益45户120人</t>
  </si>
  <si>
    <t>汉王镇五郎坪村2、3组饮水安全巩固提升工程</t>
  </si>
  <si>
    <t>五郎坪村2.3组饮水改造φ63管道5000米；</t>
  </si>
  <si>
    <t>巩固提升566人饮水安全，直接受益55户165人</t>
  </si>
  <si>
    <t>汉王镇农安村饮水安全巩固提升工程</t>
  </si>
  <si>
    <t>新建集水井1座，蓄水池1座，配套输水管网1000米，更换管道5200米。</t>
  </si>
  <si>
    <t>巩固提升262人饮水安全，直接受益25户92人</t>
  </si>
  <si>
    <t>汉王镇兴塘村饮水安全水厂巩固提升工程</t>
  </si>
  <si>
    <t>维修改造取水枢纽1座，更换消毒设备1台，更换输水管道3000米</t>
  </si>
  <si>
    <t>巩固提升658人饮水安全，直接受益68户210人</t>
  </si>
  <si>
    <t>蒿坪镇东关村11、12、13组饮水安全巩固提升工程</t>
  </si>
  <si>
    <r>
      <rPr>
        <sz val="10"/>
        <rFont val="仿宋_GB2312"/>
        <charset val="134"/>
      </rPr>
      <t>（1）新建加压泵房1座，建筑面积10.5m</t>
    </r>
    <r>
      <rPr>
        <sz val="10"/>
        <rFont val="宋体"/>
        <charset val="134"/>
      </rPr>
      <t>²</t>
    </r>
    <r>
      <rPr>
        <sz val="10"/>
        <rFont val="仿宋_GB2312"/>
        <charset val="134"/>
      </rPr>
      <t>；（2）安装GWS-BS5-160（5.5Kw）管道加压泵1台，架设380V线路550m，220V线路100m，VJV-3×10电缆100m；（3）铺设φ75PE自流输水管道1420m，φ75PE抽水输水管道1080m，DN65无缝焊接抽水钢管（壁厚5mm）870m，新建阀门井6座，安装排气阀4个，检修阀6个；（4）新建50m</t>
    </r>
    <r>
      <rPr>
        <sz val="10"/>
        <rFont val="宋体"/>
        <charset val="134"/>
      </rPr>
      <t>³</t>
    </r>
    <r>
      <rPr>
        <sz val="10"/>
        <rFont val="仿宋_GB2312"/>
        <charset val="134"/>
      </rPr>
      <t>蓄水池1座；（5）铺设φ63PE配水管道3700m。</t>
    </r>
  </si>
  <si>
    <t>巩固提升500人饮水安全，直接受益40户122人</t>
  </si>
  <si>
    <t>蒿坪镇黄金村1、2组安置点饮水安全巩固提升工程</t>
  </si>
  <si>
    <t>1、2组管网改造3000米，3组集水井1个（改造）</t>
  </si>
  <si>
    <t>巩固提升650人饮水安全，直接受益55户165人</t>
  </si>
  <si>
    <t>红椿镇盘龙村1、4组饮水安全巩固提升工程</t>
  </si>
  <si>
    <t>4组维修蓄水池1座，更换φ40管道600米；1组新建拦水坝1座，沉淀过滤池1座</t>
  </si>
  <si>
    <t>巩固提升182人饮水安全，直接受益25户103人</t>
  </si>
  <si>
    <t>红椿镇纪家沟3组饮水安全巩固提升工程</t>
  </si>
  <si>
    <t>新建拦水坝、沉淀池各1座，（尚坝）更换Φ90管道2000米</t>
  </si>
  <si>
    <t>巩固提升420人饮水安全，直接受益35户131人</t>
  </si>
  <si>
    <t>红椿镇大青村1、2、4组饮水安全巩固提升工程</t>
  </si>
  <si>
    <t>更换Φ40管道1500米，Φ30管道1000米，Φ20管道400米；2组新建蓄水池1座，Φ32管道800米，Φ20管道400米</t>
  </si>
  <si>
    <t>巩固提升272人饮水安全，直接受益66户253人</t>
  </si>
  <si>
    <t>焕古镇东红村饮水安全巩固提升工程</t>
  </si>
  <si>
    <t>更换消毒设备2台，维修敬老院蓄水池1座。春堰村水泵1台，电缆2700米；东河村拦水坝1座。</t>
  </si>
  <si>
    <t>巩固提升340人饮水安全，直接受益75户270人</t>
  </si>
  <si>
    <t>焕古镇黑龙村3、4组饮水安全巩固提升工程</t>
  </si>
  <si>
    <r>
      <rPr>
        <sz val="10"/>
        <rFont val="仿宋_GB2312"/>
        <charset val="134"/>
      </rPr>
      <t>1）三组①集水井检查口加高;2）四组①新建集水井1座，新建控制阀井1座，安装潜水泵1台，安装水泵自动上水控制系统1套；②新铺抽水管道Φ40PE管200m;③新建10m</t>
    </r>
    <r>
      <rPr>
        <sz val="10"/>
        <rFont val="宋体"/>
        <charset val="134"/>
      </rPr>
      <t>³</t>
    </r>
    <r>
      <rPr>
        <sz val="10"/>
        <rFont val="仿宋_GB2312"/>
        <charset val="134"/>
      </rPr>
      <t>蓄水池1座。④新铺配水管道总长2990m。其中φ32PE管（1.6Mpa）470m，φ25PE管（1.6Mpa1920m，入户φ20PE管（1.6Mpa）600m，新建各类阀井3座。学堂梁新增净化消毒设备1套，消毒设备1套。</t>
    </r>
  </si>
  <si>
    <t>巩固提升395人饮水安全，直接受益28户85人</t>
  </si>
  <si>
    <t>洄水镇小河村饮水安全巩固提升工程</t>
  </si>
  <si>
    <r>
      <rPr>
        <sz val="10"/>
        <rFont val="仿宋_GB2312"/>
        <charset val="134"/>
      </rPr>
      <t>新建拦水坝1座，30m</t>
    </r>
    <r>
      <rPr>
        <sz val="10"/>
        <rFont val="宋体"/>
        <charset val="134"/>
      </rPr>
      <t>³</t>
    </r>
    <r>
      <rPr>
        <sz val="10"/>
        <rFont val="仿宋_GB2312"/>
        <charset val="134"/>
      </rPr>
      <t>蓄水池1座，新建沉砂池3个，水窖维修2座，更换Φ20管道1000米；</t>
    </r>
  </si>
  <si>
    <t>小河村</t>
  </si>
  <si>
    <t>巩固提升387人饮水安全，直接受益49户122 人</t>
  </si>
  <si>
    <t>洄水镇连桥村2、6组饮水安全巩固提升工程</t>
  </si>
  <si>
    <t>连桥村2组新建蓄水池1座、沉淀过滤池；连桥村5组建分水池1座；连桥6组拦水坝，蓄水池，过滤池。</t>
  </si>
  <si>
    <t>巩固提升415人饮水安全，直接受益63户185人</t>
  </si>
  <si>
    <t>洄水镇庙沟村饮水安全巩固提升工程</t>
  </si>
  <si>
    <t>庙沟村管道改造1800米，新建沉淀池、清水池各1座，拦水坝1座，加固拦水坝1座</t>
  </si>
  <si>
    <t>巩固提升1221人饮水安全，直接受益121户388人</t>
  </si>
  <si>
    <t>界岭镇麻园村1、3、6、7组饮水安全巩固提升工程</t>
  </si>
  <si>
    <t>1、3组修建拦水坝1座、沉淀池1座，管道5000米；6、7组修建拦水坝、沉淀池、蓄水池各1座，管道2000米</t>
  </si>
  <si>
    <t>巩固提升365人饮水安全，直接受益73户260人</t>
  </si>
  <si>
    <t>界岭镇双泉村饮水安全巩固提升工程</t>
  </si>
  <si>
    <t>更换Φ40管道3500米</t>
  </si>
  <si>
    <t>新坪垭村</t>
  </si>
  <si>
    <t>巩固提升128人饮水安全，直接受益45户128人</t>
  </si>
  <si>
    <t>麻柳镇麻柳村1、2、3、4、5、7组饮水安全巩固提升工程</t>
  </si>
  <si>
    <r>
      <rPr>
        <sz val="10"/>
        <rFont val="仿宋_GB2312"/>
        <charset val="134"/>
      </rPr>
      <t>一、新建青岩溪洞口集水井1座；铺设Φ160PE输水管道150m；新建水厂1座，水厂内安装30m</t>
    </r>
    <r>
      <rPr>
        <sz val="10"/>
        <rFont val="宋体"/>
        <charset val="134"/>
      </rPr>
      <t>³</t>
    </r>
    <r>
      <rPr>
        <sz val="10"/>
        <rFont val="仿宋_GB2312"/>
        <charset val="134"/>
      </rPr>
      <t>/h一体化净水设备1套，新建管理房1座81.38m</t>
    </r>
    <r>
      <rPr>
        <sz val="10"/>
        <rFont val="宋体"/>
        <charset val="134"/>
      </rPr>
      <t>²</t>
    </r>
    <r>
      <rPr>
        <sz val="10"/>
        <rFont val="仿宋_GB2312"/>
        <charset val="134"/>
      </rPr>
      <t>，新建100m</t>
    </r>
    <r>
      <rPr>
        <sz val="10"/>
        <rFont val="宋体"/>
        <charset val="134"/>
      </rPr>
      <t>³</t>
    </r>
    <r>
      <rPr>
        <sz val="10"/>
        <rFont val="仿宋_GB2312"/>
        <charset val="134"/>
      </rPr>
      <t>蓄水池1座，新建围墙75.4m；配套安装GWS-BS30-15增压泵1台（2.2Kw），配套CF-100次氯酸钠消毒设备1套，PAC加药设备1套；配水管网工程铺设配水管道15.67km，其中Φ160PE管4780m，Φ125PE管2340m，Φ110PE管2950m，Φ75PE管450m，Φ50PE管2100m，Φ32PE管3050m；集镇临时应急供水工程1处：配套2.2Kw水泵6台，3.0Kw加压泵1台，配套CF-200次氯酸钠消毒设备1套，Φ63PE抽水管道400m，DN200浮球阀1个，DN150闸阀1个，架设220V线路150m。二、麻柳集镇管网改造工程：铺设配水管道4260m，其中Φ160PE管370m，Φ90PE管370m，Φ63PE管1420m，Φ50PE管1540m，Φ40PE管560m，新建各类阀门井12座。</t>
    </r>
  </si>
  <si>
    <t>覃小菊</t>
  </si>
  <si>
    <t>09154425257</t>
  </si>
  <si>
    <t>巩固提升7515人饮水安全，直接受益580户1876人</t>
  </si>
  <si>
    <t>麻柳镇堰碥村1、2、3、4、5、9组饮水安全巩固提升工程</t>
  </si>
  <si>
    <t>新建蓄水池1座，维修更换φ63管道200米，φ50管道400米；向家坪分散供水解决Φ32管道2000米，Φ20管道600米</t>
  </si>
  <si>
    <t>巩固提升580人饮水安全，直接受益87户379人</t>
  </si>
  <si>
    <t>麻柳镇麻柳村4、5组饮水安全巩固提升工程</t>
  </si>
  <si>
    <r>
      <rPr>
        <sz val="10"/>
        <rFont val="仿宋_GB2312"/>
        <charset val="134"/>
      </rPr>
      <t>4组新建蓄水池1座，更换φ40输水管道500m；5组新建拦水坝1座、30m</t>
    </r>
    <r>
      <rPr>
        <sz val="10"/>
        <rFont val="宋体"/>
        <charset val="134"/>
      </rPr>
      <t>³</t>
    </r>
    <r>
      <rPr>
        <sz val="10"/>
        <rFont val="仿宋_GB2312"/>
        <charset val="134"/>
      </rPr>
      <t>蓄水池1座、沉定池1座、15m</t>
    </r>
    <r>
      <rPr>
        <sz val="10"/>
        <rFont val="宋体"/>
        <charset val="134"/>
      </rPr>
      <t>³</t>
    </r>
    <r>
      <rPr>
        <sz val="10"/>
        <rFont val="仿宋_GB2312"/>
        <charset val="134"/>
      </rPr>
      <t>过滤池一座、安装</t>
    </r>
    <r>
      <rPr>
        <sz val="10"/>
        <rFont val="Arial"/>
        <charset val="134"/>
      </rPr>
      <t>ϕ</t>
    </r>
    <r>
      <rPr>
        <sz val="10"/>
        <rFont val="仿宋_GB2312"/>
        <charset val="134"/>
      </rPr>
      <t>32管道3000米，安装</t>
    </r>
    <r>
      <rPr>
        <sz val="10"/>
        <rFont val="Arial"/>
        <charset val="134"/>
      </rPr>
      <t>ϕ</t>
    </r>
    <r>
      <rPr>
        <sz val="10"/>
        <rFont val="仿宋_GB2312"/>
        <charset val="134"/>
      </rPr>
      <t>20管道1000米。</t>
    </r>
  </si>
  <si>
    <t>巩固提升278人饮水安全，直接受益30户115人</t>
  </si>
  <si>
    <t>麻柳镇赵溪村2、3、5、6、7、8、9组饮水安全巩固提升工程</t>
  </si>
  <si>
    <t>1、槐树坪新建过滤池1座；2、油坊学校湾拦水坝修复1座；3、麻地坪新建拦水坝1座、过滤池1座，彭家院子和赵溪小学新建拦水坝1座、10立方一体池1座，40管道500米，32管道800米；4、油家湾上坝新建过滤池1座，下坝修复蓄水池1座；5、白河垭新建拦水坝1座、过滤池1座，40管道500米，32管道2500米；6、龙洞湾新增拦水坝1座、10立方一体池1座，32管道1000米。安装水泵1台</t>
  </si>
  <si>
    <t>巩固提升552人饮水安全，直接受益108户320人</t>
  </si>
  <si>
    <t>麻柳镇书堰村1-9组饮水安全巩固提升工程</t>
  </si>
  <si>
    <r>
      <rPr>
        <sz val="10"/>
        <rFont val="仿宋_GB2312"/>
        <charset val="134"/>
      </rPr>
      <t>1.书堰村1组大供水工程（大河沟)新建拦水坝1座；2.书堰村2组维修蓄水池过滤池；3.书堰村4组重建蓄水池1座50m</t>
    </r>
    <r>
      <rPr>
        <sz val="10"/>
        <rFont val="宋体"/>
        <charset val="134"/>
      </rPr>
      <t>³</t>
    </r>
    <r>
      <rPr>
        <sz val="10"/>
        <rFont val="仿宋_GB2312"/>
        <charset val="134"/>
      </rPr>
      <t>、过滤池30m</t>
    </r>
    <r>
      <rPr>
        <sz val="10"/>
        <rFont val="宋体"/>
        <charset val="134"/>
      </rPr>
      <t>³</t>
    </r>
    <r>
      <rPr>
        <sz val="10"/>
        <rFont val="仿宋_GB2312"/>
        <charset val="134"/>
      </rPr>
      <t>；增加φ40管道300米、φ20管道400米；4.书堰村七组丫口上蓄水池防渗漏处理；5.书堰村5.7.8.9组供水工程（小岭子）蓄水池、进行防渗漏处理；6.书堰村11组（斑竹园）增加拦水坝1座；增加φ32管道1400米；7.书堰村11组（蚂蝗丫）新建拦水坝2处，增加φ32管道1400米；新修一体化蓄水池25m</t>
    </r>
    <r>
      <rPr>
        <sz val="10"/>
        <rFont val="宋体"/>
        <charset val="134"/>
      </rPr>
      <t>³</t>
    </r>
    <r>
      <rPr>
        <sz val="10"/>
        <rFont val="仿宋_GB2312"/>
        <charset val="134"/>
      </rPr>
      <t>；增加φ32管道1200米、φ20管道200米。8.书堰村14组重建50m</t>
    </r>
    <r>
      <rPr>
        <sz val="10"/>
        <rFont val="宋体"/>
        <charset val="134"/>
      </rPr>
      <t>³</t>
    </r>
    <r>
      <rPr>
        <sz val="10"/>
        <rFont val="仿宋_GB2312"/>
        <charset val="134"/>
      </rPr>
      <t>蓄水池1座；增加φ32管道600米、φ40管道200米、φ20管道600米；9.书堰村12组（邹家湾）修建拦水坝一座，增加φ40管道100米；10书堰村12组（泡桐树湾）维修蓄水池1座。</t>
    </r>
  </si>
  <si>
    <t>书堰村</t>
  </si>
  <si>
    <t>巩固提升420人饮水安全，直接受益130户355人</t>
  </si>
  <si>
    <t>麻柳镇染房村饮水安全巩固提升工程</t>
  </si>
  <si>
    <t>1、三岔河新建水坝、过滤池、蓄水池各1座增加φ20、φ25、φ32管道各400米。增加φ40管道400米，φ50管道100米。2、宗阳湾维修蓄水池1座3、染房村7组（汪家坟）施增补饮水工程1处，新建拦水坝、过滤池、蓄水池各1座。4、染房9、10组更换Φ32管道200米、Φ20管道1000米</t>
  </si>
  <si>
    <t>巩固提升348人饮水安全，直接受益75户228人</t>
  </si>
  <si>
    <t>毛坝镇腰庄村水厂饮水安全巩固提升工程</t>
  </si>
  <si>
    <t>维修改造拦水坝1座，更换消毒设备1台，63管道100米</t>
  </si>
  <si>
    <t>腰庄村</t>
  </si>
  <si>
    <t>巩固提升106人饮水安全，直接受益3户15人</t>
  </si>
  <si>
    <t>毛坝镇鲁家村6组饮水安全巩固提升工程</t>
  </si>
  <si>
    <t>维修拦水坝一处，加固蓄水池1座，更换管道1200m</t>
  </si>
  <si>
    <t>巩固提升220人饮水安全，直接受益42户125人</t>
  </si>
  <si>
    <t>毛坝镇腰庄村8组青树子饮水安全巩固提升工程</t>
  </si>
  <si>
    <r>
      <rPr>
        <sz val="10"/>
        <rFont val="仿宋_GB2312"/>
        <charset val="134"/>
      </rPr>
      <t>修建30m</t>
    </r>
    <r>
      <rPr>
        <sz val="10"/>
        <rFont val="宋体"/>
        <charset val="134"/>
      </rPr>
      <t>³</t>
    </r>
    <r>
      <rPr>
        <sz val="10"/>
        <rFont val="仿宋_GB2312"/>
        <charset val="134"/>
      </rPr>
      <t>蓄水池1座，沉淀池1座，φ50管道3500米。</t>
    </r>
  </si>
  <si>
    <t>毛坝镇温家坪村3、5、6组饮水安全巩固提升工程</t>
  </si>
  <si>
    <t>3组新修拦水坝1座，更换φ50管道100米；5组改造拦水坝1座；6组新建沉淀池1座。</t>
  </si>
  <si>
    <t>巩固提升559 人饮水安全，直接受益70户258人</t>
  </si>
  <si>
    <t>毛坝镇瓦滩村1、12、13组饮水安全巩固提升工程</t>
  </si>
  <si>
    <r>
      <rPr>
        <sz val="10"/>
        <rFont val="仿宋_GB2312"/>
        <charset val="134"/>
      </rPr>
      <t>1组新修拦水坝1座，增加φ32管道1500米；12组新建30m</t>
    </r>
    <r>
      <rPr>
        <sz val="10"/>
        <rFont val="宋体"/>
        <charset val="134"/>
      </rPr>
      <t>³</t>
    </r>
    <r>
      <rPr>
        <sz val="10"/>
        <rFont val="仿宋_GB2312"/>
        <charset val="134"/>
      </rPr>
      <t>蓄水池1座，沉淀池1个，φ50管道5000米；13组新修拦水坝1座，φ25管道100米</t>
    </r>
  </si>
  <si>
    <t>瓦滩村</t>
  </si>
  <si>
    <t>巩固提升476人饮水安全，直接受益58户208人</t>
  </si>
  <si>
    <t>毛坝镇双新村3组潘家梁饮水安全巩固提升工程</t>
  </si>
  <si>
    <r>
      <rPr>
        <sz val="10"/>
        <rFont val="仿宋_GB2312"/>
        <charset val="134"/>
      </rPr>
      <t>新建10m</t>
    </r>
    <r>
      <rPr>
        <sz val="10"/>
        <rFont val="宋体"/>
        <charset val="134"/>
      </rPr>
      <t>³</t>
    </r>
    <r>
      <rPr>
        <sz val="10"/>
        <rFont val="仿宋_GB2312"/>
        <charset val="134"/>
      </rPr>
      <t>蓄水池1座，φ32管道400米及配套工程；更换φ20管道100米。</t>
    </r>
  </si>
  <si>
    <t>巩固提升273人饮水安全，直接受益47户192人</t>
  </si>
  <si>
    <t>双安镇闹河村3、5组饮水安全巩固提升工程</t>
  </si>
  <si>
    <t>更换Φ40管道2000米，谢家湾供水改造工程：新建集水井1座，铺设φ25PE管400m，更换φ50PE管200m；瓦屋供水改造工程：更换φ32PE管500m，φ40PE管200m，更换DN50闸阀1个。</t>
  </si>
  <si>
    <t>巩固提升323人饮水安全，直接受益40户123人</t>
  </si>
  <si>
    <t>双安镇沔浴河村2、5组饮水安全巩固提升工程</t>
  </si>
  <si>
    <t>新建拦水坝2组，沉淀蓄水一体池2座，消毒设备2套，管道4500米。</t>
  </si>
  <si>
    <t>沔浴河村</t>
  </si>
  <si>
    <t>巩固提升178人饮水安全，直接受益22户62人</t>
  </si>
  <si>
    <t>双安镇四合村1、2、3、4组饮水安全巩固提升工程</t>
  </si>
  <si>
    <t>加固改造拦水坝2座，新建过滤池1座，新建集水井1座，加固改造集水井1座，更换φ63PE管300m，更换φ32PE管600m，铺设φ32PE管400m，φ25PE管2200m</t>
  </si>
  <si>
    <t>巩固提升322人饮水安全，直接受益55户165人</t>
  </si>
  <si>
    <t>双安镇廖家河村碾子坪、阴坡扁、刘家坎子饮水安全巩固提升工程</t>
  </si>
  <si>
    <t>碾子坪引水低坝清淤及加固改造,坝后砼包裹管道20m；边家湾大蓄水池加固改造，更换φ50PE管150m；阴坡扁新建集水井1座，50m3蓄水池1座，安装缓释消毒设备1套；（2）铺设输配水管道3500m；刘家坎子修复拦水坝1座</t>
  </si>
  <si>
    <t>廖家河村</t>
  </si>
  <si>
    <t>巩固提升452人饮水安全，直接受益72户215人</t>
  </si>
  <si>
    <t>双安镇林本河村6组饮水安全巩固提升工程</t>
  </si>
  <si>
    <t>6组PEΦ40管道2500米、拦水坝1座、蓄水1座；竹园湾PEΦ50管道60；龙王沟拦水坝1座、维修30m3蓄水池1座，PEΦ40管道3000米；郑家垭子拦水坝1座、PEΦ40管道800米</t>
  </si>
  <si>
    <t>巩固提升320人饮水安全，直接受益42户116人</t>
  </si>
  <si>
    <t>双桥镇四坪村4组饮水安全巩固提升工程</t>
  </si>
  <si>
    <t>新建拦水坝1座，过滤池1座，蓄水池1座，φ32输水管道500米，φ25配水管道500米</t>
  </si>
  <si>
    <t>巩固提升89人饮水安全，直接受益12户45人</t>
  </si>
  <si>
    <t>双桥镇六河村饮水安全巩固提升工程</t>
  </si>
  <si>
    <t>新建拦水坝1座，配套输水管网1300米</t>
  </si>
  <si>
    <t>巩固提升279人饮水安全，直接受益56户168人</t>
  </si>
  <si>
    <t>双桥镇苗河村2、7组饮水安全巩固提升工程</t>
  </si>
  <si>
    <t>苗河村2组新建饮水工程1处，配套蓄水池、净水池和饮水管网等，苗河村7组修复拦水坝1座，增加φ25PE输水管道700米.</t>
  </si>
  <si>
    <t>巩固提升134人饮水安全，直接受益39户112人</t>
  </si>
  <si>
    <t>双桥镇取宝村2组饮水安全巩固提升项目</t>
  </si>
  <si>
    <t>新建拦水坝1座，过滤池1座，输水管道4000米</t>
  </si>
  <si>
    <t>巩固提升95人饮水安全，直接受益23 户76 人</t>
  </si>
  <si>
    <t>瓦庙镇新光村3、4组饮水安全巩固提升工程</t>
  </si>
  <si>
    <t>3组新建拦水坝1座，配套φ50输水管道500米；4组维修过滤池1座</t>
  </si>
  <si>
    <t>巩固提升415人饮水安全，直接受益64户274人</t>
  </si>
  <si>
    <t>瓦庙镇老庄村2、3组饮水安全巩固提升工程</t>
  </si>
  <si>
    <r>
      <rPr>
        <sz val="10"/>
        <rFont val="仿宋_GB2312"/>
        <charset val="134"/>
      </rPr>
      <t>2组张家湾新建拦水坝1座，3组新建曾家湾泉室1座，新建3m</t>
    </r>
    <r>
      <rPr>
        <sz val="10"/>
        <rFont val="宋体"/>
        <charset val="134"/>
      </rPr>
      <t>³</t>
    </r>
    <r>
      <rPr>
        <sz val="10"/>
        <rFont val="仿宋_GB2312"/>
        <charset val="134"/>
      </rPr>
      <t>沉砂池1座；新建200m</t>
    </r>
    <r>
      <rPr>
        <sz val="10"/>
        <rFont val="宋体"/>
        <charset val="134"/>
      </rPr>
      <t>³</t>
    </r>
    <r>
      <rPr>
        <sz val="10"/>
        <rFont val="仿宋_GB2312"/>
        <charset val="134"/>
      </rPr>
      <t>蓄水池1座；铺设φ40PE输水管道3200m，新建阀门井7座，其中排气阀井3座，泄空阀井4座；铺设配水管网600m，其中φ40PE管400m，φ20PE管200m，新建检修阀井1座。</t>
    </r>
  </si>
  <si>
    <t>巩固提升343人饮水安全，直接受益53户195人</t>
  </si>
  <si>
    <t>瓦庙镇庙坝村1、3、6、7组饮水安全巩固提升工程</t>
  </si>
  <si>
    <r>
      <rPr>
        <sz val="10"/>
        <rFont val="仿宋_GB2312"/>
        <charset val="134"/>
      </rPr>
      <t>新建拦水坝2座，10m</t>
    </r>
    <r>
      <rPr>
        <sz val="10"/>
        <rFont val="宋体"/>
        <charset val="134"/>
      </rPr>
      <t>³</t>
    </r>
    <r>
      <rPr>
        <sz val="10"/>
        <rFont val="仿宋_GB2312"/>
        <charset val="134"/>
      </rPr>
      <t>过滤池2座、10m</t>
    </r>
    <r>
      <rPr>
        <sz val="10"/>
        <rFont val="宋体"/>
        <charset val="134"/>
      </rPr>
      <t>³</t>
    </r>
    <r>
      <rPr>
        <sz val="10"/>
        <rFont val="仿宋_GB2312"/>
        <charset val="134"/>
      </rPr>
      <t>蓄水池1座，铺设φ63PE输水管道1100米，Ф50管道200米，Ф40管道200米，Ф32管道200米，φ20PE输水管道2000米。</t>
    </r>
  </si>
  <si>
    <t>庙坝村</t>
  </si>
  <si>
    <t>巩固提升456人饮水安全，直接受益72户220人</t>
  </si>
  <si>
    <t>瓦庙镇新华村饮水安全巩固提升工程</t>
  </si>
  <si>
    <r>
      <rPr>
        <sz val="10"/>
        <rFont val="仿宋_GB2312"/>
        <charset val="134"/>
      </rPr>
      <t>新建拦水坝1座，集水井1座，10m</t>
    </r>
    <r>
      <rPr>
        <sz val="10"/>
        <rFont val="宋体"/>
        <charset val="134"/>
      </rPr>
      <t>³</t>
    </r>
    <r>
      <rPr>
        <sz val="10"/>
        <rFont val="仿宋_GB2312"/>
        <charset val="134"/>
      </rPr>
      <t>过滤池1座，蓄水池60m</t>
    </r>
    <r>
      <rPr>
        <sz val="10"/>
        <rFont val="宋体"/>
        <charset val="134"/>
      </rPr>
      <t>³</t>
    </r>
    <r>
      <rPr>
        <sz val="10"/>
        <rFont val="仿宋_GB2312"/>
        <charset val="134"/>
      </rPr>
      <t>，配套φ50PE输水管道3500米，φ32PE输水管道1300米。</t>
    </r>
  </si>
  <si>
    <t>新华村</t>
  </si>
  <si>
    <t>巩固提升373人饮水安全，直接受益49户189人</t>
  </si>
  <si>
    <t>瓦庙镇瓦房村2组饮水安全巩固提升工程</t>
  </si>
  <si>
    <r>
      <rPr>
        <sz val="10"/>
        <rFont val="仿宋_GB2312"/>
        <charset val="134"/>
      </rPr>
      <t>新建拦水坝1座，10m</t>
    </r>
    <r>
      <rPr>
        <sz val="10"/>
        <rFont val="宋体"/>
        <charset val="134"/>
      </rPr>
      <t>³</t>
    </r>
    <r>
      <rPr>
        <sz val="10"/>
        <rFont val="仿宋_GB2312"/>
        <charset val="134"/>
      </rPr>
      <t>过滤池1座、10m</t>
    </r>
    <r>
      <rPr>
        <sz val="10"/>
        <rFont val="宋体"/>
        <charset val="134"/>
      </rPr>
      <t>³</t>
    </r>
    <r>
      <rPr>
        <sz val="10"/>
        <rFont val="仿宋_GB2312"/>
        <charset val="134"/>
      </rPr>
      <t>蓄水池1座，配套φ50PE输水管道800米，φ20PE输水管道1300米。</t>
    </r>
  </si>
  <si>
    <t>瓦房村</t>
  </si>
  <si>
    <t>巩固提升284人饮水安全，直接受益65户210人</t>
  </si>
  <si>
    <t>瓦庙镇新民村饮水安全巩固提升工程</t>
  </si>
  <si>
    <t>新建拦水坝1座，铺设φ90PE输水管道1310m，新建阀门井4座，其中检修阀井2座，泄空阀井1座，排气阀井1座</t>
  </si>
  <si>
    <t>新民村</t>
  </si>
  <si>
    <t>巩固提升165人饮水安全，直接受益36户110人</t>
  </si>
  <si>
    <t>向阳镇江河村3、4、5组饮水安全巩固提升工程</t>
  </si>
  <si>
    <t>新建拦水坝2座，维修过滤池1座，蓄水池1座，增加φ40输水管道2700米，</t>
  </si>
  <si>
    <t>巩固提升376人饮水安全，直接受益11户42人</t>
  </si>
  <si>
    <t>向阳镇营梁村1组饮水安全巩固提升工程</t>
  </si>
  <si>
    <t>拦水坝1座，沉淀池1座，安装φ63管道500m,φ90管道200m；魔芋包供水增压设备1套，更换消毒设备1套。</t>
  </si>
  <si>
    <t>巩固提升350人饮水安全，直接受益20户68人</t>
  </si>
  <si>
    <t>向阳镇止凤村3、5组饮水安全巩固提升工程</t>
  </si>
  <si>
    <t>止凤村3组新建拦水坝1座，10m3过滤蓄水一体池1座,φ32管道200m，φ25管道800米；5组新建拦水坝1座，20m3过滤蓄水一体池1座，10m3蓄水池1座，φ32管道1200m，配套三相动力电架设1公里，300米扬程潜水泵2台。</t>
  </si>
  <si>
    <t>止凤村</t>
  </si>
  <si>
    <t>巩固提升186人饮水安全，直接受益48户120人</t>
  </si>
  <si>
    <t>向阳镇显钟村1、8组饮水安全巩固提升工程</t>
  </si>
  <si>
    <t>1组新建减压池1座，更换32PE管道1000米，20PE管道1000米；8组更换管道φ50管道1700m。</t>
  </si>
  <si>
    <t>巩固提升453人饮水安全，直接受益59户226人</t>
  </si>
  <si>
    <t>向阳镇钟林村12组饮水安全巩固提升工程</t>
  </si>
  <si>
    <t>新建拦水坝1座，Φ50管道1500米，沉沙池2座。</t>
  </si>
  <si>
    <t>钟林村</t>
  </si>
  <si>
    <t>巩固提升220人饮水安全，直接受益30户89人</t>
  </si>
  <si>
    <t>向阳镇贾坪村1、3、4组饮水安全巩固提升工程</t>
  </si>
  <si>
    <t>1组新建30m3蓄水池1座；4组维修改造沈家梁30m3蓄水池1座，4组王日军房后新建20m3蓄水池1座；3组维修改造蓄水2座；配套Φ20管道1500米，Φ40管道200米。</t>
  </si>
  <si>
    <t>42</t>
  </si>
  <si>
    <t>巩固提升210人饮水安全，直接受益11户42人</t>
  </si>
  <si>
    <t>城关镇富家村4、5组及朱家堡饮水安全巩固提升工程</t>
  </si>
  <si>
    <t>4组新建渗井内档15米，新建渗井1座；朱家堡维修过滤池1座；5组徐家沟改造集水井1座，阀门井基础加固</t>
  </si>
  <si>
    <t>富家村</t>
  </si>
  <si>
    <t>巩固提升114人饮水安全，直接受益9户50人</t>
  </si>
  <si>
    <t>城关镇楠木村3、4组饮水安全巩固提升工程</t>
  </si>
  <si>
    <t>3组新建拦水坝2座；4组新建拦水坝1座、蓄水池1座、过滤池1座，消毒设备1套，Φ75管道100米</t>
  </si>
  <si>
    <t>巩固提升779人饮水安全，直接受益34户103人</t>
  </si>
  <si>
    <t>向阳镇悬鼓村水厂饮水安全巩固提升工程</t>
  </si>
  <si>
    <t>更换Φ200管道200米,Φ90管道100米，Φ75管道200米，浆砌石管道保护坎180米</t>
  </si>
  <si>
    <t>悬鼓村</t>
  </si>
  <si>
    <t>巩固提升1980人饮水安全，直接受益210户820人</t>
  </si>
  <si>
    <t>双桥镇取宝村4组狮子堡饮水安全巩固提升工程</t>
  </si>
  <si>
    <r>
      <rPr>
        <sz val="10"/>
        <rFont val="仿宋_GB2312"/>
        <charset val="134"/>
      </rPr>
      <t>新建水坝1座，新修10m</t>
    </r>
    <r>
      <rPr>
        <sz val="10"/>
        <rFont val="宋体"/>
        <charset val="134"/>
      </rPr>
      <t>³</t>
    </r>
    <r>
      <rPr>
        <sz val="10"/>
        <rFont val="仿宋_GB2312"/>
        <charset val="134"/>
      </rPr>
      <t>沉淀过滤蓄水一体池1座，Φ32管道500米。</t>
    </r>
  </si>
  <si>
    <t>巩固提升42人饮水安全，直接受益8户25 人</t>
  </si>
  <si>
    <t>蒿坪镇森林村2、3、4组饮水安全巩固提升工程</t>
  </si>
  <si>
    <t>2、3组修复拦水坝1座，Φ63管道200米；4组更换损坏Φ75管道800米，修复供水厂围墙100平米</t>
  </si>
  <si>
    <t>巩固提升780人饮水安全，直接受益107户365 人</t>
  </si>
  <si>
    <t>双安镇林本河村1谢家湾、10组柳门沟饮水安全巩固提升工程</t>
  </si>
  <si>
    <t>1组修复拦水坝1座、过滤池1座；10组拦水坝1座，沉淀过滤池1座，蓄水池1座，安装Φ25管道1000米，安装抽水设备1套。</t>
  </si>
  <si>
    <t>巩固提升333人饮水安全，直接受益27户117人</t>
  </si>
  <si>
    <t>城关镇楠木村5组饮水安全巩固提升工程</t>
  </si>
  <si>
    <t>在仓家沟上游1#支沟修建拦水低坝1座，2#支沟修建拦水低坝1座；（2）铺设1#支沟引水管道90PE,1.6MPa，长42m；铺设2#支沟引水管道φ90PE,1.6MPa，长90m；（3）新建水厂1座，包括300m3清水池2座（内设200QJ5-90/5潜水泵1台，200QJ5-180/10潜水泵1台），滤池1座，配电房4m2，挡墙长108m；（4）铺设清水池至楠木村6组高位水池抽水管道750m，为φ50PE管道，1.6MPa，（配套电缆YJV3*16,长200m）；（5）铺设清水池至敬老院已修抽水管道50m，为φ50PE管道1.6MPa。</t>
  </si>
  <si>
    <t>巩固提升689人饮水安全，直接受益38户133人</t>
  </si>
  <si>
    <t>城关镇新桃村马道饮水安全巩固提升工程</t>
  </si>
  <si>
    <r>
      <rPr>
        <sz val="10"/>
        <rFont val="仿宋_GB2312"/>
        <charset val="134"/>
      </rPr>
      <t>新桃村马道安置点：维修大树垭50m</t>
    </r>
    <r>
      <rPr>
        <sz val="10"/>
        <rFont val="宋体"/>
        <charset val="134"/>
      </rPr>
      <t>³</t>
    </r>
    <r>
      <rPr>
        <sz val="10"/>
        <rFont val="仿宋_GB2312"/>
        <charset val="134"/>
      </rPr>
      <t>蓄水池1座，铺设Φ50抽水管道1500米，配套抽水设施；新桃村四期安置点：改造铺设Φ75主管道300米，铺设Φ90主管道700米，铺设Φ50管道800米，Φ20管道400米。</t>
    </r>
  </si>
  <si>
    <t>巩固提升177人饮水安全，直接受益19户65人</t>
  </si>
  <si>
    <t>蒿坪镇双胜村供水改造提升工程</t>
  </si>
  <si>
    <r>
      <rPr>
        <sz val="10"/>
        <rFont val="仿宋_GB2312"/>
        <charset val="134"/>
      </rPr>
      <t>维修加固龙洞岩拦水坝1座；梅家湾新建20m</t>
    </r>
    <r>
      <rPr>
        <sz val="10"/>
        <rFont val="宋体"/>
        <charset val="134"/>
      </rPr>
      <t>³</t>
    </r>
    <r>
      <rPr>
        <sz val="10"/>
        <rFont val="仿宋_GB2312"/>
        <charset val="134"/>
      </rPr>
      <t>蓄水池1座，改造沉淀过滤池1座,安装消毒设备1套；将军垭新建50m</t>
    </r>
    <r>
      <rPr>
        <sz val="10"/>
        <rFont val="宋体"/>
        <charset val="134"/>
      </rPr>
      <t>³</t>
    </r>
    <r>
      <rPr>
        <sz val="10"/>
        <rFont val="仿宋_GB2312"/>
        <charset val="134"/>
      </rPr>
      <t>蓄水池1座，新建Ⅱ型慢滤池1座，安装消毒设备1套；铺设配水管网3.7km,其中金石铺设</t>
    </r>
    <r>
      <rPr>
        <sz val="10"/>
        <rFont val="宋体"/>
        <charset val="134"/>
      </rPr>
      <t>∅</t>
    </r>
    <r>
      <rPr>
        <sz val="10"/>
        <rFont val="仿宋_GB2312"/>
        <charset val="134"/>
      </rPr>
      <t>90PE管2000m，梅家湾铺设</t>
    </r>
    <r>
      <rPr>
        <sz val="10"/>
        <rFont val="宋体"/>
        <charset val="134"/>
      </rPr>
      <t>∅</t>
    </r>
    <r>
      <rPr>
        <sz val="10"/>
        <rFont val="仿宋_GB2312"/>
        <charset val="134"/>
      </rPr>
      <t>32PE管600m，将军垭铺设</t>
    </r>
    <r>
      <rPr>
        <sz val="10"/>
        <rFont val="宋体"/>
        <charset val="134"/>
      </rPr>
      <t>∅</t>
    </r>
    <r>
      <rPr>
        <sz val="10"/>
        <rFont val="仿宋_GB2312"/>
        <charset val="134"/>
      </rPr>
      <t>32PE管1100m。</t>
    </r>
  </si>
  <si>
    <t>巩固提升1200人饮水安全，直接受益80户276人</t>
  </si>
  <si>
    <t>红椿镇盘龙村水厂供水改造提升工程</t>
  </si>
  <si>
    <t>新建东沟取水坝1座，沉砂池1座；集镇水厂内配套CF-200次氯酸钠消毒设备1套，PAC加药设备1套，架设220V线路300米；配水管网工程铺设配水管道9.75km，其中Φ90PE管2400m，Φ63PE管1000m，Φ50PE管1200m，Φ40PE管1000m，Φ32PE管1100m，Φ25PE管3050m；安装入户智能水表950套。</t>
  </si>
  <si>
    <t>巩固提升8393人饮水安全，直接受益685户2217人</t>
  </si>
  <si>
    <t>双桥镇四坪村水厂供水改造提升工程</t>
  </si>
  <si>
    <r>
      <rPr>
        <sz val="10"/>
        <rFont val="仿宋_GB2312"/>
        <charset val="134"/>
      </rPr>
      <t>铺设</t>
    </r>
    <r>
      <rPr>
        <sz val="10"/>
        <rFont val="宋体"/>
        <charset val="134"/>
      </rPr>
      <t>∅</t>
    </r>
    <r>
      <rPr>
        <sz val="10"/>
        <rFont val="仿宋_GB2312"/>
        <charset val="134"/>
      </rPr>
      <t>160PE输水管道3100米；维修水厂内反应沉淀池1座，清水池1座，硬化地面1座，配套CF-200次氯酸钠消毒设备1套，PAC加药设备1套；铺设配水管网9.2km，其中</t>
    </r>
    <r>
      <rPr>
        <sz val="10"/>
        <rFont val="宋体"/>
        <charset val="134"/>
      </rPr>
      <t>∅</t>
    </r>
    <r>
      <rPr>
        <sz val="10"/>
        <rFont val="仿宋_GB2312"/>
        <charset val="134"/>
      </rPr>
      <t>160PE管道2800m，</t>
    </r>
    <r>
      <rPr>
        <sz val="10"/>
        <rFont val="宋体"/>
        <charset val="134"/>
      </rPr>
      <t>∅</t>
    </r>
    <r>
      <rPr>
        <sz val="10"/>
        <rFont val="仿宋_GB2312"/>
        <charset val="134"/>
      </rPr>
      <t>90PE管道1000m，</t>
    </r>
    <r>
      <rPr>
        <sz val="10"/>
        <rFont val="宋体"/>
        <charset val="134"/>
      </rPr>
      <t>∅</t>
    </r>
    <r>
      <rPr>
        <sz val="10"/>
        <rFont val="仿宋_GB2312"/>
        <charset val="134"/>
      </rPr>
      <t>75PE管道500m，</t>
    </r>
    <r>
      <rPr>
        <sz val="10"/>
        <rFont val="宋体"/>
        <charset val="134"/>
      </rPr>
      <t>∅</t>
    </r>
    <r>
      <rPr>
        <sz val="10"/>
        <rFont val="仿宋_GB2312"/>
        <charset val="134"/>
      </rPr>
      <t>63PE管道600m，</t>
    </r>
    <r>
      <rPr>
        <sz val="10"/>
        <rFont val="宋体"/>
        <charset val="134"/>
      </rPr>
      <t>∅</t>
    </r>
    <r>
      <rPr>
        <sz val="10"/>
        <rFont val="仿宋_GB2312"/>
        <charset val="134"/>
      </rPr>
      <t>50PE管道800m，</t>
    </r>
    <r>
      <rPr>
        <sz val="10"/>
        <rFont val="宋体"/>
        <charset val="134"/>
      </rPr>
      <t>∅</t>
    </r>
    <r>
      <rPr>
        <sz val="10"/>
        <rFont val="仿宋_GB2312"/>
        <charset val="134"/>
      </rPr>
      <t>40PE管道500m，</t>
    </r>
    <r>
      <rPr>
        <sz val="10"/>
        <rFont val="宋体"/>
        <charset val="134"/>
      </rPr>
      <t>∅</t>
    </r>
    <r>
      <rPr>
        <sz val="10"/>
        <rFont val="仿宋_GB2312"/>
        <charset val="134"/>
      </rPr>
      <t>32PE管道1000m，</t>
    </r>
    <r>
      <rPr>
        <sz val="10"/>
        <rFont val="宋体"/>
        <charset val="134"/>
      </rPr>
      <t>∅</t>
    </r>
    <r>
      <rPr>
        <sz val="10"/>
        <rFont val="仿宋_GB2312"/>
        <charset val="134"/>
      </rPr>
      <t>25PE管道2000m；安装入户智能水表650套。</t>
    </r>
  </si>
  <si>
    <t>巩固提升4500人饮水安全，直接受益265户895人</t>
  </si>
  <si>
    <t>紫阳县农村饮水安全更换消毒设备工程</t>
  </si>
  <si>
    <t>更换农村饮水安全工程消毒设备10台</t>
  </si>
  <si>
    <t>刘从平</t>
  </si>
  <si>
    <t>巩固提升3060人饮水安全，直接受益196户612人</t>
  </si>
  <si>
    <t>紫阳县农村饮水安全工程维修养护项目</t>
  </si>
  <si>
    <r>
      <rPr>
        <sz val="10"/>
        <rFont val="仿宋_GB2312"/>
        <charset val="134"/>
      </rPr>
      <t>大力滩村新建拦水坝1座，沉砂池1座；富家村维修拦水坝1座，新建过滤池1座，蓄水池1座；天星村维修30m</t>
    </r>
    <r>
      <rPr>
        <sz val="10"/>
        <rFont val="宋体"/>
        <charset val="134"/>
      </rPr>
      <t>³</t>
    </r>
    <r>
      <rPr>
        <sz val="10"/>
        <rFont val="仿宋_GB2312"/>
        <charset val="134"/>
      </rPr>
      <t>蓄水池1座，更换φ50管道500米；麦坪村大坟园维修过滤池1座；尚家扁维修蓄水池1座；柏杨村购置并安装水泵1台；云峰村1组铁炉沟新建拦水坝1座，铺设Φ40管道400米；铺设2组Φ40管道400米。双柳村新建4m</t>
    </r>
    <r>
      <rPr>
        <sz val="10"/>
        <rFont val="宋体"/>
        <charset val="134"/>
      </rPr>
      <t>³</t>
    </r>
    <r>
      <rPr>
        <sz val="10"/>
        <rFont val="仿宋_GB2312"/>
        <charset val="134"/>
      </rPr>
      <t>集水井1座，Φ40管道1200米。白鹤村φ50输水管400m。马家营村新建蓄水池1座，φ50管道500m；侯家坪村新建拦水坝1座，沉淀池各1座，增加φ63输水管道200米；染沟村新建拦水坝1座，φ32管道1200米。竹山村石坝维修蓄水池1座，修复拦水坝1座。干沙村修复拦水坝2座，φ20管道200米，φ50管道200米。核桃坪村Φ50管道2000米、 Φ25管道600米。观音村更换φ50管道1000米。东垭村维修蓄水池1座。莲花村涧沟增加φ50PE输水管道700米。新房村维修拦水坝1座，维修φ40管道600米。青中村更换Φ50管道400米,20管道600米，抽水泵1台。和平村新修渗井2座，阀门井2座，排污阀2个、Φ20管道200米。兰草村新建水坝1座，更换管道Φ40管道400米。深磨村新修10m</t>
    </r>
    <r>
      <rPr>
        <sz val="10"/>
        <rFont val="宋体"/>
        <charset val="134"/>
      </rPr>
      <t>³</t>
    </r>
    <r>
      <rPr>
        <sz val="10"/>
        <rFont val="仿宋_GB2312"/>
        <charset val="134"/>
      </rPr>
      <t>沉淀过滤蓄水一体池1座。军农村新建拦水坝1座，Φ63管道200米。关庙村西沟修复拦水坝1座、木王6组维修过滤池1座，麦坪1组更换抽水泵1台。双河口村柏树咀修复水厂围墙，渗水井1座，Φ90管道50米；桐安修复渗水井。岔河村维修拦水坝1座，维修φ40管道200米。</t>
    </r>
  </si>
  <si>
    <t>通过维修养护提升农村安全饮水工程，保障饮水安全。</t>
  </si>
  <si>
    <t>巩固提升8000人饮水安全，直接受益1252户4338人</t>
  </si>
  <si>
    <t>蒿坪镇王家河村饮水安全巩固提升工程</t>
  </si>
  <si>
    <t>拦水坝1座，沉淀过滤池1座，蓄水池1座，Φ90管道7000米</t>
  </si>
  <si>
    <t>王家河村</t>
  </si>
  <si>
    <t>巩固提升620人饮水安全，直接受益68户248人</t>
  </si>
  <si>
    <t>紫阳县城关镇新桃村搬迁安置点晾晒场地建设项目</t>
  </si>
  <si>
    <r>
      <rPr>
        <sz val="10"/>
        <rFont val="仿宋_GB2312"/>
        <charset val="134"/>
      </rPr>
      <t>M7.5浆砌石挡墙350m</t>
    </r>
    <r>
      <rPr>
        <sz val="10"/>
        <rFont val="宋体"/>
        <charset val="134"/>
      </rPr>
      <t>³</t>
    </r>
    <r>
      <rPr>
        <sz val="10"/>
        <rFont val="仿宋_GB2312"/>
        <charset val="134"/>
      </rPr>
      <t>，挖石方410m</t>
    </r>
    <r>
      <rPr>
        <sz val="10"/>
        <rFont val="宋体"/>
        <charset val="134"/>
      </rPr>
      <t>³</t>
    </r>
    <r>
      <rPr>
        <sz val="10"/>
        <rFont val="仿宋_GB2312"/>
        <charset val="134"/>
      </rPr>
      <t>，填石方160m</t>
    </r>
    <r>
      <rPr>
        <sz val="10"/>
        <rFont val="宋体"/>
        <charset val="134"/>
      </rPr>
      <t>³</t>
    </r>
    <r>
      <rPr>
        <sz val="10"/>
        <rFont val="仿宋_GB2312"/>
        <charset val="134"/>
      </rPr>
      <t>，铺设Φ75PVC管道20m，场地铺装850</t>
    </r>
    <r>
      <rPr>
        <sz val="10"/>
        <rFont val="宋体"/>
        <charset val="134"/>
      </rPr>
      <t>㎡</t>
    </r>
    <r>
      <rPr>
        <sz val="10"/>
        <rFont val="仿宋_GB2312"/>
        <charset val="134"/>
      </rPr>
      <t>，室外台阶40</t>
    </r>
    <r>
      <rPr>
        <sz val="10"/>
        <rFont val="宋体"/>
        <charset val="134"/>
      </rPr>
      <t>㎡</t>
    </r>
    <r>
      <rPr>
        <sz val="10"/>
        <rFont val="仿宋_GB2312"/>
        <charset val="134"/>
      </rPr>
      <t>。</t>
    </r>
  </si>
  <si>
    <t>通过活动广场项目建设，达到方便群众休闲娱乐，提高基础设施条件的效果。</t>
  </si>
  <si>
    <t>紫阳县城关镇2024年中央财政以工代赈项目</t>
  </si>
  <si>
    <r>
      <rPr>
        <sz val="10"/>
        <rFont val="仿宋_GB2312"/>
        <charset val="134"/>
      </rPr>
      <t>塘么子沟村安置点人居环境整治提升工程：新建农村文体基础设施1500</t>
    </r>
    <r>
      <rPr>
        <sz val="10"/>
        <rFont val="宋体"/>
        <charset val="134"/>
      </rPr>
      <t>㎡</t>
    </r>
    <r>
      <rPr>
        <sz val="10"/>
        <rFont val="仿宋_GB2312"/>
        <charset val="134"/>
      </rPr>
      <t>；塘么子沟村三组基础设施配套建设项目：新建步道1.5km，挡墙200m</t>
    </r>
    <r>
      <rPr>
        <sz val="10"/>
        <rFont val="宋体"/>
        <charset val="134"/>
      </rPr>
      <t>³</t>
    </r>
    <r>
      <rPr>
        <sz val="10"/>
        <rFont val="仿宋_GB2312"/>
        <charset val="134"/>
      </rPr>
      <t>。</t>
    </r>
  </si>
  <si>
    <t>紫阳县蒿坪镇2024年中央财政以工代赈项目</t>
  </si>
  <si>
    <r>
      <rPr>
        <sz val="10"/>
        <rFont val="仿宋_GB2312"/>
        <charset val="134"/>
      </rPr>
      <t>黄金村一组基础设施配套建设项目：硬化道路1.8km，配套建设排水沟，新建挡墙300m</t>
    </r>
    <r>
      <rPr>
        <sz val="10"/>
        <rFont val="宋体"/>
        <charset val="134"/>
      </rPr>
      <t>³</t>
    </r>
    <r>
      <rPr>
        <sz val="10"/>
        <rFont val="仿宋_GB2312"/>
        <charset val="134"/>
      </rPr>
      <t>，100m</t>
    </r>
    <r>
      <rPr>
        <sz val="10"/>
        <rFont val="宋体"/>
        <charset val="134"/>
      </rPr>
      <t>³</t>
    </r>
    <r>
      <rPr>
        <sz val="10"/>
        <rFont val="仿宋_GB2312"/>
        <charset val="134"/>
      </rPr>
      <t>蓄水池1座；森林村五组山洪沟防洪治理工程：山洪沟整治63m，新建挡墙800m</t>
    </r>
    <r>
      <rPr>
        <sz val="10"/>
        <rFont val="宋体"/>
        <charset val="134"/>
      </rPr>
      <t>³</t>
    </r>
    <r>
      <rPr>
        <sz val="10"/>
        <rFont val="仿宋_GB2312"/>
        <charset val="134"/>
      </rPr>
      <t>，拦水坝1座，道路0.6km；全兴村三组河堤整治工程：河堤整治全长250m，新建拦水坝1座。</t>
    </r>
  </si>
  <si>
    <t>黄金村森林村全兴村</t>
  </si>
  <si>
    <t>高桥镇桂花树社区基础配套改造项目</t>
  </si>
  <si>
    <r>
      <rPr>
        <sz val="10"/>
        <rFont val="仿宋_GB2312"/>
        <charset val="134"/>
      </rPr>
      <t>地面硬化400</t>
    </r>
    <r>
      <rPr>
        <sz val="10"/>
        <rFont val="宋体"/>
        <charset val="134"/>
      </rPr>
      <t>㎡</t>
    </r>
    <r>
      <rPr>
        <sz val="10"/>
        <rFont val="仿宋_GB2312"/>
        <charset val="134"/>
      </rPr>
      <t>，安装安全护栏60m。</t>
    </r>
  </si>
  <si>
    <t>桂花树社区</t>
  </si>
  <si>
    <t>通过实施夯填下沉地基，确保人行道平坦，保证社区居民群众安全出行</t>
  </si>
  <si>
    <t>紫阳县焕古镇2024年中央财政以工代赈项目</t>
  </si>
  <si>
    <r>
      <rPr>
        <sz val="10"/>
        <rFont val="仿宋_GB2312"/>
        <charset val="134"/>
      </rPr>
      <t>大连村五组至东河村三组道路硬化工程：硬化道路3km，配套建设排水沟，新建挡墙400m</t>
    </r>
    <r>
      <rPr>
        <sz val="10"/>
        <rFont val="宋体"/>
        <charset val="134"/>
      </rPr>
      <t>³</t>
    </r>
    <r>
      <rPr>
        <sz val="10"/>
        <rFont val="仿宋_GB2312"/>
        <charset val="134"/>
      </rPr>
      <t>。</t>
    </r>
  </si>
  <si>
    <t>通过对农村道路恢复工程建设，改善交通基础设施条件。</t>
  </si>
  <si>
    <t>紫阳县焕古镇金塘村二组安置点新建排洪渠项目</t>
  </si>
  <si>
    <t>对金塘村二组安置点实施安全隐患治理工程，新建排洪沟2条，长500m，底宽2m，均高3.5m。完善金塘村2处安置点排污管道，新埋设HDPE200波纹管280m。</t>
  </si>
  <si>
    <t>改善基础设施条件，提升公共服务水平</t>
  </si>
  <si>
    <t>通过该项目建设，达到促进产业发展，提高人居环境的效果。1719人受益</t>
  </si>
  <si>
    <t>紫阳县焕古镇集镇五期安置点配套基础设施完善项目</t>
  </si>
  <si>
    <r>
      <rPr>
        <sz val="10"/>
        <rFont val="仿宋_GB2312"/>
        <charset val="134"/>
      </rPr>
      <t>完善集镇五期安置点公共活动场所，地面铺设2200平</t>
    </r>
    <r>
      <rPr>
        <sz val="10"/>
        <rFont val="宋体"/>
        <charset val="134"/>
      </rPr>
      <t>㎡</t>
    </r>
    <r>
      <rPr>
        <sz val="10"/>
        <rFont val="仿宋_GB2312"/>
        <charset val="134"/>
      </rPr>
      <t>，高杆灯1盏，新建公厕1处20</t>
    </r>
    <r>
      <rPr>
        <sz val="10"/>
        <rFont val="宋体"/>
        <charset val="134"/>
      </rPr>
      <t>㎡</t>
    </r>
    <r>
      <rPr>
        <sz val="10"/>
        <rFont val="仿宋_GB2312"/>
        <charset val="134"/>
      </rPr>
      <t>。</t>
    </r>
  </si>
  <si>
    <t>通过该项目建设，达到促进产业发展，提高人居环境的效果。1500人受益。</t>
  </si>
  <si>
    <t>紫阳县2024年向阳镇钟林村安置点挡护修复项目</t>
  </si>
  <si>
    <r>
      <rPr>
        <sz val="10"/>
        <rFont val="仿宋_GB2312"/>
        <charset val="134"/>
      </rPr>
      <t>钟林村安置点挡护修复，砌筑C25毛石混凝土125m</t>
    </r>
    <r>
      <rPr>
        <sz val="10"/>
        <rFont val="宋体"/>
        <charset val="134"/>
      </rPr>
      <t>³</t>
    </r>
    <r>
      <rPr>
        <sz val="10"/>
        <rFont val="仿宋_GB2312"/>
        <charset val="134"/>
      </rPr>
      <t>，检查井6座，DN200HDPE波纹排污管168m，水沟105m。</t>
    </r>
  </si>
  <si>
    <t>通过实施钟林村安置点挡护修复工程，及时消除安全隐患，确保安置点95户381人搬迁群众住房安全。</t>
  </si>
  <si>
    <t>紫阳县双安镇2024年中央财政以工代赈项目</t>
  </si>
  <si>
    <r>
      <rPr>
        <sz val="10"/>
        <rFont val="仿宋_GB2312"/>
        <charset val="134"/>
      </rPr>
      <t>白马村四组储家堡至阴坡道路硬化工程：硬化道路0.5km，配套建设排水沟0.5km，新建挡墙100m</t>
    </r>
    <r>
      <rPr>
        <sz val="10"/>
        <rFont val="宋体"/>
        <charset val="134"/>
      </rPr>
      <t>³</t>
    </r>
    <r>
      <rPr>
        <sz val="10"/>
        <rFont val="仿宋_GB2312"/>
        <charset val="134"/>
      </rPr>
      <t>；白马村三组龙沟至四组沙树坪道路建设工程：道路全长2.5km，其中硬化道路0.5km，新建道路2km；白马村六组田王沟至学堂坪水毁道路恢复改造工程：道路加宽改造0.7km，新建0.1km，挡墙874m</t>
    </r>
    <r>
      <rPr>
        <sz val="10"/>
        <rFont val="宋体"/>
        <charset val="134"/>
      </rPr>
      <t>³</t>
    </r>
    <r>
      <rPr>
        <sz val="10"/>
        <rFont val="仿宋_GB2312"/>
        <charset val="134"/>
      </rPr>
      <t>；白马村一组安置点人居环境整治工程：整治面积650</t>
    </r>
    <r>
      <rPr>
        <sz val="10"/>
        <rFont val="宋体"/>
        <charset val="134"/>
      </rPr>
      <t>㎡</t>
    </r>
    <r>
      <rPr>
        <sz val="10"/>
        <rFont val="仿宋_GB2312"/>
        <charset val="134"/>
      </rPr>
      <t>,新建挡墙1120m</t>
    </r>
    <r>
      <rPr>
        <sz val="10"/>
        <rFont val="宋体"/>
        <charset val="134"/>
      </rPr>
      <t>³</t>
    </r>
    <r>
      <rPr>
        <sz val="10"/>
        <rFont val="仿宋_GB2312"/>
        <charset val="134"/>
      </rPr>
      <t>,排水沟30m。</t>
    </r>
  </si>
  <si>
    <t>毛坝镇集镇三期、五期隐患治理配套设施建设项目</t>
  </si>
  <si>
    <t>新建集镇五期西侧排洪沟300m，广场围栏150m，梯步100m。集镇三期及高客站小区污水管道维修300m。</t>
  </si>
  <si>
    <t>染沟村</t>
  </si>
  <si>
    <t>通过排隐患治理，进一步完善安置点配套，不断打造宜居宜业生活环境，共创幸福家园。</t>
  </si>
  <si>
    <t>毛坝镇核桃坪村安置点配套设施改造提升项目</t>
  </si>
  <si>
    <r>
      <rPr>
        <sz val="10"/>
        <rFont val="仿宋_GB2312"/>
        <charset val="134"/>
      </rPr>
      <t>安置点拱桥升级改造长15m，宽2m；修建挡护180m</t>
    </r>
    <r>
      <rPr>
        <sz val="10"/>
        <rFont val="宋体"/>
        <charset val="134"/>
      </rPr>
      <t>³</t>
    </r>
    <r>
      <rPr>
        <sz val="10"/>
        <rFont val="仿宋_GB2312"/>
        <charset val="134"/>
      </rPr>
      <t>，安装护栏180m。新建安置点化粪池1处长5m，宽m米,高3m。</t>
    </r>
  </si>
  <si>
    <t>核桃坪村</t>
  </si>
  <si>
    <t>通过拱桥改造及围栏修建，进一步完善安置点配套，不断打造宜居宜业生活环境，共创幸福家园。</t>
  </si>
  <si>
    <t>紫阳县2024年洄水镇集镇社区下游防洪堤建设项目</t>
  </si>
  <si>
    <t>洄水集镇下游200m河堤采用铅丝石笼（格宾笼）进行加高，均宽2.5m，均高2m。</t>
  </si>
  <si>
    <t>建设期间吸纳农村劳动力务工</t>
  </si>
  <si>
    <t>改善集镇公共服务基础设施条件，改善216人公共服务条件。</t>
  </si>
  <si>
    <t>紫阳县高滩镇2024年中央财政以工代赈项目</t>
  </si>
  <si>
    <r>
      <rPr>
        <sz val="10"/>
        <rFont val="仿宋_GB2312"/>
        <charset val="134"/>
      </rPr>
      <t>大坝村六组朱家河坝至徐家梁道路改造硬化工程：改造硬化道路3.2km，配套建设排水沟，新建挡墙500m</t>
    </r>
    <r>
      <rPr>
        <sz val="10"/>
        <rFont val="宋体"/>
        <charset val="134"/>
      </rPr>
      <t>³</t>
    </r>
    <r>
      <rPr>
        <sz val="10"/>
        <rFont val="仿宋_GB2312"/>
        <charset val="134"/>
      </rPr>
      <t>。</t>
    </r>
  </si>
  <si>
    <t>紫阳县东木镇2024年中央财政以工代赈项目</t>
  </si>
  <si>
    <t>军农村一组水毁道路恢复工程：修复水毁道路0.35km；燎原村九组山洪沟防洪治理工程：河堤整治350m；燎原村九组道路建设工程：新建道路0.73km，硬化道路2.36km，配套建设排水沟，新建盖板涵2座，管涵6处。</t>
  </si>
  <si>
    <t>军农村
燎原村</t>
  </si>
  <si>
    <t>紫阳县界岭镇2024年中央财政以工代赈项目</t>
  </si>
  <si>
    <r>
      <rPr>
        <sz val="10"/>
        <rFont val="仿宋_GB2312"/>
        <charset val="134"/>
      </rPr>
      <t>斑桃村二组道路改造工程：道路全长4.3km,改造道路3.9km，新建道路400m，挡墙900m</t>
    </r>
    <r>
      <rPr>
        <sz val="10"/>
        <rFont val="宋体"/>
        <charset val="134"/>
      </rPr>
      <t>³</t>
    </r>
    <r>
      <rPr>
        <sz val="10"/>
        <rFont val="仿宋_GB2312"/>
        <charset val="134"/>
      </rPr>
      <t>。</t>
    </r>
  </si>
  <si>
    <t>紫阳县界岭镇安置点人行步梯改造提升项目</t>
  </si>
  <si>
    <t>改造人行步梯550m，配建护栏、绿化、亮化等配套设施。</t>
  </si>
  <si>
    <t>斑桃社区</t>
  </si>
  <si>
    <t>通过完善安置点基础设施配套，进一步改变居住环境</t>
  </si>
  <si>
    <t>紫阳县界岭镇双明安置点环境整治提升项目</t>
  </si>
  <si>
    <r>
      <rPr>
        <sz val="10"/>
        <rFont val="仿宋_GB2312"/>
        <charset val="134"/>
      </rPr>
      <t>改建排污、排水沟500m，修复水毁</t>
    </r>
    <r>
      <rPr>
        <sz val="10"/>
        <rFont val="宋体"/>
        <charset val="134"/>
      </rPr>
      <t>垱</t>
    </r>
    <r>
      <rPr>
        <sz val="10"/>
        <rFont val="仿宋_GB2312"/>
        <charset val="134"/>
      </rPr>
      <t>护200m，新建化粪池1个。</t>
    </r>
  </si>
  <si>
    <t>紫阳县界岭镇松树村安置点道路配套项目</t>
  </si>
  <si>
    <t>新安装波形护栏450m，配建亮化、绿化、排污等附属设施。</t>
  </si>
  <si>
    <t>通过完善安置点基础设施配套，保障军民生命财产安全</t>
  </si>
  <si>
    <t>紫阳县麻柳镇2024年中央财政以工代赈项目</t>
  </si>
  <si>
    <t>麻柳村一组河堤整治工程：新建河堤167m，防汛抢险通道167m。</t>
  </si>
  <si>
    <t>瓦庙镇新华村王家河安置点排水沟治理项目</t>
  </si>
  <si>
    <t>建设王家河安置点后部混泥土排水沟70m（宽3m，高2m)；建设钢筋混泥土跌水井一座（高8m*2m*2m)。</t>
  </si>
  <si>
    <t>消除隐患，保障搬迁安置点房屋安全，</t>
  </si>
  <si>
    <t>通过实施该项目，消除安置点后部洪水冲毁塌方威胁，保障搬迁群众住房安全。</t>
  </si>
  <si>
    <t>紫阳县毛坝镇观音村水利设施修复工程</t>
  </si>
  <si>
    <t>修复引水渠1公里。</t>
  </si>
  <si>
    <t>通过实施引水渠工程，达到促进该村渔业养殖产业发展的目的</t>
  </si>
  <si>
    <t>紫阳县鸡子河小流域综合治理工程</t>
  </si>
  <si>
    <t>1、工程措施：①新建石坎梯田5.27hm2；②水毁农用便桥修复1座；③水毁护岸修复954.40m；④新建挡墙51.6m；⑤新建排水渠94.4m；⑥保土耕作210.71hm2；
2、林草措施：①规划水保林13.69hm2；②道路绿化5.45km；
3、封育治理措施：封禁补植治理1279.56hm2；封禁标志牌3个；项目宣传牌2个，封禁管护人员3人。</t>
  </si>
  <si>
    <t>刘家河村、焕古村、春堰村村、柏杨村</t>
  </si>
  <si>
    <t>通过改善基础设施，提高公共服务能力，满足群众需求，提高水土保持能力</t>
  </si>
  <si>
    <t>通过实施该项目，改善生态效益，带动群众务工受益</t>
  </si>
  <si>
    <t>紫阳县温家沟小流域综合治理工程</t>
  </si>
  <si>
    <t>小流域综合治理工程：工程措施：坡耕地改造土坎梯田80.22hm2，配套3.5m宽生产道路2150m（含排水渠、行道树）；林草措施：营造经果林52.51hm2（栽植蜜糖橘），经果林补植26.91hm2（栽植蜜糖橘），营造水保林65.22hm2（栽植杜仲），补植景观树4.61hm2（栽植银杏、美国红枫），土坎梯田植物护埂118.77km（栽植黄花菜），栽植行道树2150m（栽植柳树），村庄道路绿化1030m（栽植广玉兰）；封育治理措施：封育治理1020.53hm2，疏林补植36144株（栽植侧柏），设置封禁网围栏3245m，封禁标牌3个，宣传碑1座。</t>
  </si>
  <si>
    <t>鸡鸣村、牌楼村、天生桥村</t>
  </si>
  <si>
    <t>鲁家村安置点滑坡挡墙修建项目</t>
  </si>
  <si>
    <t>安置点滑坡挡墙修建，长150m，宽2m，高6m。</t>
  </si>
  <si>
    <t>通过改善基础设施，提高公共服务能力，满足群众需求。</t>
  </si>
  <si>
    <t>通过完善安置点配套，不断打造宜居宜业生活环境，共创幸福家园。</t>
  </si>
  <si>
    <t>紫阳县焕古镇焕古村公共服务设施提升项目</t>
  </si>
  <si>
    <r>
      <rPr>
        <sz val="10"/>
        <rFont val="仿宋_GB2312"/>
        <charset val="134"/>
      </rPr>
      <t>新建产业道路0.5公里，挡墙2000m</t>
    </r>
    <r>
      <rPr>
        <sz val="10"/>
        <rFont val="宋体"/>
        <charset val="134"/>
      </rPr>
      <t>³</t>
    </r>
    <r>
      <rPr>
        <sz val="10"/>
        <rFont val="仿宋_GB2312"/>
        <charset val="134"/>
      </rPr>
      <t>，配套排污排水、绿化等设施。</t>
    </r>
  </si>
  <si>
    <t>改善产业道路建设，提高生产运输能力，降低运输成本，吸纳当地脱贫劳动力就近就业，带动1134人受益</t>
  </si>
  <si>
    <t>2024年白兔村二组公厕建设项目</t>
  </si>
  <si>
    <r>
      <rPr>
        <sz val="10"/>
        <rFont val="仿宋_GB2312"/>
        <charset val="134"/>
      </rPr>
      <t>二组新建卫生厕所1个，面积30</t>
    </r>
    <r>
      <rPr>
        <sz val="10"/>
        <rFont val="宋体"/>
        <charset val="134"/>
      </rPr>
      <t>㎡</t>
    </r>
  </si>
  <si>
    <t>改善人居环境条件，提升公共服务水平</t>
  </si>
  <si>
    <t>项目建设带动部分农户零星务工增加收入，推动群众生产生活条件改善，持续改善村容村貌</t>
  </si>
  <si>
    <t>紫阳县城关镇和平村安置点污水处理项目</t>
  </si>
  <si>
    <r>
      <rPr>
        <sz val="10"/>
        <rFont val="仿宋_GB2312"/>
        <charset val="134"/>
      </rPr>
      <t>安置点铺设Φ200PE污水管网600m，检查井10个，三格化粪池一个100m</t>
    </r>
    <r>
      <rPr>
        <sz val="10"/>
        <rFont val="宋体"/>
        <charset val="134"/>
      </rPr>
      <t>³</t>
    </r>
    <r>
      <rPr>
        <sz val="10"/>
        <rFont val="仿宋_GB2312"/>
        <charset val="134"/>
      </rPr>
      <t>。</t>
    </r>
  </si>
  <si>
    <t>通过实施农村污水治理，提升人居环境，提升群众满意度。</t>
  </si>
  <si>
    <t>通过污水处理项目设施，达到提高人居环境的效果。</t>
  </si>
  <si>
    <t>高桥镇桂花树社区排污管道提升项目</t>
  </si>
  <si>
    <t>桂花树11、13、14、15、18号楼排污管道改造、桂花树12号楼排洪沟治理。</t>
  </si>
  <si>
    <t>通过改造桂花树11、13、14、15、18号楼排污管道，可以彻底处理排污管道因铺设平缓、出口无坡度，污水排放不通畅问题，也能避免一楼住户卫生间不再出现返污现象，让108户群众生活不受影响。</t>
  </si>
  <si>
    <t>高桥镇铁佛村集中安置点污水集中治理项目</t>
  </si>
  <si>
    <r>
      <rPr>
        <sz val="10"/>
        <rFont val="仿宋_GB2312"/>
        <charset val="134"/>
      </rPr>
      <t>200mPVC管道200m、管架10处、60m</t>
    </r>
    <r>
      <rPr>
        <sz val="10"/>
        <rFont val="宋体"/>
        <charset val="134"/>
      </rPr>
      <t>³</t>
    </r>
    <r>
      <rPr>
        <sz val="10"/>
        <rFont val="仿宋_GB2312"/>
        <charset val="134"/>
      </rPr>
      <t>三格化粪池1个、购买垃圾桶100个。</t>
    </r>
  </si>
  <si>
    <t>该项目建成后，可解决污水集中处理问题，有效改善铁佛街道生活环境，提升群众满意度及幸福感。</t>
  </si>
  <si>
    <t>毛坝镇集镇四期小库房排污项目</t>
  </si>
  <si>
    <t>建设排污管道φ200波纹管250m。</t>
  </si>
  <si>
    <t>通过排污设施修建，进一步完善安置点配套，不断打造宜居宜业生活环境，共创幸福家园。</t>
  </si>
  <si>
    <t>紫阳县2024年洄水镇龙行沟社区污水管网维修改造项目</t>
  </si>
  <si>
    <t>维修、更换龙行沟社区。疏通原有管道，长度1.73km；更换破损旧管道，安装φ300镀锌钢管2.37km，新建污水井11座。</t>
  </si>
  <si>
    <t>龙行沟社区</t>
  </si>
  <si>
    <t>通过该项目建设，提高人居环境的效果。1078人受益。</t>
  </si>
  <si>
    <t>紫阳县高滩镇八庙村安置点排污项目</t>
  </si>
  <si>
    <r>
      <rPr>
        <sz val="10"/>
        <rFont val="仿宋_GB2312"/>
        <charset val="134"/>
      </rPr>
      <t>铺设管道4</t>
    </r>
    <r>
      <rPr>
        <sz val="10"/>
        <rFont val="宋体"/>
        <charset val="134"/>
      </rPr>
      <t>㎞</t>
    </r>
    <r>
      <rPr>
        <sz val="10"/>
        <rFont val="仿宋_GB2312"/>
        <charset val="134"/>
      </rPr>
      <t>，及安置点污水管道改造提升。</t>
    </r>
  </si>
  <si>
    <t>通过实施该工程，能有效解决安置点污水处理问题。</t>
  </si>
  <si>
    <t>紫阳县东木镇木王村村安置点排水排污项目</t>
  </si>
  <si>
    <r>
      <rPr>
        <sz val="10"/>
        <rFont val="仿宋_GB2312"/>
        <charset val="134"/>
      </rPr>
      <t>维修下水道40m、新修10m</t>
    </r>
    <r>
      <rPr>
        <sz val="10"/>
        <rFont val="宋体"/>
        <charset val="134"/>
      </rPr>
      <t>³</t>
    </r>
    <r>
      <rPr>
        <sz val="10"/>
        <rFont val="仿宋_GB2312"/>
        <charset val="134"/>
      </rPr>
      <t>化粪池一个，小型污水处理场一个。</t>
    </r>
  </si>
  <si>
    <t>通过污水质量，提升村安置点70余人生活环境，提升生活品质。</t>
  </si>
  <si>
    <t>紫阳县汉王镇生活污水处理厂提标改造项目</t>
  </si>
  <si>
    <t>改造提升汉王镇污水处理厂，日处理污水能力提升至600吨/日。</t>
  </si>
  <si>
    <t>紫阳县住建局</t>
  </si>
  <si>
    <t>覃承军</t>
  </si>
  <si>
    <t>09154422335</t>
  </si>
  <si>
    <t>通过实施汉王镇污水处理厂提标改造项目，满足集镇污水处理需求，改善人居环境。</t>
  </si>
  <si>
    <t>红椿镇尚坝村污水处理站改造工程</t>
  </si>
  <si>
    <t>新建污水管网640米，检查井20个，泵站1座。</t>
  </si>
  <si>
    <t>通过实施红椿镇尚坝村污水处理站改造工程污水处理站改造工程，满足尚坝村污水处理需求，改善人居环境。</t>
  </si>
  <si>
    <t>蒿坪镇森林村污水处理站改造工程</t>
  </si>
  <si>
    <t>新建主管网3000米，支管网2050米，维修设备。</t>
  </si>
  <si>
    <t>通过实施蒿坪镇森林村污水处理站改造工程污水处理站改造工程，满足森林村污水处理需求，改善人居环境。</t>
  </si>
  <si>
    <t>赵溪村安置点污水处理站建设项目</t>
  </si>
  <si>
    <t>建设太阳能污水处理站1座，配套建设污水管网1500米，修建污水池1座。</t>
  </si>
  <si>
    <t>通过建设污水统一处理设施，便于污水集中处理，改善人居环境。</t>
  </si>
  <si>
    <t>毛坝镇观音村人居环境治理项目</t>
  </si>
  <si>
    <t>新建排污设施一处，Φ300波纹管1500米及配套工程</t>
  </si>
  <si>
    <t>通过实施人居环境整治，达到提升村容村貌及宜居目的</t>
  </si>
  <si>
    <t>贾坪村农村生活污水收集处理设施建设</t>
  </si>
  <si>
    <t>新建污水收集处理池1个，铺设污水收集管2000米，修检查井20个.</t>
  </si>
  <si>
    <t>300</t>
  </si>
  <si>
    <t>集中收集处理89户生活污水（包括厕所化粪池污水），提升环境质量</t>
  </si>
  <si>
    <t>贾坪村王家河农村生活污水收集处理设施建设</t>
  </si>
  <si>
    <t>新建污水收集处理站1个，铺设污水收集管3000米，收集王家庄沿线农户生活污水.</t>
  </si>
  <si>
    <t>收集100余户生活污水净化达标排放，提升环境质量</t>
  </si>
  <si>
    <t>青中村农村生活污水收集处理设施建设</t>
  </si>
  <si>
    <t>新建小型污水处理站1处，安置点化粪池扩容2座50立方米，维修污水处理池2个，收集主管网800米，支管网600米。</t>
  </si>
  <si>
    <t>集中收集处理安轩点及周边农户生活污水，改善环境质量</t>
  </si>
  <si>
    <t>农安村农村生活污水收集处理设施建设</t>
  </si>
  <si>
    <t>建设污水处理站1个，铺设污水收集管网6000米。</t>
  </si>
  <si>
    <t>收集农村生活污水集中处理，提升农村人居环境</t>
  </si>
  <si>
    <t>东关村农村生活污水收集处理设施建设</t>
  </si>
  <si>
    <t>新建100立方米污水收集池1个，铺设污水收集管网3500米，配建检查井20个。</t>
  </si>
  <si>
    <t>瓦庙镇集镇雨污分流管网建设工程</t>
  </si>
  <si>
    <r>
      <rPr>
        <sz val="10"/>
        <rFont val="仿宋_GB2312"/>
        <charset val="134"/>
      </rPr>
      <t>新建雨水管道1123米，截流
沟22米，检查井32座，污水管道2433米，检查井122座，化
粪池17座，道路恢复1872</t>
    </r>
    <r>
      <rPr>
        <sz val="10"/>
        <rFont val="宋体"/>
        <charset val="134"/>
      </rPr>
      <t>㎡</t>
    </r>
    <r>
      <rPr>
        <sz val="10"/>
        <rFont val="仿宋_GB2312"/>
        <charset val="134"/>
      </rPr>
      <t>及其他配套设施。</t>
    </r>
  </si>
  <si>
    <t>集镇街道社区</t>
  </si>
  <si>
    <t>通过实施瓦庙镇集镇雨污分流管网建设工程，满足集镇污水处理需求，改善人居环境。</t>
  </si>
  <si>
    <t>紫阳县双安镇白马村、三元村2024年生活污水治理项目</t>
  </si>
  <si>
    <r>
      <rPr>
        <sz val="10"/>
        <rFont val="仿宋_GB2312"/>
        <charset val="134"/>
      </rPr>
      <t>白马村1组、三元村3组、2组、4组铺设排污管道8千米，污水处理池100m</t>
    </r>
    <r>
      <rPr>
        <sz val="10"/>
        <rFont val="宋体"/>
        <charset val="134"/>
      </rPr>
      <t>³</t>
    </r>
    <r>
      <rPr>
        <sz val="10"/>
        <rFont val="仿宋_GB2312"/>
        <charset val="134"/>
      </rPr>
      <t>，配套污水处理设备。</t>
    </r>
  </si>
  <si>
    <t>白马村
三元村</t>
  </si>
  <si>
    <t>通过项目实施，带动群众务工增收。</t>
  </si>
  <si>
    <t>改善生产生活条件质量，提高群众幸福感、获得感。</t>
  </si>
  <si>
    <t>紫阳县2024年洞河镇二台子社区垃圾堆放分类站建设项目</t>
  </si>
  <si>
    <t>垃圾分类站6个，修建垃圾堆放平台长12m、宽4m、高7m。</t>
  </si>
  <si>
    <t>二台子社区</t>
  </si>
  <si>
    <t>通过实施农村垃圾治理，提升人居环境，提升群众满意度。</t>
  </si>
  <si>
    <t>通过垃圾分类定点清理，改善社区人居环境，提升生活质量。</t>
  </si>
  <si>
    <t>紫阳县汉王镇生活垃圾压缩转运站建设项目</t>
  </si>
  <si>
    <t>新建站房220平方米，配套25T垃圾运输车1辆、18m3垃圾箱2个及其他场地平整、消防、电气、绿化等设施。</t>
  </si>
  <si>
    <t>通过实施汉王镇生活垃圾压缩转运站项目，进一步降低生活垃圾处理成本，改善人居环境。</t>
  </si>
  <si>
    <t>紫阳县红椿镇生活垃圾压缩转运站建设项目</t>
  </si>
  <si>
    <t>通过实施红椿镇生活垃圾压缩转运站项目，进一步降低生活垃圾处理成本，改善人居环境。</t>
  </si>
  <si>
    <t>毛坝镇温家坪村人居环境整治项目</t>
  </si>
  <si>
    <t>新建垃圾收集设施2座，配备垃圾桶80个。</t>
  </si>
  <si>
    <t>紫阳县2024年农村生活垃圾治理项目</t>
  </si>
  <si>
    <t>集镇及周边安装生活垃圾分类收集亭220个，配置垃圾桶480个。</t>
  </si>
  <si>
    <t>汉王
双安
红椿
毛坝
高滩
麻柳
瓦庙
双桥
界岭
洞河</t>
  </si>
  <si>
    <t>项目建设中群众参与务工，增加收</t>
  </si>
  <si>
    <t>改善村级基础设施条件，方便群众投放垃圾</t>
  </si>
  <si>
    <t>紫阳县2024年农村垃圾治理项目</t>
  </si>
  <si>
    <t>县城周边村安装垃圾分类收集设施18处60组</t>
  </si>
  <si>
    <t>项目建设就近群众参与务工，增加收</t>
  </si>
  <si>
    <t>提升环卫基础设施，方便群众投放垃圾</t>
  </si>
  <si>
    <t>紫阳县2024年洞河镇二台子社区基础设施改造提升项目</t>
  </si>
  <si>
    <t>改造提升二台子社区四期一栋至徐家巷道路，道路扩宽总长252m，排水沟252m；硬化1米宽人行生产道1100m，1分地的竹笆篱2600m。</t>
  </si>
  <si>
    <t>通过该项目的实施，带动群众就业务工，方便群众出行及生产生活。</t>
  </si>
  <si>
    <t>城关镇新田村人居环境整治项目</t>
  </si>
  <si>
    <r>
      <rPr>
        <sz val="10"/>
        <rFont val="仿宋_GB2312"/>
        <charset val="134"/>
      </rPr>
      <t>村级主干道沿线绿化1.5亩、人行步道1100米宽1米厚0.1米、外档护100立方米，青石板300</t>
    </r>
    <r>
      <rPr>
        <sz val="10"/>
        <rFont val="宋体"/>
        <charset val="134"/>
      </rPr>
      <t>㎡</t>
    </r>
    <r>
      <rPr>
        <sz val="10"/>
        <rFont val="仿宋_GB2312"/>
        <charset val="134"/>
      </rPr>
      <t>，栽树50株，补种绿植30000株，维修花台2000米。</t>
    </r>
  </si>
  <si>
    <t xml:space="preserve"> 是</t>
  </si>
  <si>
    <t>提升人居环境，方便群众生活，项目建设期间吸纳农户务工增收，项目建成后2546人受益。</t>
  </si>
  <si>
    <t>高桥镇权河村人居环境整治项目</t>
  </si>
  <si>
    <t>村级主干道沿线挡土墙800米、护栏400米；安装公共照明设施50盏；环境治理1.24亩</t>
  </si>
  <si>
    <t>通过完善人居环境人居环境基础设施配套，进一步改善、规范居民居住环境</t>
  </si>
  <si>
    <t>汉王镇汉城村至草川人居环境整治项目</t>
  </si>
  <si>
    <t>新建垃圾收集亭10个；太阳能路灯100盏，草川安置点新建公厕1座。</t>
  </si>
  <si>
    <t>保障村内人居环境，治理公路沿线脏乱差问题，提升满意度</t>
  </si>
  <si>
    <t>汉王镇马家营村和美乡村建设</t>
  </si>
  <si>
    <t>村内541国道3.2公里道路两边住户环境整治，路灯安装，水沟清理，安置点化粪池、排水沟治理。</t>
  </si>
  <si>
    <t>提升居住环境，建设和美乡村。</t>
  </si>
  <si>
    <t>紫阳县2024年蒿坪镇平川村农旅融合项目</t>
  </si>
  <si>
    <t>村级主干道沿线绿3亩，安装公共照明设施120盏，排水排污1000米，道路改造1000米，公厕一座。</t>
  </si>
  <si>
    <t>通过项目的实施达到提升一产二产茶叶生产销售主干道交通条件，三产实现观光旅游融合发展。</t>
  </si>
  <si>
    <t>2024年白兔村人居环境提升工程</t>
  </si>
  <si>
    <t>白兔村安装路灯120盏。</t>
  </si>
  <si>
    <t>项目建成后，提升人居环境，受益508户1681人。</t>
  </si>
  <si>
    <t>焕古镇焕古村人居环境整治项目</t>
  </si>
  <si>
    <r>
      <rPr>
        <sz val="10"/>
        <rFont val="仿宋_GB2312"/>
        <charset val="134"/>
      </rPr>
      <t>围绕贡茶古镇旅游产业沿线村级主干道新建绿植4亩，休闲场所1处2000</t>
    </r>
    <r>
      <rPr>
        <sz val="10"/>
        <rFont val="宋体"/>
        <charset val="134"/>
      </rPr>
      <t>㎡</t>
    </r>
    <r>
      <rPr>
        <sz val="10"/>
        <rFont val="仿宋_GB2312"/>
        <charset val="134"/>
      </rPr>
      <t>，安装公共照明设施。（调整后内容）</t>
    </r>
  </si>
  <si>
    <t>通过完善人居环境人居环境基础设施配套，进一步改善、规范居民居住环境1134人受益</t>
  </si>
  <si>
    <t>紫阳县焕古镇焕古村人居环境综合提升项目</t>
  </si>
  <si>
    <r>
      <rPr>
        <sz val="10"/>
        <rFont val="仿宋_GB2312"/>
        <charset val="134"/>
      </rPr>
      <t>沿线村级主干道新建绿植4亩，休闲场所1处2000</t>
    </r>
    <r>
      <rPr>
        <sz val="10"/>
        <rFont val="宋体"/>
        <charset val="134"/>
      </rPr>
      <t>㎡</t>
    </r>
    <r>
      <rPr>
        <sz val="10"/>
        <rFont val="仿宋_GB2312"/>
        <charset val="134"/>
      </rPr>
      <t>，行道树3.5公里，绿地治理45亩，安装公共照明设施。</t>
    </r>
  </si>
  <si>
    <t>提升人居环境，1134人受益，形成公益性资产产权归村集体所有</t>
  </si>
  <si>
    <t>紫阳县焕古镇腊竹村人居环境综合提升项目</t>
  </si>
  <si>
    <r>
      <rPr>
        <sz val="10"/>
        <rFont val="仿宋_GB2312"/>
        <charset val="134"/>
      </rPr>
      <t>沿线村级主干道沿线环境治理9000</t>
    </r>
    <r>
      <rPr>
        <sz val="10"/>
        <rFont val="宋体"/>
        <charset val="134"/>
      </rPr>
      <t>㎡</t>
    </r>
    <r>
      <rPr>
        <sz val="10"/>
        <rFont val="仿宋_GB2312"/>
        <charset val="134"/>
      </rPr>
      <t>，片石挡土坎2公里。</t>
    </r>
  </si>
  <si>
    <t>提升人居环境，962人受益，形成公益性资产产权归村集体所有</t>
  </si>
  <si>
    <t>紫阳县焕古镇大连村人居环境综合提升项目</t>
  </si>
  <si>
    <r>
      <rPr>
        <sz val="10"/>
        <rFont val="仿宋_GB2312"/>
        <charset val="134"/>
      </rPr>
      <t>沿线村级主干道沿线新绿化8000</t>
    </r>
    <r>
      <rPr>
        <sz val="10"/>
        <rFont val="宋体"/>
        <charset val="134"/>
      </rPr>
      <t>㎡</t>
    </r>
    <r>
      <rPr>
        <sz val="10"/>
        <rFont val="仿宋_GB2312"/>
        <charset val="134"/>
      </rPr>
      <t>，片石挡土坎1公里。</t>
    </r>
  </si>
  <si>
    <t>提升人居环境，1034人受益，形成公益性资产产权归村集体所有</t>
  </si>
  <si>
    <t>麻柳镇麻柳村村主干道沿线民居改造工程</t>
  </si>
  <si>
    <t>月儿坪至小河坝至秦硒茶厂庭院经济示范区墙面改造55户。</t>
  </si>
  <si>
    <t>建设期内吸纳10人就近务工增收；55户205名群众居住环境提升，生活条件得到改善</t>
  </si>
  <si>
    <t>紫阳县双安镇闹河村2024年人居环境整治项目</t>
  </si>
  <si>
    <t>新建垃圾分类棚12座。</t>
  </si>
  <si>
    <t>通过垃圾分类处理，改善人居环境，提升村庄形象，提升群众幸福感。</t>
  </si>
  <si>
    <t>紫阳县2024年向阳镇天生桥村人居环境提升项目</t>
  </si>
  <si>
    <t>新建化粪池一座，污水管网3000米，垃圾亭10个；环境治理2000平方米，安装太阳能路灯120盏，</t>
  </si>
  <si>
    <t>通过实施天生桥村人居环境提升项目，不断改善村容村貌和人居环境。</t>
  </si>
  <si>
    <t>紫阳县2024年向阳镇院墙村人居环境提升项目</t>
  </si>
  <si>
    <t>新建化粪池一座，污水管网3000米，垃圾亭10个；环境治理2000平方米，安装太阳能路灯120盏，改造30户农房房顶、外立面，圈舍维修、院坝硬化、菜地规整等。</t>
  </si>
  <si>
    <t>通过实施院墙村人居环境提升建设项目，有效促进垃圾分类，不断改善村容村貌。</t>
  </si>
  <si>
    <t>紫阳县界岭镇箭竹村人居环境整治提升项目</t>
  </si>
  <si>
    <r>
      <rPr>
        <sz val="10"/>
        <rFont val="仿宋_GB2312"/>
        <charset val="134"/>
      </rPr>
      <t>改造居民点道路600米（原道路4.5米加宽至5.5米，新修</t>
    </r>
    <r>
      <rPr>
        <sz val="10"/>
        <rFont val="宋体"/>
        <charset val="134"/>
      </rPr>
      <t>垱</t>
    </r>
    <r>
      <rPr>
        <sz val="10"/>
        <rFont val="仿宋_GB2312"/>
        <charset val="134"/>
      </rPr>
      <t>护200立方米），配建排污排水沟600米</t>
    </r>
  </si>
  <si>
    <t>通过完善人居环境基础设施配套，提高居民居住环境</t>
  </si>
  <si>
    <t>双桥镇庄房村人居环境整治项目</t>
  </si>
  <si>
    <t>新建垃圾分类站3个，路灯60盏</t>
  </si>
  <si>
    <t>该项目实施后，有效改善村容村貌和人居环境，提升村民幸福感、获得感、安全感。</t>
  </si>
  <si>
    <t>双桥镇解放村2024年人居环境整治提升建设项目</t>
  </si>
  <si>
    <t>维修主干道和安置点路灯30盏，新建路灯10盏，环境治理1200平方米。</t>
  </si>
  <si>
    <t>营梁村环境综合整治建设</t>
  </si>
  <si>
    <t>实施樊家沟、胡家沟、金家沟渠治理2000米。</t>
  </si>
  <si>
    <t>通过实施农村垃圾治理，提升人居环境，消除安全隐患</t>
  </si>
  <si>
    <t>紫阳县城关镇塘么子沟村一、四、五组人居环境整治项目</t>
  </si>
  <si>
    <r>
      <rPr>
        <sz val="10"/>
        <rFont val="仿宋_GB2312"/>
        <charset val="134"/>
      </rPr>
      <t>道路两侧绿化7000</t>
    </r>
    <r>
      <rPr>
        <sz val="10"/>
        <rFont val="宋体"/>
        <charset val="134"/>
      </rPr>
      <t>㎡</t>
    </r>
    <r>
      <rPr>
        <sz val="10"/>
        <rFont val="仿宋_GB2312"/>
        <charset val="134"/>
      </rPr>
      <t>，片石花池1500m，地面铺装200</t>
    </r>
    <r>
      <rPr>
        <sz val="10"/>
        <rFont val="宋体"/>
        <charset val="134"/>
      </rPr>
      <t>㎡</t>
    </r>
    <r>
      <rPr>
        <sz val="10"/>
        <rFont val="仿宋_GB2312"/>
        <charset val="134"/>
      </rPr>
      <t>。</t>
    </r>
  </si>
  <si>
    <t>通过实施农村垃圾治理，提升人居环境，受益240人。</t>
  </si>
  <si>
    <t>紫阳县2024年蒿坪镇全兴村渔业园区一二三产融合发展配套项目</t>
  </si>
  <si>
    <r>
      <rPr>
        <sz val="10"/>
        <rFont val="仿宋_GB2312"/>
        <charset val="134"/>
      </rPr>
      <t>对全兴村村级主干道北沔路段实施环境治理1亩。安装路灯80盏，游客休息站一处，新建公厕一座，配套园区生产用水管网300米，挡墙400m</t>
    </r>
    <r>
      <rPr>
        <sz val="10"/>
        <rFont val="宋体"/>
        <charset val="134"/>
      </rPr>
      <t>³</t>
    </r>
    <r>
      <rPr>
        <sz val="10"/>
        <rFont val="仿宋_GB2312"/>
        <charset val="134"/>
      </rPr>
      <t>。</t>
    </r>
  </si>
  <si>
    <t>紧紧围绕全兴村渔业产业，带动改善周边人居环境，提升整体村容村貌，打造农旅融合示范村。同时，有效促进旅游的发展，带动小吃，美食，农家乐、民宿舍等三产，有效的实现了一二三产业融合。带动当地群众多技能，多产业的发展。也促进了当地集体经济快速发展。</t>
  </si>
  <si>
    <t>通过实施村级主干道绿化、路灯安装，修建休息驿站等项目，提升整体村容村貌，有效促进旅游的发展，带动农家乐、民宿舍等三产发展，有效的实现了一二三产业融合</t>
  </si>
  <si>
    <t>紫阳县2024年蒿坪镇改革村农旅融合项目</t>
  </si>
  <si>
    <r>
      <rPr>
        <sz val="10"/>
        <rFont val="仿宋_GB2312"/>
        <charset val="134"/>
      </rPr>
      <t>村级主干道沿线环境治理2亩，安装公共照明设施80盏，道路提升改造4000</t>
    </r>
    <r>
      <rPr>
        <sz val="10"/>
        <rFont val="宋体"/>
        <charset val="134"/>
      </rPr>
      <t>㎡</t>
    </r>
    <r>
      <rPr>
        <sz val="10"/>
        <rFont val="仿宋_GB2312"/>
        <charset val="134"/>
      </rPr>
      <t>，排水沟300米等。</t>
    </r>
  </si>
  <si>
    <t>紧紧围绕茶叶产业，带动改善周边人居环境，提升整体村容村貌，打造农旅融合示范村。同时，有效促进旅游的发展，带动小吃，美食，农家乐、民宿舍等三产，有效的实现了一二三产业融合，促进了当地集体经济快速发展。</t>
  </si>
  <si>
    <t>通过项目的实施达到提升一产二产茶叶生产销售主干道交通条件，三产实现茶园观光旅游融合发展。</t>
  </si>
  <si>
    <t>紫阳县城关镇塘么子沟村六、七组人居环境整治项目</t>
  </si>
  <si>
    <r>
      <rPr>
        <sz val="10"/>
        <rFont val="仿宋_GB2312"/>
        <charset val="134"/>
      </rPr>
      <t>道路两侧绿化8000</t>
    </r>
    <r>
      <rPr>
        <sz val="10"/>
        <rFont val="宋体"/>
        <charset val="134"/>
      </rPr>
      <t>㎡</t>
    </r>
    <r>
      <rPr>
        <sz val="10"/>
        <rFont val="仿宋_GB2312"/>
        <charset val="134"/>
      </rPr>
      <t>，片石花池1500m，地面铺装800</t>
    </r>
    <r>
      <rPr>
        <sz val="10"/>
        <rFont val="宋体"/>
        <charset val="134"/>
      </rPr>
      <t>㎡</t>
    </r>
    <r>
      <rPr>
        <sz val="10"/>
        <rFont val="仿宋_GB2312"/>
        <charset val="134"/>
      </rPr>
      <t>，地面硬化200</t>
    </r>
    <r>
      <rPr>
        <sz val="10"/>
        <rFont val="宋体"/>
        <charset val="134"/>
      </rPr>
      <t>㎡</t>
    </r>
    <r>
      <rPr>
        <sz val="10"/>
        <rFont val="仿宋_GB2312"/>
        <charset val="134"/>
      </rPr>
      <t>。</t>
    </r>
  </si>
  <si>
    <t>通过庭院经济示范项目建设，达到改善人居环境，促进庭院经济发展，提高群众满意度的效果。</t>
  </si>
  <si>
    <t>燎原村环境综合整治建设</t>
  </si>
  <si>
    <t>改扩建农村污水收集处理池1个，铺设污水收集管网500米，配套望山旅游项目。</t>
  </si>
  <si>
    <t>改善提升农村环境，项目建设期间吸纳农户务工增收，项目建成后带动200人受益。</t>
  </si>
  <si>
    <t>紫阳县2024年蒿坪镇王家河村农旅融合项目</t>
  </si>
  <si>
    <r>
      <rPr>
        <sz val="10"/>
        <rFont val="仿宋_GB2312"/>
        <charset val="134"/>
      </rPr>
      <t>村级主干道沿线绿化5亩，新建公厕一处，污水处理管网2000米，化粪池一座，路灯50盏，场地硬化2000</t>
    </r>
    <r>
      <rPr>
        <sz val="10"/>
        <rFont val="宋体"/>
        <charset val="134"/>
      </rPr>
      <t>㎡</t>
    </r>
    <r>
      <rPr>
        <sz val="10"/>
        <rFont val="仿宋_GB2312"/>
        <charset val="134"/>
      </rPr>
      <t>等。</t>
    </r>
  </si>
  <si>
    <t>改善产业基础条件，带动农户务工等增加农民收入</t>
  </si>
  <si>
    <t>改善人居环境，促进旅游融合发展</t>
  </si>
  <si>
    <t>城关镇新田村人居环境治理提升项目</t>
  </si>
  <si>
    <t>对新田村主要道路沿线段3.5公里两侧绿化美化15亩，建设2个观光驻留节点；打通“阳光小区”到主干线公路300米；治理沟渠1000米（其中廖家沟刘一锅至作坊四宝500米，李家沟500米）；改造提升新田阳光小区污水处理管网2000米，污水处理站1个</t>
  </si>
  <si>
    <t>带动脱贫户及监测对象就业务工等方式持续增收</t>
  </si>
  <si>
    <t>紫阳县汉王镇农安村1-3组人居环境改善提升项目</t>
  </si>
  <si>
    <t>农户房屋及周边改造30户，培育庭院经济示范户5户，改造路面1公里，涵洞修复5处，安防设施1.5公里，新建花池1公里，种植海棠等景观树木50株，路肩清表2000平方米，绿化2000平方米。</t>
  </si>
  <si>
    <t>改善村级基础设施条件，提升群众居住环境品质，推进人居环境示范村建设。</t>
  </si>
  <si>
    <t>紫阳县高桥镇兰草村2024年人居环境治理项目</t>
  </si>
  <si>
    <t>四组拦河沟治理300米。乔载绿植125棵、绿化200平方米、路边小矮墙300米、夜间照明50盏。</t>
  </si>
  <si>
    <t>通过项目实施，可带动部分农户零星务工增收，</t>
  </si>
  <si>
    <t>同时有效改善生态环境，提高农村人居环境整治水平，提高群众幸福感、获得感。</t>
  </si>
  <si>
    <t>紫阳县高桥镇裴坝村2024年人居环境治理项目</t>
  </si>
  <si>
    <t>沟渠治理100米、路边绿化200平方米、小矮墙150米、乔载绿植苗木100株、夜间照明50盏</t>
  </si>
  <si>
    <t>紫阳县双安镇白马村2024年农村人居环境综合整治项目</t>
  </si>
  <si>
    <t>综合整治1-8组道路沿线环境（1000米），提升村容村貌，安装生活垃圾分类收集亭10个。</t>
  </si>
  <si>
    <t>紫阳县2024年洞河镇前河村人居环境整治项目</t>
  </si>
  <si>
    <t>实施环境综合整治1300平方米，提升主要道路沿线村容村貌，新建码头公厕一座。</t>
  </si>
  <si>
    <t>前河村
菜园村
小红光村
红岩村</t>
  </si>
  <si>
    <t>紫阳县焕古镇金塘村人居环境综合整治项目</t>
  </si>
  <si>
    <r>
      <rPr>
        <sz val="10"/>
        <rFont val="仿宋_GB2312"/>
        <charset val="134"/>
      </rPr>
      <t>新建排污管道1000米，修复花坛150</t>
    </r>
    <r>
      <rPr>
        <sz val="10"/>
        <rFont val="宋体"/>
        <charset val="134"/>
      </rPr>
      <t>㎡</t>
    </r>
    <r>
      <rPr>
        <sz val="10"/>
        <rFont val="仿宋_GB2312"/>
        <charset val="134"/>
      </rPr>
      <t>。</t>
    </r>
  </si>
  <si>
    <t>建设期间吸纳农村劳动力务工增收，514户1708人受益。</t>
  </si>
  <si>
    <t>向阳镇贾坪村2023年农村人居环境整治提升项目</t>
  </si>
  <si>
    <t>砌筑挡墙881立方米，水沟60米，村内连户路长283米宽1米，钢筋混凝土踏步50立方米，配套护栏，村级主干道沿线新建混凝土排洪沟44米，DN波纹管道安装144米，安装喷灌系统一套，蓄水池3座，配水管网7260米，配套水泵及配电箱，安装花箱11个，砌筑花池117.2立方米，路面硬化707平方米，景墙修复969平方米，景墙图案6处，安装村牌1处，绿化7.68亩。</t>
  </si>
  <si>
    <t>向阳镇人民镇政府</t>
  </si>
  <si>
    <t>通过实施止贾坪村人居环境改造提升工程，进一步改善提升贾坪村人居环境，改变乡村面貌。</t>
  </si>
  <si>
    <t>向阳镇营梁村2023年农村人居环境整治提升项目</t>
  </si>
  <si>
    <t>搭建休闲平台560平方米，凉亭一座。</t>
  </si>
  <si>
    <t>通过实施营梁村人居环境改造提升工程，进一步改善提升营梁村人居环境，改变乡村面貌。</t>
  </si>
  <si>
    <t>紫阳县边贸集镇人居环境整治工程</t>
  </si>
  <si>
    <t>紫阳县与汉中市接界处至麻柳镇集镇人居环境整治4.5公里，新建垃圾收集房3个，购置环卫设施10套。</t>
  </si>
  <si>
    <t>堰碥村、麻柳村</t>
  </si>
  <si>
    <t>建设期间吸纳农村劳动力务工增收，30户92人脱贫户受益。</t>
  </si>
  <si>
    <t>紫阳县2024年村庄规划项目</t>
  </si>
  <si>
    <t>按照《陕西省实用性村庄规划编制技术要点》要求，完成35个村实用性村庄规划编制</t>
  </si>
  <si>
    <t>城关镇、蒿坪镇、向阳镇、高桥镇、洞河镇、红椿镇、双桥镇、双安镇、高滩镇、毛坝镇、东木镇、焕古镇、汉王镇、瓦庙镇、麻柳镇、洄水镇、界岭镇</t>
  </si>
  <si>
    <t>新桃村、太平村、新田村、西门河村、塘么子沟村、东关村、平川村、金竹村、白马村、双河口村、马家营村、汉城村、东红村、焕古村、金塘村、七里沟村、纪家沟村、月桂村、芭蕉村、止凤村、菜园村、洞河村、楸园村、连桥村、庙沟村、斑桃村、权河村、双龙村、解放村、庄房村、百坝村、观音村、染沟村、新民村、染房村。</t>
  </si>
  <si>
    <t>紫阳县自然资源局</t>
  </si>
  <si>
    <t>周齐军</t>
  </si>
  <si>
    <t>①改善基础设施条件，保障群众生产生活。②通过补齐配套设施短板，促进群众居住提质增效，改善农户的人居环境，提升群众满意度。</t>
  </si>
  <si>
    <t>科学编制规划，引领乡村综合发展</t>
  </si>
  <si>
    <t>紫阳县乡村振兴示范村村庄规划编制项目</t>
  </si>
  <si>
    <t>11个乡村振兴示范村村庄规划费</t>
  </si>
  <si>
    <t>蒿坪镇、向阳镇、高桥镇、洄水镇、瓦庙镇、焕古镇</t>
  </si>
  <si>
    <t>蒿坪村、改革村、金石村、黄金村，贾坪村，兰草村、裴坝村、权河村，茶稻村，堰塘村，大连村</t>
  </si>
  <si>
    <t>通过规划编制，明确发展方向，</t>
  </si>
  <si>
    <t>通过规划编制，明确11个村发展方向，对乡村振兴和村庄发展具有重要指导意义</t>
  </si>
  <si>
    <t>紫阳县城关镇大力滩村村“一站式”综合服务设施项目</t>
  </si>
  <si>
    <t>大力滩村安置点新建“一站式”社区综合服务设施建设（户籍管理、就业、就学、就医和社保、法律咨询等）1处，总投资100万元，补助50万元</t>
  </si>
  <si>
    <t>大力滩村</t>
  </si>
  <si>
    <r>
      <rPr>
        <sz val="10"/>
        <rFont val="Calibri"/>
        <charset val="134"/>
      </rPr>
      <t> </t>
    </r>
    <r>
      <rPr>
        <sz val="10"/>
        <rFont val="仿宋_GB2312"/>
        <charset val="134"/>
      </rPr>
      <t>通过完善各村（社区）一站式综合服务设施，进一步提升社保、医疗、就业、基层治理等公共服务能力，不断打造宜居宜业生活环境，共创幸福家园。</t>
    </r>
  </si>
  <si>
    <t>通过完善大力滩村）一站式综合服务设施，进一步提升社保、医疗、就业、基层治理等公共服务能力，不断打造宜居宜业生活环境，共创幸福家园。预计受益397户1367人</t>
  </si>
  <si>
    <t>权河村“一站式”社区综合服务设施建设项目</t>
  </si>
  <si>
    <t>权河村安置点新建“一站式”社区综合服务设施建设（户籍管理、就业、就学、就医和社保、法律咨询等）1处，总投资100万元，补助50万元</t>
  </si>
  <si>
    <t>通过完善各村（社区）一站式综合服务设施，进一步提升社保、医疗、就业、基层治理等公共服务能力，不断打造宜居宜业生活环境，共创幸福家园。</t>
  </si>
  <si>
    <t>通过完善一站式综合服务设施，进一步提升社保、医疗、就业、基层治理等公共服务能力，不断打造宜居宜业生活环境，共创幸福家园。预计受益589户2064人。</t>
  </si>
  <si>
    <t>紫阳县焕古镇金塘村“一站式”综合服务设施项目</t>
  </si>
  <si>
    <t>金塘村安置点新建“一站式”社区综合服务设施建设（户籍管理、就业、就学、就医和社保、法律咨询等）1处，总投资100万元，补助50万元</t>
  </si>
  <si>
    <r>
      <rPr>
        <sz val="10"/>
        <rFont val="Arial"/>
        <charset val="134"/>
      </rPr>
      <t> </t>
    </r>
    <r>
      <rPr>
        <sz val="10"/>
        <rFont val="仿宋_GB2312"/>
        <charset val="134"/>
      </rPr>
      <t>通过完善各村（社区）一站式综合服务设施，进一步提升社保、医疗、就业、基层治理等公共服务能力，不断打造宜居宜业生活环境，共创幸福家园。</t>
    </r>
  </si>
  <si>
    <t>通过完善一站式综合服务设施，进一步提升社保、医疗、就业、基层治理等公共服务能力，不断打造宜居宜业生活环境，共创幸福家园。预计1719人受益。</t>
  </si>
  <si>
    <t>紫阳县焕古镇腊竹村“一站式”综合服务设施项目</t>
  </si>
  <si>
    <t>腊竹村安置点改建“一站式”社区综合服务设施建设（户籍管理、就业、就学、就医和社保、法律咨询等）1处，总投资60万元，补助30万元</t>
  </si>
  <si>
    <t>通过完善一站式综合服务设施，进一步提升社保、医疗、就业、基层治理等公共服务能力，不断打造宜居宜业生活环境，共创幸福家园。预计962人受益</t>
  </si>
  <si>
    <t>紫阳县2024年向阳镇止凤村“一站式”综合服务设施项目</t>
  </si>
  <si>
    <t>止凤村安置点新建“一站式”社区综合服务设施建设（户籍管理、就业、就学、就医和社保、法律咨询等）1处，总投资100万元，补助50万元</t>
  </si>
  <si>
    <t>通过实施止凤村“一站式”综合服务设施项目，完善止凤村一站式综合服务设施，进一步提升社保、医疗、就业、基层治理等公共服务能力，不断打造宜居宜业生活环境，共创幸福家园。预计受益532户1809人。</t>
  </si>
  <si>
    <t>紫阳县2024年向阳镇月池村“一站式”综合服务设施项目</t>
  </si>
  <si>
    <t>月池村安置点改建“一站式”社区综合服务设施建设（户籍管理、就业、就学、就医和社保、法律咨询等）1处，总投资60万元，补助30万元</t>
  </si>
  <si>
    <t>月池村</t>
  </si>
  <si>
    <t>通过实施月池村“一站式”综合服务设施项目，完善月池村一站式综合服务设施，进一步提升社保、医疗、就业、基层治理等公共服务能力，不断打造宜居宜业生活环境，共创幸福家园。预计受益461户1489人。</t>
  </si>
  <si>
    <t>紫阳县2024年向阳镇鸡鸣村“一站式”综合服务设施项目</t>
  </si>
  <si>
    <t>鸡鸣村安置点改建“一站式”社区综合服务设施建设（户籍管理、就业、就学、就医和社保、法律咨询等）1处，总投资60万元，补助30万元</t>
  </si>
  <si>
    <t>鸡鸣村</t>
  </si>
  <si>
    <t>通过实施鸡鸣村“一站式”综合服务设施项目，完善鸡鸣村一站式综合服务设施，进一步提升社保、医疗、就业、基层治理等公共服务能力，不断打造宜居宜业生活环境，共创幸福家园。预计受益424户1601人。</t>
  </si>
  <si>
    <t>紫阳县2024年毛坝镇鲁家村“一站式”综合服务设施项目</t>
  </si>
  <si>
    <t>鲁家村安置点改建“一站式”社区综合服务设施建设（户籍管理、就业、就学、就医和社保、法律咨询等）1处，总投资60万元，补助30万元</t>
  </si>
  <si>
    <t>通过完善各村（社区）一站式综合服务设施，进一步提升社保、医疗、就业、基层治理等公共服务能力，不断打造宜居宜业生活环境，共创幸福家园。预计受益445户1407人。</t>
  </si>
  <si>
    <t>紫阳县2024年汉王镇兴塘村“一站式”综合服务设施项目</t>
  </si>
  <si>
    <t>兴塘村安置点新建“一站式”社区综合服务设施建设（户籍管理、就业、就学、就医和社保、法律咨询等）1处，总投资100万元，补助85万元</t>
  </si>
  <si>
    <t>通过完善一站式综合服务设施，进一步提升社保、医疗、就业、基层治理等公共服务能力，不断打造宜居宜业生活环境，共创幸福家园。预计受益299户1116人受益。</t>
  </si>
  <si>
    <t>紫阳县2024年汉王镇汉城村“一站式”综合服务设施项目</t>
  </si>
  <si>
    <t>汉城村安置点新建“一站式”社区综合服务设施建设（户籍管理、就业、就学、就医和社保、法律咨询等）1处，总投资100万元，补助50万元</t>
  </si>
  <si>
    <t>通过完善一站式综合服务设施，进一步提升社保、医疗、就业、基层治理等公共服务能力，不断打造宜居宜业生活环境，共创幸福家园。预计受益958户3046人受益。</t>
  </si>
  <si>
    <t>紫阳县2024年洄水镇庙沟村“一站式”综合服务设施项目</t>
  </si>
  <si>
    <t>庙沟村安置点改建“一站式”社区综合服务设施建设（户籍管理、就业、就学、就医和社保、法律咨询等）1处，总投资60万元，补助30万元</t>
  </si>
  <si>
    <t>通过完善一站式综合服务设施，进一步提升社保、医疗、就业、基层治理等公共服务能力，不断打造宜居宜业生活环境，共创幸福家园。预计受益1127人。</t>
  </si>
  <si>
    <t>紫阳县2024年高滩镇关庙村“一站式”综合服务设施项目</t>
  </si>
  <si>
    <t>关庙村安置点改建“一站式”社区综合服务设施建设（户籍管理、就业、就学、就医和社保、法律咨询等）1处，总投资60万元，补助30万元</t>
  </si>
  <si>
    <t>通过完善一站式综合服务设施，进一步提升社保、医疗、就业、基层治理等公共服务能力，不断打造宜居宜业生活环境，共创幸福家园。预计受益1025人。</t>
  </si>
  <si>
    <t>紫阳县2024年到期易地扶贫搬迁债券还本项目</t>
  </si>
  <si>
    <t>偿还2016年陕西省一般债券（三期）易地扶贫搬迁债券本金5000万元</t>
  </si>
  <si>
    <t>紫阳县财政局</t>
  </si>
  <si>
    <t>覃桦</t>
  </si>
  <si>
    <t>09154421523</t>
  </si>
  <si>
    <t>偿还搬迁借款，保障正常运行</t>
  </si>
  <si>
    <t>紫阳县农村危房改造项目</t>
  </si>
  <si>
    <t>根据各镇需求，在全县范围内实施农村危房改造100户。</t>
  </si>
  <si>
    <t>冷琳</t>
  </si>
  <si>
    <t>通过危房改造，消除安全隐患。</t>
  </si>
  <si>
    <t>通过危房改造工程，解决贫困户住房安全有保障</t>
  </si>
  <si>
    <t>紫阳县2024年雨露计划中高职学生资助</t>
  </si>
  <si>
    <t>已脱贫家庭中高职学生雨露计划资助</t>
  </si>
  <si>
    <t>通过实施雨露计划项目，帮助脱贫家庭或三类重点人群家庭学生完成中高等职业教育，使其掌握一技之长，促使贫困家庭就业脱贫。</t>
  </si>
  <si>
    <t>解决已脱贫人口家庭中高职学生入学困难，助力家庭增收。</t>
  </si>
  <si>
    <t>紫阳县2024年防返贫致贫保险服务项目</t>
  </si>
  <si>
    <t>聚焦因病、因学、因灾、因意外等致贫返贫重点因素，设置精准防贫办法，建立精准防贫机制，按照全县农村人口26万人的10%作为投保人数，每人每年100元保费</t>
  </si>
  <si>
    <t>聚焦因病、因学、因灾、因意外等致贫返贫重点因素，设置精准防贫办法，建立精准防贫机制</t>
  </si>
  <si>
    <t>紫阳县2024年财政衔接资金项目管理费</t>
  </si>
  <si>
    <t>项目前期设计、评审、招标、监理以及与项目管理有关的支出、巩固拓展脱贫成果和衔接推进乡村振兴规划编制、等项目管理相关支出。</t>
  </si>
  <si>
    <t>提升项目质量监管，确保项目实施过程中科学合理，最终达到项目规范管理。</t>
  </si>
  <si>
    <t>紫阳县中药材产业规划（2024-2034年）编制服务项目</t>
  </si>
  <si>
    <t>结合紫阳县实际情况，组织行业专家，按照紫阳县“十四五”规划的总体部署，研究编制《紫阳县中药材产业规划（2024-2034年）》，制定厚朴规范化栽培标准1个及厚朴加工标准1个。</t>
  </si>
  <si>
    <t>提升地方资源发掘与利用、品种改良、产业基地建设、加工体系提升、品牌塑造与市场拓展</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</si>
</sst>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 numFmtId="177" formatCode="0.00_ "/>
  </numFmts>
  <fonts count="51">
    <font>
      <sz val="11"/>
      <color theme="1"/>
      <name val="等线"/>
      <charset val="134"/>
      <scheme val="minor"/>
    </font>
    <font>
      <sz val="10"/>
      <name val="宋体"/>
      <charset val="134"/>
    </font>
    <font>
      <sz val="12"/>
      <name val="黑体"/>
      <charset val="134"/>
    </font>
    <font>
      <sz val="10"/>
      <name val="黑体"/>
      <charset val="134"/>
    </font>
    <font>
      <b/>
      <sz val="10"/>
      <name val="楷体_GB2312"/>
      <charset val="134"/>
    </font>
    <font>
      <sz val="10"/>
      <name val="仿宋_GB2312"/>
      <charset val="134"/>
    </font>
    <font>
      <b/>
      <sz val="10"/>
      <name val="仿宋_GB2312"/>
      <charset val="134"/>
    </font>
    <font>
      <sz val="11"/>
      <name val="等线"/>
      <charset val="134"/>
      <scheme val="minor"/>
    </font>
    <font>
      <sz val="12"/>
      <name val="Arial"/>
      <charset val="134"/>
    </font>
    <font>
      <sz val="22"/>
      <name val="方正小标宋简体"/>
      <charset val="134"/>
    </font>
    <font>
      <b/>
      <sz val="10"/>
      <name val="黑体"/>
      <charset val="134"/>
    </font>
    <font>
      <sz val="22"/>
      <name val="Arial"/>
      <charset val="134"/>
    </font>
    <font>
      <b/>
      <sz val="10"/>
      <color theme="1"/>
      <name val="楷体_GB2312"/>
      <charset val="134"/>
    </font>
    <font>
      <sz val="10"/>
      <color theme="1"/>
      <name val="仿宋_GB2312"/>
      <charset val="134"/>
    </font>
    <font>
      <sz val="10"/>
      <color theme="1"/>
      <name val="等线"/>
      <charset val="134"/>
      <scheme val="minor"/>
    </font>
    <font>
      <sz val="16"/>
      <name val="宋体"/>
      <charset val="134"/>
    </font>
    <font>
      <sz val="11"/>
      <name val="仿宋_GB2312"/>
      <charset val="134"/>
    </font>
    <font>
      <sz val="10"/>
      <color theme="1"/>
      <name val="黑体"/>
      <charset val="134"/>
    </font>
    <font>
      <sz val="10"/>
      <name val="楷体_GB2312"/>
      <charset val="134"/>
    </font>
    <font>
      <sz val="10"/>
      <name val="Calibri"/>
      <charset val="134"/>
    </font>
    <font>
      <sz val="10"/>
      <name val="Arial"/>
      <charset val="134"/>
    </font>
    <font>
      <sz val="12"/>
      <name val="仿宋_GB2312"/>
      <charset val="134"/>
    </font>
    <font>
      <sz val="12"/>
      <color theme="1"/>
      <name val="仿宋_GB2312"/>
      <charset val="134"/>
    </font>
    <font>
      <sz val="18"/>
      <name val="方正小标宋简体"/>
      <charset val="134"/>
    </font>
    <font>
      <sz val="12"/>
      <color theme="1"/>
      <name val="黑体"/>
      <charset val="134"/>
    </font>
    <font>
      <b/>
      <sz val="10"/>
      <color theme="1"/>
      <name val="黑体"/>
      <charset val="134"/>
    </font>
    <font>
      <b/>
      <sz val="10"/>
      <color theme="1"/>
      <name val="仿宋_GB2312"/>
      <charset val="134"/>
    </font>
    <font>
      <sz val="10"/>
      <color theme="1"/>
      <name val="楷体_GB2312"/>
      <charset val="134"/>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
      <sz val="11"/>
      <color indexed="8"/>
      <name val="宋体"/>
      <charset val="134"/>
    </font>
    <font>
      <sz val="11"/>
      <color rgb="FF000000"/>
      <name val="宋体"/>
      <charset val="134"/>
    </font>
    <font>
      <sz val="12"/>
      <name val="宋体"/>
      <charset val="134"/>
    </font>
    <font>
      <sz val="11"/>
      <color indexed="8"/>
      <name val="Tahoma"/>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9">
    <border>
      <left/>
      <right/>
      <top/>
      <bottom/>
      <diagonal/>
    </border>
    <border>
      <left style="thin">
        <color auto="1"/>
      </left>
      <right style="thin">
        <color auto="1"/>
      </right>
      <top style="thin">
        <color auto="1"/>
      </top>
      <bottom/>
      <diagonal/>
    </border>
    <border>
      <left style="thin">
        <color auto="1"/>
      </left>
      <right/>
      <top style="thin">
        <color auto="1"/>
      </top>
      <bottom/>
      <diagonal/>
    </border>
    <border>
      <left/>
      <right style="thin">
        <color auto="1"/>
      </right>
      <top style="thin">
        <color auto="1"/>
      </top>
      <bottom/>
      <diagonal/>
    </border>
    <border>
      <left style="thin">
        <color auto="1"/>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right/>
      <top style="thin">
        <color auto="1"/>
      </top>
      <bottom/>
      <diagonal/>
    </border>
    <border>
      <left/>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2">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0" fillId="2" borderId="11" applyNumberFormat="0" applyFont="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3" fillId="0" borderId="12" applyNumberFormat="0" applyFill="0" applyAlignment="0" applyProtection="0">
      <alignment vertical="center"/>
    </xf>
    <xf numFmtId="0" fontId="34" fillId="0" borderId="12" applyNumberFormat="0" applyFill="0" applyAlignment="0" applyProtection="0">
      <alignment vertical="center"/>
    </xf>
    <xf numFmtId="0" fontId="35" fillId="0" borderId="13" applyNumberFormat="0" applyFill="0" applyAlignment="0" applyProtection="0">
      <alignment vertical="center"/>
    </xf>
    <xf numFmtId="0" fontId="35" fillId="0" borderId="0" applyNumberFormat="0" applyFill="0" applyBorder="0" applyAlignment="0" applyProtection="0">
      <alignment vertical="center"/>
    </xf>
    <xf numFmtId="0" fontId="36" fillId="3" borderId="14" applyNumberFormat="0" applyAlignment="0" applyProtection="0">
      <alignment vertical="center"/>
    </xf>
    <xf numFmtId="0" fontId="37" fillId="4" borderId="15" applyNumberFormat="0" applyAlignment="0" applyProtection="0">
      <alignment vertical="center"/>
    </xf>
    <xf numFmtId="0" fontId="38" fillId="4" borderId="14" applyNumberFormat="0" applyAlignment="0" applyProtection="0">
      <alignment vertical="center"/>
    </xf>
    <xf numFmtId="0" fontId="39" fillId="5" borderId="16" applyNumberFormat="0" applyAlignment="0" applyProtection="0">
      <alignment vertical="center"/>
    </xf>
    <xf numFmtId="0" fontId="40" fillId="0" borderId="17" applyNumberFormat="0" applyFill="0" applyAlignment="0" applyProtection="0">
      <alignment vertical="center"/>
    </xf>
    <xf numFmtId="0" fontId="41" fillId="0" borderId="18" applyNumberFormat="0" applyFill="0" applyAlignment="0" applyProtection="0">
      <alignment vertical="center"/>
    </xf>
    <xf numFmtId="0" fontId="42" fillId="6" borderId="0" applyNumberFormat="0" applyBorder="0" applyAlignment="0" applyProtection="0">
      <alignment vertical="center"/>
    </xf>
    <xf numFmtId="0" fontId="43" fillId="7" borderId="0" applyNumberFormat="0" applyBorder="0" applyAlignment="0" applyProtection="0">
      <alignment vertical="center"/>
    </xf>
    <xf numFmtId="0" fontId="44" fillId="8" borderId="0" applyNumberFormat="0" applyBorder="0" applyAlignment="0" applyProtection="0">
      <alignment vertical="center"/>
    </xf>
    <xf numFmtId="0" fontId="45" fillId="9" borderId="0" applyNumberFormat="0" applyBorder="0" applyAlignment="0" applyProtection="0">
      <alignment vertical="center"/>
    </xf>
    <xf numFmtId="0" fontId="46" fillId="10" borderId="0" applyNumberFormat="0" applyBorder="0" applyAlignment="0" applyProtection="0">
      <alignment vertical="center"/>
    </xf>
    <xf numFmtId="0" fontId="46" fillId="11" borderId="0" applyNumberFormat="0" applyBorder="0" applyAlignment="0" applyProtection="0">
      <alignment vertical="center"/>
    </xf>
    <xf numFmtId="0" fontId="45" fillId="12" borderId="0" applyNumberFormat="0" applyBorder="0" applyAlignment="0" applyProtection="0">
      <alignment vertical="center"/>
    </xf>
    <xf numFmtId="0" fontId="45" fillId="13" borderId="0" applyNumberFormat="0" applyBorder="0" applyAlignment="0" applyProtection="0">
      <alignment vertical="center"/>
    </xf>
    <xf numFmtId="0" fontId="46" fillId="14" borderId="0" applyNumberFormat="0" applyBorder="0" applyAlignment="0" applyProtection="0">
      <alignment vertical="center"/>
    </xf>
    <xf numFmtId="0" fontId="46" fillId="15" borderId="0" applyNumberFormat="0" applyBorder="0" applyAlignment="0" applyProtection="0">
      <alignment vertical="center"/>
    </xf>
    <xf numFmtId="0" fontId="45" fillId="16" borderId="0" applyNumberFormat="0" applyBorder="0" applyAlignment="0" applyProtection="0">
      <alignment vertical="center"/>
    </xf>
    <xf numFmtId="0" fontId="45" fillId="17" borderId="0" applyNumberFormat="0" applyBorder="0" applyAlignment="0" applyProtection="0">
      <alignment vertical="center"/>
    </xf>
    <xf numFmtId="0" fontId="46" fillId="18" borderId="0" applyNumberFormat="0" applyBorder="0" applyAlignment="0" applyProtection="0">
      <alignment vertical="center"/>
    </xf>
    <xf numFmtId="0" fontId="46" fillId="19" borderId="0" applyNumberFormat="0" applyBorder="0" applyAlignment="0" applyProtection="0">
      <alignment vertical="center"/>
    </xf>
    <xf numFmtId="0" fontId="45" fillId="20" borderId="0" applyNumberFormat="0" applyBorder="0" applyAlignment="0" applyProtection="0">
      <alignment vertical="center"/>
    </xf>
    <xf numFmtId="0" fontId="45" fillId="21" borderId="0" applyNumberFormat="0" applyBorder="0" applyAlignment="0" applyProtection="0">
      <alignment vertical="center"/>
    </xf>
    <xf numFmtId="0" fontId="46" fillId="22" borderId="0" applyNumberFormat="0" applyBorder="0" applyAlignment="0" applyProtection="0">
      <alignment vertical="center"/>
    </xf>
    <xf numFmtId="0" fontId="46" fillId="23" borderId="0" applyNumberFormat="0" applyBorder="0" applyAlignment="0" applyProtection="0">
      <alignment vertical="center"/>
    </xf>
    <xf numFmtId="0" fontId="45" fillId="24" borderId="0" applyNumberFormat="0" applyBorder="0" applyAlignment="0" applyProtection="0">
      <alignment vertical="center"/>
    </xf>
    <xf numFmtId="0" fontId="45" fillId="25" borderId="0" applyNumberFormat="0" applyBorder="0" applyAlignment="0" applyProtection="0">
      <alignment vertical="center"/>
    </xf>
    <xf numFmtId="0" fontId="46" fillId="26" borderId="0" applyNumberFormat="0" applyBorder="0" applyAlignment="0" applyProtection="0">
      <alignment vertical="center"/>
    </xf>
    <xf numFmtId="0" fontId="46" fillId="27" borderId="0" applyNumberFormat="0" applyBorder="0" applyAlignment="0" applyProtection="0">
      <alignment vertical="center"/>
    </xf>
    <xf numFmtId="0" fontId="45" fillId="28" borderId="0" applyNumberFormat="0" applyBorder="0" applyAlignment="0" applyProtection="0">
      <alignment vertical="center"/>
    </xf>
    <xf numFmtId="0" fontId="45" fillId="29" borderId="0" applyNumberFormat="0" applyBorder="0" applyAlignment="0" applyProtection="0">
      <alignment vertical="center"/>
    </xf>
    <xf numFmtId="0" fontId="46" fillId="30" borderId="0" applyNumberFormat="0" applyBorder="0" applyAlignment="0" applyProtection="0">
      <alignment vertical="center"/>
    </xf>
    <xf numFmtId="0" fontId="46" fillId="31" borderId="0" applyNumberFormat="0" applyBorder="0" applyAlignment="0" applyProtection="0">
      <alignment vertical="center"/>
    </xf>
    <xf numFmtId="0" fontId="45" fillId="32" borderId="0" applyNumberFormat="0" applyBorder="0" applyAlignment="0" applyProtection="0">
      <alignment vertical="center"/>
    </xf>
    <xf numFmtId="0" fontId="47" fillId="0" borderId="0">
      <alignment vertical="center"/>
    </xf>
    <xf numFmtId="0" fontId="48" fillId="0" borderId="0">
      <alignment vertical="center"/>
    </xf>
    <xf numFmtId="0" fontId="49" fillId="0" borderId="0"/>
    <xf numFmtId="0" fontId="49" fillId="0" borderId="0"/>
    <xf numFmtId="0" fontId="49" fillId="0" borderId="0"/>
    <xf numFmtId="0" fontId="49" fillId="0" borderId="0" applyProtection="0">
      <alignment vertical="center"/>
    </xf>
    <xf numFmtId="0" fontId="49" fillId="0" borderId="0">
      <alignment vertical="center"/>
    </xf>
    <xf numFmtId="0" fontId="47" fillId="0" borderId="0">
      <alignment vertical="center"/>
    </xf>
    <xf numFmtId="0" fontId="0" fillId="0" borderId="0">
      <alignment vertical="center"/>
    </xf>
    <xf numFmtId="0" fontId="47" fillId="0" borderId="0">
      <alignment vertical="center"/>
    </xf>
    <xf numFmtId="0" fontId="50" fillId="0" borderId="0">
      <alignment vertical="center"/>
    </xf>
    <xf numFmtId="0" fontId="50" fillId="0" borderId="0">
      <alignment vertical="center"/>
    </xf>
    <xf numFmtId="0" fontId="0" fillId="0" borderId="0">
      <alignment vertical="center"/>
    </xf>
  </cellStyleXfs>
  <cellXfs count="100">
    <xf numFmtId="0" fontId="0" fillId="0" borderId="0" xfId="0">
      <alignment vertical="center"/>
    </xf>
    <xf numFmtId="0" fontId="1" fillId="0" borderId="0" xfId="0" applyFont="1" applyFill="1" applyAlignment="1">
      <alignment horizontal="center" vertical="center" wrapText="1"/>
    </xf>
    <xf numFmtId="0" fontId="2" fillId="0" borderId="0" xfId="0" applyFont="1" applyFill="1" applyAlignment="1">
      <alignment horizontal="center" vertical="center" wrapText="1"/>
    </xf>
    <xf numFmtId="0" fontId="3" fillId="0" borderId="0" xfId="0" applyFont="1" applyFill="1" applyAlignment="1">
      <alignment horizontal="center" vertical="center" wrapText="1"/>
    </xf>
    <xf numFmtId="0" fontId="4" fillId="0" borderId="0" xfId="0" applyFont="1" applyFill="1" applyAlignment="1">
      <alignment horizontal="center" vertical="center" wrapText="1"/>
    </xf>
    <xf numFmtId="0" fontId="5" fillId="0" borderId="0" xfId="0" applyFont="1" applyFill="1" applyAlignment="1">
      <alignment horizontal="center" vertical="center" wrapText="1"/>
    </xf>
    <xf numFmtId="0" fontId="6" fillId="0" borderId="0" xfId="0" applyFont="1" applyFill="1" applyAlignment="1">
      <alignment horizontal="center" vertical="center" wrapText="1"/>
    </xf>
    <xf numFmtId="0" fontId="7" fillId="0" borderId="0" xfId="0" applyFont="1" applyFill="1">
      <alignment vertical="center"/>
    </xf>
    <xf numFmtId="49" fontId="1" fillId="0" borderId="0" xfId="0" applyNumberFormat="1" applyFont="1" applyFill="1" applyAlignment="1">
      <alignment horizontal="center" vertical="center" wrapText="1"/>
    </xf>
    <xf numFmtId="0" fontId="1" fillId="0" borderId="0" xfId="0" applyFont="1" applyFill="1" applyAlignment="1">
      <alignment horizontal="left" vertical="center" wrapText="1"/>
    </xf>
    <xf numFmtId="0" fontId="8" fillId="0" borderId="0" xfId="0" applyFont="1" applyFill="1" applyAlignment="1">
      <alignment horizontal="center" vertical="center" wrapText="1"/>
    </xf>
    <xf numFmtId="0" fontId="9" fillId="0" borderId="0" xfId="0" applyFont="1" applyFill="1" applyAlignment="1">
      <alignment horizontal="center" vertical="center" wrapText="1"/>
    </xf>
    <xf numFmtId="0" fontId="9" fillId="0" borderId="0" xfId="0" applyFont="1" applyFill="1" applyAlignment="1">
      <alignment horizontal="left" vertical="center" wrapText="1"/>
    </xf>
    <xf numFmtId="49" fontId="2"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3" xfId="0" applyFont="1" applyFill="1" applyBorder="1" applyAlignment="1">
      <alignment horizontal="center" vertical="center" wrapText="1"/>
    </xf>
    <xf numFmtId="176" fontId="2" fillId="0" borderId="1" xfId="0" applyNumberFormat="1" applyFont="1" applyFill="1" applyBorder="1" applyAlignment="1">
      <alignment horizontal="center" vertical="center" wrapText="1"/>
    </xf>
    <xf numFmtId="49" fontId="2" fillId="0" borderId="4" xfId="0" applyNumberFormat="1"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0" borderId="6" xfId="0" applyFont="1" applyFill="1" applyBorder="1" applyAlignment="1">
      <alignment horizontal="center" vertical="center" wrapText="1"/>
    </xf>
    <xf numFmtId="176" fontId="2" fillId="0" borderId="4" xfId="0" applyNumberFormat="1" applyFont="1" applyFill="1" applyBorder="1" applyAlignment="1">
      <alignment horizontal="center" vertical="center" wrapText="1"/>
    </xf>
    <xf numFmtId="0" fontId="2" fillId="0" borderId="7" xfId="0" applyFont="1" applyFill="1" applyBorder="1" applyAlignment="1">
      <alignment horizontal="center" vertical="center" wrapText="1"/>
    </xf>
    <xf numFmtId="49" fontId="2" fillId="0" borderId="8" xfId="0" applyNumberFormat="1" applyFont="1" applyFill="1" applyBorder="1" applyAlignment="1">
      <alignment horizontal="center" vertical="center" wrapText="1"/>
    </xf>
    <xf numFmtId="0" fontId="2" fillId="0" borderId="8" xfId="0" applyFont="1" applyFill="1" applyBorder="1" applyAlignment="1">
      <alignment horizontal="center" vertical="center" wrapText="1"/>
    </xf>
    <xf numFmtId="176" fontId="2" fillId="0" borderId="8" xfId="0" applyNumberFormat="1" applyFont="1" applyFill="1" applyBorder="1" applyAlignment="1">
      <alignment horizontal="center" vertical="center" wrapText="1"/>
    </xf>
    <xf numFmtId="49" fontId="2" fillId="0" borderId="7" xfId="0" applyNumberFormat="1" applyFont="1" applyFill="1" applyBorder="1" applyAlignment="1">
      <alignment horizontal="center" vertical="center" wrapText="1"/>
    </xf>
    <xf numFmtId="176" fontId="5" fillId="0" borderId="7" xfId="0" applyNumberFormat="1" applyFont="1" applyFill="1" applyBorder="1" applyAlignment="1">
      <alignment horizontal="center" vertical="center" wrapText="1"/>
    </xf>
    <xf numFmtId="0" fontId="5" fillId="0" borderId="7" xfId="0" applyFont="1" applyFill="1" applyBorder="1" applyAlignment="1">
      <alignment horizontal="left" vertical="center" wrapText="1"/>
    </xf>
    <xf numFmtId="0" fontId="5" fillId="0" borderId="7" xfId="0" applyFont="1" applyFill="1" applyBorder="1" applyAlignment="1">
      <alignment horizontal="center" vertical="center" wrapText="1"/>
    </xf>
    <xf numFmtId="0" fontId="10" fillId="0" borderId="7" xfId="59" applyFont="1" applyFill="1" applyBorder="1" applyAlignment="1">
      <alignment horizontal="center" vertical="center" wrapText="1"/>
    </xf>
    <xf numFmtId="0" fontId="4" fillId="0" borderId="7" xfId="59" applyFont="1" applyFill="1" applyBorder="1" applyAlignment="1">
      <alignment horizontal="center" vertical="center" wrapText="1"/>
    </xf>
    <xf numFmtId="0" fontId="5" fillId="0" borderId="7" xfId="59" applyFont="1" applyFill="1" applyBorder="1" applyAlignment="1">
      <alignment horizontal="center" vertical="center" wrapText="1"/>
    </xf>
    <xf numFmtId="0" fontId="5" fillId="0" borderId="7" xfId="0" applyNumberFormat="1" applyFont="1" applyFill="1" applyBorder="1" applyAlignment="1">
      <alignment horizontal="center" vertical="center" wrapText="1"/>
    </xf>
    <xf numFmtId="0" fontId="5" fillId="0" borderId="7" xfId="59" applyFont="1" applyFill="1" applyBorder="1" applyAlignment="1">
      <alignment horizontal="left" vertical="center" wrapText="1"/>
    </xf>
    <xf numFmtId="0" fontId="5" fillId="0" borderId="7" xfId="55" applyFont="1" applyFill="1" applyBorder="1" applyAlignment="1">
      <alignment horizontal="left" vertical="center" wrapText="1"/>
    </xf>
    <xf numFmtId="0" fontId="5" fillId="0" borderId="7" xfId="55" applyFont="1" applyFill="1" applyBorder="1" applyAlignment="1">
      <alignment horizontal="center" vertical="center" wrapText="1"/>
    </xf>
    <xf numFmtId="177" fontId="5" fillId="0" borderId="7" xfId="0" applyNumberFormat="1" applyFont="1" applyFill="1" applyBorder="1" applyAlignment="1">
      <alignment horizontal="center" vertical="center" wrapText="1"/>
    </xf>
    <xf numFmtId="0" fontId="3" fillId="0" borderId="7" xfId="59" applyFont="1" applyFill="1" applyBorder="1" applyAlignment="1">
      <alignment horizontal="center" vertical="center" wrapText="1"/>
    </xf>
    <xf numFmtId="177" fontId="5" fillId="0" borderId="7" xfId="59" applyNumberFormat="1" applyFont="1" applyFill="1" applyBorder="1" applyAlignment="1">
      <alignment horizontal="center" vertical="center" wrapText="1"/>
    </xf>
    <xf numFmtId="0" fontId="5" fillId="0" borderId="7" xfId="55" applyNumberFormat="1" applyFont="1" applyFill="1" applyBorder="1" applyAlignment="1">
      <alignment horizontal="center" vertical="center" wrapText="1"/>
    </xf>
    <xf numFmtId="0" fontId="5" fillId="0" borderId="7" xfId="0" applyFont="1" applyFill="1" applyBorder="1" applyAlignment="1">
      <alignment horizontal="center" vertical="center"/>
    </xf>
    <xf numFmtId="0" fontId="11" fillId="0" borderId="0" xfId="0" applyFont="1" applyFill="1" applyAlignment="1">
      <alignment horizontal="center" vertical="center" wrapText="1"/>
    </xf>
    <xf numFmtId="0" fontId="2" fillId="0" borderId="9"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2" fillId="0" borderId="7" xfId="0" applyFont="1" applyFill="1" applyBorder="1" applyAlignment="1">
      <alignment horizontal="center" vertical="center"/>
    </xf>
    <xf numFmtId="177" fontId="5" fillId="0" borderId="7" xfId="0" applyNumberFormat="1" applyFont="1" applyFill="1" applyBorder="1" applyAlignment="1">
      <alignment horizontal="center" vertical="center"/>
    </xf>
    <xf numFmtId="176" fontId="2" fillId="0" borderId="7" xfId="0" applyNumberFormat="1" applyFont="1" applyFill="1" applyBorder="1" applyAlignment="1">
      <alignment horizontal="center" vertical="center" wrapText="1"/>
    </xf>
    <xf numFmtId="177" fontId="5" fillId="0" borderId="7" xfId="0" applyNumberFormat="1" applyFont="1" applyFill="1" applyBorder="1" applyAlignment="1">
      <alignment horizontal="left" vertical="center" wrapText="1"/>
    </xf>
    <xf numFmtId="0" fontId="12" fillId="0" borderId="7" xfId="59" applyFont="1" applyFill="1" applyBorder="1" applyAlignment="1">
      <alignment horizontal="center" vertical="center" wrapText="1"/>
    </xf>
    <xf numFmtId="0" fontId="13" fillId="0" borderId="7" xfId="59" applyFont="1" applyFill="1" applyBorder="1" applyAlignment="1">
      <alignment horizontal="center" vertical="center" wrapText="1"/>
    </xf>
    <xf numFmtId="0" fontId="5" fillId="0" borderId="7" xfId="0" applyFont="1" applyFill="1" applyBorder="1" applyAlignment="1">
      <alignment vertical="center" wrapText="1"/>
    </xf>
    <xf numFmtId="177" fontId="5" fillId="0" borderId="7" xfId="55" applyNumberFormat="1" applyFont="1" applyFill="1" applyBorder="1" applyAlignment="1">
      <alignment horizontal="center" vertical="center" wrapText="1"/>
    </xf>
    <xf numFmtId="0" fontId="13" fillId="0" borderId="7" xfId="0" applyFont="1" applyFill="1" applyBorder="1" applyAlignment="1">
      <alignment horizontal="center" vertical="center" wrapText="1"/>
    </xf>
    <xf numFmtId="0" fontId="5" fillId="0" borderId="7" xfId="0" applyNumberFormat="1" applyFont="1" applyFill="1" applyBorder="1" applyAlignment="1">
      <alignment horizontal="left" vertical="center" wrapText="1"/>
    </xf>
    <xf numFmtId="0" fontId="14" fillId="0" borderId="7" xfId="0" applyFont="1" applyFill="1" applyBorder="1" applyAlignment="1">
      <alignment horizontal="center" vertical="center"/>
    </xf>
    <xf numFmtId="0" fontId="5" fillId="0" borderId="0" xfId="0" applyFont="1" applyFill="1" applyAlignment="1">
      <alignment horizontal="left" vertical="center"/>
    </xf>
    <xf numFmtId="0" fontId="6" fillId="0" borderId="7" xfId="59" applyFont="1" applyFill="1" applyBorder="1" applyAlignment="1">
      <alignment horizontal="center" vertical="center" wrapText="1"/>
    </xf>
    <xf numFmtId="0" fontId="5" fillId="0" borderId="7" xfId="0" applyNumberFormat="1" applyFont="1" applyFill="1" applyBorder="1" applyAlignment="1">
      <alignment horizontal="center" vertical="center"/>
    </xf>
    <xf numFmtId="0" fontId="5" fillId="0" borderId="7" xfId="0" applyFont="1" applyFill="1" applyBorder="1" applyAlignment="1">
      <alignment horizontal="left" vertical="center"/>
    </xf>
    <xf numFmtId="0" fontId="5" fillId="0" borderId="7" xfId="59" applyNumberFormat="1" applyFont="1" applyFill="1" applyBorder="1" applyAlignment="1">
      <alignment horizontal="center" vertical="center" wrapText="1"/>
    </xf>
    <xf numFmtId="0" fontId="15" fillId="0" borderId="0" xfId="0" applyFont="1" applyFill="1" applyAlignment="1">
      <alignment horizontal="justify" vertical="center"/>
    </xf>
    <xf numFmtId="0" fontId="16" fillId="0" borderId="7" xfId="0" applyFont="1" applyFill="1" applyBorder="1" applyAlignment="1">
      <alignment horizontal="center" vertical="center" wrapText="1"/>
    </xf>
    <xf numFmtId="176" fontId="5" fillId="0" borderId="7" xfId="0" applyNumberFormat="1" applyFont="1" applyFill="1" applyBorder="1" applyAlignment="1">
      <alignment horizontal="left" vertical="center" wrapText="1"/>
    </xf>
    <xf numFmtId="176" fontId="5" fillId="0" borderId="7" xfId="59" applyNumberFormat="1" applyFont="1" applyFill="1" applyBorder="1" applyAlignment="1">
      <alignment horizontal="center" vertical="center" wrapText="1"/>
    </xf>
    <xf numFmtId="176" fontId="16" fillId="0" borderId="7" xfId="0" applyNumberFormat="1" applyFont="1" applyFill="1" applyBorder="1" applyAlignment="1">
      <alignment horizontal="center" vertical="center" wrapText="1"/>
    </xf>
    <xf numFmtId="0" fontId="16" fillId="0" borderId="7" xfId="59" applyFont="1" applyFill="1" applyBorder="1" applyAlignment="1">
      <alignment horizontal="center" vertical="center" wrapText="1"/>
    </xf>
    <xf numFmtId="0" fontId="5" fillId="0" borderId="7" xfId="0" applyFont="1" applyFill="1" applyBorder="1" applyAlignment="1">
      <alignment horizontal="justify" vertical="center"/>
    </xf>
    <xf numFmtId="0" fontId="17" fillId="0" borderId="7" xfId="59" applyFont="1" applyFill="1" applyBorder="1" applyAlignment="1">
      <alignment horizontal="center" vertical="center" wrapText="1"/>
    </xf>
    <xf numFmtId="0" fontId="18" fillId="0" borderId="7" xfId="59" applyFont="1" applyFill="1" applyBorder="1" applyAlignment="1">
      <alignment horizontal="center" vertical="center" wrapText="1"/>
    </xf>
    <xf numFmtId="0" fontId="5" fillId="0" borderId="7" xfId="53" applyFont="1" applyFill="1" applyBorder="1" applyAlignment="1">
      <alignment horizontal="left" vertical="center" wrapText="1"/>
    </xf>
    <xf numFmtId="0" fontId="5" fillId="0" borderId="7" xfId="0" applyFont="1" applyFill="1" applyBorder="1" applyAlignment="1">
      <alignment horizontal="left" vertical="top"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177" fontId="5" fillId="0" borderId="1" xfId="0" applyNumberFormat="1"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49" fontId="5" fillId="0" borderId="7" xfId="0" applyNumberFormat="1" applyFont="1" applyFill="1" applyBorder="1" applyAlignment="1">
      <alignment horizontal="center" vertical="center" wrapText="1"/>
    </xf>
    <xf numFmtId="0" fontId="5" fillId="0" borderId="7" xfId="0" applyNumberFormat="1" applyFont="1" applyFill="1" applyBorder="1" applyAlignment="1">
      <alignment vertical="center" wrapText="1"/>
    </xf>
    <xf numFmtId="176" fontId="5" fillId="0" borderId="1" xfId="0" applyNumberFormat="1" applyFont="1" applyFill="1" applyBorder="1" applyAlignment="1">
      <alignment horizontal="center" vertical="center" wrapText="1"/>
    </xf>
    <xf numFmtId="0" fontId="5" fillId="0" borderId="7" xfId="53" applyFont="1" applyFill="1" applyBorder="1" applyAlignment="1">
      <alignment horizontal="center" vertical="center" wrapText="1"/>
    </xf>
    <xf numFmtId="0" fontId="5" fillId="0" borderId="0" xfId="0" applyFont="1" applyFill="1" applyAlignment="1">
      <alignment horizontal="justify" vertical="center"/>
    </xf>
    <xf numFmtId="49" fontId="3" fillId="0" borderId="7" xfId="0" applyNumberFormat="1" applyFont="1" applyFill="1" applyBorder="1" applyAlignment="1">
      <alignment horizontal="center" vertical="center" wrapText="1"/>
    </xf>
    <xf numFmtId="49" fontId="10" fillId="0" borderId="7" xfId="0" applyNumberFormat="1" applyFont="1" applyFill="1" applyBorder="1" applyAlignment="1">
      <alignment horizontal="center" vertical="center" wrapText="1"/>
    </xf>
    <xf numFmtId="49" fontId="6" fillId="0" borderId="7" xfId="0" applyNumberFormat="1" applyFont="1" applyFill="1" applyBorder="1" applyAlignment="1">
      <alignment horizontal="center" vertical="center" wrapText="1"/>
    </xf>
    <xf numFmtId="0" fontId="19" fillId="0" borderId="7" xfId="0" applyNumberFormat="1" applyFont="1" applyFill="1" applyBorder="1" applyAlignment="1">
      <alignment horizontal="center" vertical="center" wrapText="1"/>
    </xf>
    <xf numFmtId="0" fontId="20" fillId="0" borderId="7" xfId="0" applyNumberFormat="1" applyFont="1" applyFill="1" applyBorder="1" applyAlignment="1">
      <alignment horizontal="center" vertical="center" wrapText="1"/>
    </xf>
    <xf numFmtId="0" fontId="21" fillId="0" borderId="0" xfId="0" applyFont="1" applyFill="1" applyAlignment="1">
      <alignment horizontal="center" vertical="center" wrapText="1"/>
    </xf>
    <xf numFmtId="177" fontId="21" fillId="0" borderId="0" xfId="0" applyNumberFormat="1" applyFont="1" applyFill="1" applyAlignment="1">
      <alignment horizontal="center" vertical="center" wrapText="1"/>
    </xf>
    <xf numFmtId="0" fontId="22" fillId="0" borderId="0" xfId="0" applyFont="1">
      <alignment vertical="center"/>
    </xf>
    <xf numFmtId="49" fontId="21" fillId="0" borderId="0" xfId="0" applyNumberFormat="1" applyFont="1" applyFill="1" applyAlignment="1">
      <alignment horizontal="center" vertical="center" wrapText="1"/>
    </xf>
    <xf numFmtId="0" fontId="23" fillId="0" borderId="0" xfId="0" applyFont="1" applyFill="1" applyAlignment="1">
      <alignment horizontal="center" vertical="center"/>
    </xf>
    <xf numFmtId="0" fontId="24" fillId="0" borderId="7" xfId="0" applyFont="1" applyFill="1" applyBorder="1" applyAlignment="1">
      <alignment horizontal="center" vertical="center" wrapText="1"/>
    </xf>
    <xf numFmtId="177" fontId="2" fillId="0" borderId="7" xfId="0" applyNumberFormat="1" applyFont="1" applyFill="1" applyBorder="1" applyAlignment="1">
      <alignment horizontal="center" vertical="center" wrapText="1"/>
    </xf>
    <xf numFmtId="176" fontId="21" fillId="0" borderId="7" xfId="0" applyNumberFormat="1" applyFont="1" applyFill="1" applyBorder="1" applyAlignment="1">
      <alignment horizontal="center" vertical="center" wrapText="1"/>
    </xf>
    <xf numFmtId="0" fontId="25" fillId="0" borderId="7" xfId="59" applyFont="1" applyFill="1" applyBorder="1" applyAlignment="1">
      <alignment horizontal="center" vertical="center" wrapText="1"/>
    </xf>
    <xf numFmtId="0" fontId="26" fillId="0" borderId="7" xfId="59" applyFont="1" applyFill="1" applyBorder="1" applyAlignment="1">
      <alignment horizontal="center" vertical="center" wrapText="1"/>
    </xf>
    <xf numFmtId="0" fontId="27" fillId="0" borderId="7" xfId="59" applyFont="1" applyFill="1" applyBorder="1" applyAlignment="1">
      <alignment horizontal="center" vertical="center" wrapText="1"/>
    </xf>
    <xf numFmtId="0" fontId="21" fillId="0" borderId="7" xfId="0" applyFont="1" applyFill="1" applyBorder="1" applyAlignment="1">
      <alignment horizontal="center" vertical="center" wrapText="1"/>
    </xf>
    <xf numFmtId="177" fontId="21" fillId="0" borderId="7" xfId="0" applyNumberFormat="1" applyFont="1" applyFill="1" applyBorder="1" applyAlignment="1">
      <alignment horizontal="center" vertical="center" wrapText="1"/>
    </xf>
    <xf numFmtId="0" fontId="5" fillId="0" borderId="7" xfId="0" applyNumberFormat="1" applyFont="1" applyFill="1" applyBorder="1" applyAlignment="1" quotePrefix="1">
      <alignment horizontal="center" vertical="center" wrapText="1"/>
    </xf>
    <xf numFmtId="0" fontId="5" fillId="0" borderId="7" xfId="0" applyFont="1" applyFill="1" applyBorder="1" applyAlignment="1" quotePrefix="1">
      <alignment horizontal="center" vertical="center" wrapText="1"/>
    </xf>
    <xf numFmtId="0" fontId="5" fillId="0" borderId="7" xfId="59" applyNumberFormat="1" applyFont="1" applyFill="1" applyBorder="1" applyAlignment="1" quotePrefix="1">
      <alignment horizontal="center" vertical="center" wrapText="1"/>
    </xf>
    <xf numFmtId="0" fontId="5" fillId="0" borderId="7" xfId="59" applyFont="1" applyFill="1" applyBorder="1" applyAlignment="1" quotePrefix="1">
      <alignment horizontal="center" vertical="center" wrapText="1"/>
    </xf>
    <xf numFmtId="0" fontId="5" fillId="0" borderId="1" xfId="0" applyFont="1" applyFill="1" applyBorder="1" applyAlignment="1" quotePrefix="1">
      <alignment horizontal="center" vertical="center" wrapText="1"/>
    </xf>
  </cellXfs>
  <cellStyles count="6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12" xfId="49"/>
    <cellStyle name="常规 8" xfId="50"/>
    <cellStyle name="常规_（住建局）项目储备基本情况表" xfId="51"/>
    <cellStyle name="常规_2011年调整后新开工项目计划（最新） 2" xfId="52"/>
    <cellStyle name="常规 2" xfId="53"/>
    <cellStyle name="常规 18 2 4" xfId="54"/>
    <cellStyle name="常规 5" xfId="55"/>
    <cellStyle name="常规_紫阳县2017年脱贫攻坚资金台账6.13" xfId="56"/>
    <cellStyle name="常规 12 2" xfId="57"/>
    <cellStyle name="常规 3" xfId="58"/>
    <cellStyle name="常规 41" xfId="59"/>
    <cellStyle name="常规 2 28" xfId="60"/>
    <cellStyle name="常规 7" xfId="61"/>
  </cellStyle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0</xdr:colOff>
      <xdr:row>0</xdr:row>
      <xdr:rowOff>0</xdr:rowOff>
    </xdr:from>
    <xdr:to>
      <xdr:col>0</xdr:col>
      <xdr:colOff>685800</xdr:colOff>
      <xdr:row>1</xdr:row>
      <xdr:rowOff>165100</xdr:rowOff>
    </xdr:to>
    <xdr:sp>
      <xdr:nvSpPr>
        <xdr:cNvPr id="2" name="Host Control  37" hidden="1"/>
        <xdr:cNvSpPr/>
      </xdr:nvSpPr>
      <xdr:spPr>
        <a:xfrm>
          <a:off x="0" y="0"/>
          <a:ext cx="685800" cy="355600"/>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0</xdr:col>
      <xdr:colOff>0</xdr:colOff>
      <xdr:row>0</xdr:row>
      <xdr:rowOff>0</xdr:rowOff>
    </xdr:from>
    <xdr:to>
      <xdr:col>0</xdr:col>
      <xdr:colOff>684530</xdr:colOff>
      <xdr:row>0</xdr:row>
      <xdr:rowOff>179705</xdr:rowOff>
    </xdr:to>
    <xdr:sp>
      <xdr:nvSpPr>
        <xdr:cNvPr id="3" name="Host Control  31" hidden="1"/>
        <xdr:cNvSpPr/>
      </xdr:nvSpPr>
      <xdr:spPr>
        <a:xfrm>
          <a:off x="0" y="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0</xdr:col>
      <xdr:colOff>0</xdr:colOff>
      <xdr:row>0</xdr:row>
      <xdr:rowOff>0</xdr:rowOff>
    </xdr:from>
    <xdr:to>
      <xdr:col>0</xdr:col>
      <xdr:colOff>685800</xdr:colOff>
      <xdr:row>1</xdr:row>
      <xdr:rowOff>165100</xdr:rowOff>
    </xdr:to>
    <xdr:sp>
      <xdr:nvSpPr>
        <xdr:cNvPr id="4" name="Host Control  37" hidden="1"/>
        <xdr:cNvSpPr/>
      </xdr:nvSpPr>
      <xdr:spPr>
        <a:xfrm>
          <a:off x="0" y="0"/>
          <a:ext cx="685800" cy="355600"/>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0</xdr:col>
      <xdr:colOff>0</xdr:colOff>
      <xdr:row>0</xdr:row>
      <xdr:rowOff>0</xdr:rowOff>
    </xdr:from>
    <xdr:to>
      <xdr:col>0</xdr:col>
      <xdr:colOff>685800</xdr:colOff>
      <xdr:row>1</xdr:row>
      <xdr:rowOff>165100</xdr:rowOff>
    </xdr:to>
    <xdr:sp>
      <xdr:nvSpPr>
        <xdr:cNvPr id="5" name="Host Control  37" hidden="1"/>
        <xdr:cNvSpPr/>
      </xdr:nvSpPr>
      <xdr:spPr>
        <a:xfrm>
          <a:off x="0" y="0"/>
          <a:ext cx="685800" cy="355600"/>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0</xdr:col>
      <xdr:colOff>0</xdr:colOff>
      <xdr:row>0</xdr:row>
      <xdr:rowOff>0</xdr:rowOff>
    </xdr:from>
    <xdr:to>
      <xdr:col>0</xdr:col>
      <xdr:colOff>685800</xdr:colOff>
      <xdr:row>1</xdr:row>
      <xdr:rowOff>165100</xdr:rowOff>
    </xdr:to>
    <xdr:sp>
      <xdr:nvSpPr>
        <xdr:cNvPr id="6" name="Host Control  37" hidden="1"/>
        <xdr:cNvSpPr/>
      </xdr:nvSpPr>
      <xdr:spPr>
        <a:xfrm>
          <a:off x="0" y="0"/>
          <a:ext cx="685800" cy="355600"/>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0</xdr:col>
      <xdr:colOff>0</xdr:colOff>
      <xdr:row>0</xdr:row>
      <xdr:rowOff>0</xdr:rowOff>
    </xdr:from>
    <xdr:to>
      <xdr:col>0</xdr:col>
      <xdr:colOff>684530</xdr:colOff>
      <xdr:row>0</xdr:row>
      <xdr:rowOff>179705</xdr:rowOff>
    </xdr:to>
    <xdr:sp>
      <xdr:nvSpPr>
        <xdr:cNvPr id="7" name="Host Control  31" hidden="1"/>
        <xdr:cNvSpPr/>
      </xdr:nvSpPr>
      <xdr:spPr>
        <a:xfrm>
          <a:off x="0" y="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0</xdr:col>
      <xdr:colOff>0</xdr:colOff>
      <xdr:row>0</xdr:row>
      <xdr:rowOff>0</xdr:rowOff>
    </xdr:from>
    <xdr:to>
      <xdr:col>0</xdr:col>
      <xdr:colOff>684530</xdr:colOff>
      <xdr:row>0</xdr:row>
      <xdr:rowOff>179705</xdr:rowOff>
    </xdr:to>
    <xdr:sp>
      <xdr:nvSpPr>
        <xdr:cNvPr id="8" name="Host Control  31" hidden="1"/>
        <xdr:cNvSpPr/>
      </xdr:nvSpPr>
      <xdr:spPr>
        <a:xfrm>
          <a:off x="0" y="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0</xdr:col>
      <xdr:colOff>0</xdr:colOff>
      <xdr:row>0</xdr:row>
      <xdr:rowOff>0</xdr:rowOff>
    </xdr:from>
    <xdr:to>
      <xdr:col>0</xdr:col>
      <xdr:colOff>685800</xdr:colOff>
      <xdr:row>1</xdr:row>
      <xdr:rowOff>336550</xdr:rowOff>
    </xdr:to>
    <xdr:sp>
      <xdr:nvSpPr>
        <xdr:cNvPr id="9" name="Host Control  37" hidden="1"/>
        <xdr:cNvSpPr/>
      </xdr:nvSpPr>
      <xdr:spPr>
        <a:xfrm>
          <a:off x="0" y="0"/>
          <a:ext cx="685800" cy="527050"/>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0</xdr:col>
      <xdr:colOff>0</xdr:colOff>
      <xdr:row>0</xdr:row>
      <xdr:rowOff>0</xdr:rowOff>
    </xdr:from>
    <xdr:to>
      <xdr:col>0</xdr:col>
      <xdr:colOff>684530</xdr:colOff>
      <xdr:row>0</xdr:row>
      <xdr:rowOff>179705</xdr:rowOff>
    </xdr:to>
    <xdr:sp>
      <xdr:nvSpPr>
        <xdr:cNvPr id="10" name="Host Control  31" hidden="1"/>
        <xdr:cNvSpPr/>
      </xdr:nvSpPr>
      <xdr:spPr>
        <a:xfrm>
          <a:off x="0" y="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0</xdr:col>
      <xdr:colOff>0</xdr:colOff>
      <xdr:row>0</xdr:row>
      <xdr:rowOff>0</xdr:rowOff>
    </xdr:from>
    <xdr:to>
      <xdr:col>0</xdr:col>
      <xdr:colOff>684530</xdr:colOff>
      <xdr:row>0</xdr:row>
      <xdr:rowOff>179705</xdr:rowOff>
    </xdr:to>
    <xdr:sp>
      <xdr:nvSpPr>
        <xdr:cNvPr id="11" name="Host Control  31" hidden="1"/>
        <xdr:cNvSpPr/>
      </xdr:nvSpPr>
      <xdr:spPr>
        <a:xfrm>
          <a:off x="0" y="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0</xdr:col>
      <xdr:colOff>0</xdr:colOff>
      <xdr:row>0</xdr:row>
      <xdr:rowOff>0</xdr:rowOff>
    </xdr:from>
    <xdr:to>
      <xdr:col>0</xdr:col>
      <xdr:colOff>684530</xdr:colOff>
      <xdr:row>0</xdr:row>
      <xdr:rowOff>179705</xdr:rowOff>
    </xdr:to>
    <xdr:sp>
      <xdr:nvSpPr>
        <xdr:cNvPr id="12" name="Host Control  31" hidden="1"/>
        <xdr:cNvSpPr/>
      </xdr:nvSpPr>
      <xdr:spPr>
        <a:xfrm>
          <a:off x="0" y="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0</xdr:col>
      <xdr:colOff>0</xdr:colOff>
      <xdr:row>0</xdr:row>
      <xdr:rowOff>0</xdr:rowOff>
    </xdr:from>
    <xdr:to>
      <xdr:col>0</xdr:col>
      <xdr:colOff>684530</xdr:colOff>
      <xdr:row>0</xdr:row>
      <xdr:rowOff>179705</xdr:rowOff>
    </xdr:to>
    <xdr:sp>
      <xdr:nvSpPr>
        <xdr:cNvPr id="13" name="Host Control  31" hidden="1"/>
        <xdr:cNvSpPr/>
      </xdr:nvSpPr>
      <xdr:spPr>
        <a:xfrm>
          <a:off x="0" y="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0</xdr:col>
      <xdr:colOff>0</xdr:colOff>
      <xdr:row>0</xdr:row>
      <xdr:rowOff>0</xdr:rowOff>
    </xdr:from>
    <xdr:to>
      <xdr:col>0</xdr:col>
      <xdr:colOff>684530</xdr:colOff>
      <xdr:row>0</xdr:row>
      <xdr:rowOff>179705</xdr:rowOff>
    </xdr:to>
    <xdr:sp>
      <xdr:nvSpPr>
        <xdr:cNvPr id="14" name="Host Control  31" hidden="1"/>
        <xdr:cNvSpPr/>
      </xdr:nvSpPr>
      <xdr:spPr>
        <a:xfrm>
          <a:off x="0" y="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0</xdr:col>
      <xdr:colOff>0</xdr:colOff>
      <xdr:row>0</xdr:row>
      <xdr:rowOff>0</xdr:rowOff>
    </xdr:from>
    <xdr:to>
      <xdr:col>0</xdr:col>
      <xdr:colOff>684530</xdr:colOff>
      <xdr:row>0</xdr:row>
      <xdr:rowOff>179705</xdr:rowOff>
    </xdr:to>
    <xdr:sp>
      <xdr:nvSpPr>
        <xdr:cNvPr id="15" name="Host Control  31" hidden="1"/>
        <xdr:cNvSpPr/>
      </xdr:nvSpPr>
      <xdr:spPr>
        <a:xfrm>
          <a:off x="0" y="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0</xdr:col>
      <xdr:colOff>0</xdr:colOff>
      <xdr:row>0</xdr:row>
      <xdr:rowOff>0</xdr:rowOff>
    </xdr:from>
    <xdr:to>
      <xdr:col>0</xdr:col>
      <xdr:colOff>684530</xdr:colOff>
      <xdr:row>0</xdr:row>
      <xdr:rowOff>179705</xdr:rowOff>
    </xdr:to>
    <xdr:sp>
      <xdr:nvSpPr>
        <xdr:cNvPr id="16" name="Host Control  31" hidden="1"/>
        <xdr:cNvSpPr/>
      </xdr:nvSpPr>
      <xdr:spPr>
        <a:xfrm>
          <a:off x="0" y="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0</xdr:col>
      <xdr:colOff>0</xdr:colOff>
      <xdr:row>0</xdr:row>
      <xdr:rowOff>0</xdr:rowOff>
    </xdr:from>
    <xdr:to>
      <xdr:col>0</xdr:col>
      <xdr:colOff>685800</xdr:colOff>
      <xdr:row>1</xdr:row>
      <xdr:rowOff>165100</xdr:rowOff>
    </xdr:to>
    <xdr:sp>
      <xdr:nvSpPr>
        <xdr:cNvPr id="17" name="Host Control  37" hidden="1"/>
        <xdr:cNvSpPr/>
      </xdr:nvSpPr>
      <xdr:spPr>
        <a:xfrm>
          <a:off x="0" y="0"/>
          <a:ext cx="685800" cy="355600"/>
        </a:xfrm>
        <a:prstGeom prst="rect">
          <a:avLst/>
        </a:prstGeom>
      </xdr:spPr>
    </xdr:sp>
    <xdr:clientData/>
  </xdr:twoCellAnchor>
  <xdr:twoCellAnchor editAs="oneCell">
    <xdr:from>
      <xdr:col>0</xdr:col>
      <xdr:colOff>0</xdr:colOff>
      <xdr:row>0</xdr:row>
      <xdr:rowOff>0</xdr:rowOff>
    </xdr:from>
    <xdr:to>
      <xdr:col>0</xdr:col>
      <xdr:colOff>684530</xdr:colOff>
      <xdr:row>0</xdr:row>
      <xdr:rowOff>179705</xdr:rowOff>
    </xdr:to>
    <xdr:sp>
      <xdr:nvSpPr>
        <xdr:cNvPr id="18" name="Host Control  31" hidden="1"/>
        <xdr:cNvSpPr/>
      </xdr:nvSpPr>
      <xdr:spPr>
        <a:xfrm>
          <a:off x="0" y="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0</xdr:col>
      <xdr:colOff>0</xdr:colOff>
      <xdr:row>0</xdr:row>
      <xdr:rowOff>0</xdr:rowOff>
    </xdr:from>
    <xdr:to>
      <xdr:col>0</xdr:col>
      <xdr:colOff>685800</xdr:colOff>
      <xdr:row>1</xdr:row>
      <xdr:rowOff>165100</xdr:rowOff>
    </xdr:to>
    <xdr:sp>
      <xdr:nvSpPr>
        <xdr:cNvPr id="19" name="Host Control  37" hidden="1"/>
        <xdr:cNvSpPr/>
      </xdr:nvSpPr>
      <xdr:spPr>
        <a:xfrm>
          <a:off x="0" y="0"/>
          <a:ext cx="685800" cy="355600"/>
        </a:xfrm>
        <a:prstGeom prst="rect">
          <a:avLst/>
        </a:prstGeom>
      </xdr:spPr>
    </xdr:sp>
    <xdr:clientData/>
  </xdr:twoCellAnchor>
  <xdr:twoCellAnchor editAs="oneCell">
    <xdr:from>
      <xdr:col>0</xdr:col>
      <xdr:colOff>0</xdr:colOff>
      <xdr:row>0</xdr:row>
      <xdr:rowOff>0</xdr:rowOff>
    </xdr:from>
    <xdr:to>
      <xdr:col>0</xdr:col>
      <xdr:colOff>685800</xdr:colOff>
      <xdr:row>1</xdr:row>
      <xdr:rowOff>165100</xdr:rowOff>
    </xdr:to>
    <xdr:sp>
      <xdr:nvSpPr>
        <xdr:cNvPr id="20" name="Host Control  37" hidden="1"/>
        <xdr:cNvSpPr/>
      </xdr:nvSpPr>
      <xdr:spPr>
        <a:xfrm>
          <a:off x="0" y="0"/>
          <a:ext cx="685800" cy="355600"/>
        </a:xfrm>
        <a:prstGeom prst="rect">
          <a:avLst/>
        </a:prstGeom>
      </xdr:spPr>
    </xdr:sp>
    <xdr:clientData/>
  </xdr:twoCellAnchor>
  <xdr:twoCellAnchor editAs="oneCell">
    <xdr:from>
      <xdr:col>0</xdr:col>
      <xdr:colOff>0</xdr:colOff>
      <xdr:row>0</xdr:row>
      <xdr:rowOff>0</xdr:rowOff>
    </xdr:from>
    <xdr:to>
      <xdr:col>0</xdr:col>
      <xdr:colOff>685800</xdr:colOff>
      <xdr:row>1</xdr:row>
      <xdr:rowOff>165100</xdr:rowOff>
    </xdr:to>
    <xdr:sp>
      <xdr:nvSpPr>
        <xdr:cNvPr id="21" name="Host Control  37" hidden="1"/>
        <xdr:cNvSpPr/>
      </xdr:nvSpPr>
      <xdr:spPr>
        <a:xfrm>
          <a:off x="0" y="0"/>
          <a:ext cx="685800" cy="355600"/>
        </a:xfrm>
        <a:prstGeom prst="rect">
          <a:avLst/>
        </a:prstGeom>
      </xdr:spPr>
    </xdr:sp>
    <xdr:clientData/>
  </xdr:twoCellAnchor>
  <xdr:twoCellAnchor editAs="oneCell">
    <xdr:from>
      <xdr:col>0</xdr:col>
      <xdr:colOff>0</xdr:colOff>
      <xdr:row>0</xdr:row>
      <xdr:rowOff>0</xdr:rowOff>
    </xdr:from>
    <xdr:to>
      <xdr:col>0</xdr:col>
      <xdr:colOff>684530</xdr:colOff>
      <xdr:row>0</xdr:row>
      <xdr:rowOff>179705</xdr:rowOff>
    </xdr:to>
    <xdr:sp>
      <xdr:nvSpPr>
        <xdr:cNvPr id="22" name="Host Control  31" hidden="1"/>
        <xdr:cNvSpPr/>
      </xdr:nvSpPr>
      <xdr:spPr>
        <a:xfrm>
          <a:off x="0" y="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0</xdr:col>
      <xdr:colOff>0</xdr:colOff>
      <xdr:row>0</xdr:row>
      <xdr:rowOff>0</xdr:rowOff>
    </xdr:from>
    <xdr:to>
      <xdr:col>0</xdr:col>
      <xdr:colOff>684530</xdr:colOff>
      <xdr:row>0</xdr:row>
      <xdr:rowOff>179705</xdr:rowOff>
    </xdr:to>
    <xdr:sp>
      <xdr:nvSpPr>
        <xdr:cNvPr id="23" name="Host Control  31" hidden="1"/>
        <xdr:cNvSpPr/>
      </xdr:nvSpPr>
      <xdr:spPr>
        <a:xfrm>
          <a:off x="0" y="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0</xdr:col>
      <xdr:colOff>0</xdr:colOff>
      <xdr:row>0</xdr:row>
      <xdr:rowOff>0</xdr:rowOff>
    </xdr:from>
    <xdr:to>
      <xdr:col>0</xdr:col>
      <xdr:colOff>685800</xdr:colOff>
      <xdr:row>1</xdr:row>
      <xdr:rowOff>336550</xdr:rowOff>
    </xdr:to>
    <xdr:sp>
      <xdr:nvSpPr>
        <xdr:cNvPr id="24" name="Host Control  37" hidden="1"/>
        <xdr:cNvSpPr/>
      </xdr:nvSpPr>
      <xdr:spPr>
        <a:xfrm>
          <a:off x="0" y="0"/>
          <a:ext cx="685800" cy="527050"/>
        </a:xfrm>
        <a:prstGeom prst="rect">
          <a:avLst/>
        </a:prstGeom>
      </xdr:spPr>
    </xdr:sp>
    <xdr:clientData/>
  </xdr:twoCellAnchor>
  <xdr:twoCellAnchor editAs="oneCell">
    <xdr:from>
      <xdr:col>0</xdr:col>
      <xdr:colOff>0</xdr:colOff>
      <xdr:row>0</xdr:row>
      <xdr:rowOff>0</xdr:rowOff>
    </xdr:from>
    <xdr:to>
      <xdr:col>0</xdr:col>
      <xdr:colOff>684530</xdr:colOff>
      <xdr:row>0</xdr:row>
      <xdr:rowOff>179705</xdr:rowOff>
    </xdr:to>
    <xdr:sp>
      <xdr:nvSpPr>
        <xdr:cNvPr id="25" name="Host Control  31" hidden="1"/>
        <xdr:cNvSpPr/>
      </xdr:nvSpPr>
      <xdr:spPr>
        <a:xfrm>
          <a:off x="0" y="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0</xdr:col>
      <xdr:colOff>0</xdr:colOff>
      <xdr:row>0</xdr:row>
      <xdr:rowOff>0</xdr:rowOff>
    </xdr:from>
    <xdr:to>
      <xdr:col>0</xdr:col>
      <xdr:colOff>684530</xdr:colOff>
      <xdr:row>0</xdr:row>
      <xdr:rowOff>179705</xdr:rowOff>
    </xdr:to>
    <xdr:sp>
      <xdr:nvSpPr>
        <xdr:cNvPr id="26" name="Host Control  31" hidden="1"/>
        <xdr:cNvSpPr/>
      </xdr:nvSpPr>
      <xdr:spPr>
        <a:xfrm>
          <a:off x="0" y="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0</xdr:col>
      <xdr:colOff>0</xdr:colOff>
      <xdr:row>0</xdr:row>
      <xdr:rowOff>0</xdr:rowOff>
    </xdr:from>
    <xdr:to>
      <xdr:col>0</xdr:col>
      <xdr:colOff>684530</xdr:colOff>
      <xdr:row>0</xdr:row>
      <xdr:rowOff>179705</xdr:rowOff>
    </xdr:to>
    <xdr:sp>
      <xdr:nvSpPr>
        <xdr:cNvPr id="27" name="Host Control  31" hidden="1"/>
        <xdr:cNvSpPr/>
      </xdr:nvSpPr>
      <xdr:spPr>
        <a:xfrm>
          <a:off x="0" y="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0</xdr:col>
      <xdr:colOff>0</xdr:colOff>
      <xdr:row>0</xdr:row>
      <xdr:rowOff>0</xdr:rowOff>
    </xdr:from>
    <xdr:to>
      <xdr:col>0</xdr:col>
      <xdr:colOff>684530</xdr:colOff>
      <xdr:row>0</xdr:row>
      <xdr:rowOff>179705</xdr:rowOff>
    </xdr:to>
    <xdr:sp>
      <xdr:nvSpPr>
        <xdr:cNvPr id="28" name="Host Control  31" hidden="1"/>
        <xdr:cNvSpPr/>
      </xdr:nvSpPr>
      <xdr:spPr>
        <a:xfrm>
          <a:off x="0" y="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0</xdr:col>
      <xdr:colOff>0</xdr:colOff>
      <xdr:row>0</xdr:row>
      <xdr:rowOff>0</xdr:rowOff>
    </xdr:from>
    <xdr:to>
      <xdr:col>0</xdr:col>
      <xdr:colOff>684530</xdr:colOff>
      <xdr:row>0</xdr:row>
      <xdr:rowOff>179705</xdr:rowOff>
    </xdr:to>
    <xdr:sp>
      <xdr:nvSpPr>
        <xdr:cNvPr id="29" name="Host Control  31" hidden="1"/>
        <xdr:cNvSpPr/>
      </xdr:nvSpPr>
      <xdr:spPr>
        <a:xfrm>
          <a:off x="0" y="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0</xdr:col>
      <xdr:colOff>0</xdr:colOff>
      <xdr:row>0</xdr:row>
      <xdr:rowOff>0</xdr:rowOff>
    </xdr:from>
    <xdr:to>
      <xdr:col>0</xdr:col>
      <xdr:colOff>684530</xdr:colOff>
      <xdr:row>0</xdr:row>
      <xdr:rowOff>179705</xdr:rowOff>
    </xdr:to>
    <xdr:sp>
      <xdr:nvSpPr>
        <xdr:cNvPr id="30" name="Host Control  31" hidden="1"/>
        <xdr:cNvSpPr/>
      </xdr:nvSpPr>
      <xdr:spPr>
        <a:xfrm>
          <a:off x="0" y="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0</xdr:col>
      <xdr:colOff>0</xdr:colOff>
      <xdr:row>0</xdr:row>
      <xdr:rowOff>0</xdr:rowOff>
    </xdr:from>
    <xdr:to>
      <xdr:col>0</xdr:col>
      <xdr:colOff>684530</xdr:colOff>
      <xdr:row>0</xdr:row>
      <xdr:rowOff>179705</xdr:rowOff>
    </xdr:to>
    <xdr:sp>
      <xdr:nvSpPr>
        <xdr:cNvPr id="31" name="Host Control  31" hidden="1"/>
        <xdr:cNvSpPr/>
      </xdr:nvSpPr>
      <xdr:spPr>
        <a:xfrm>
          <a:off x="0" y="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0</xdr:col>
      <xdr:colOff>0</xdr:colOff>
      <xdr:row>0</xdr:row>
      <xdr:rowOff>0</xdr:rowOff>
    </xdr:from>
    <xdr:to>
      <xdr:col>0</xdr:col>
      <xdr:colOff>685800</xdr:colOff>
      <xdr:row>1</xdr:row>
      <xdr:rowOff>165100</xdr:rowOff>
    </xdr:to>
    <xdr:sp>
      <xdr:nvSpPr>
        <xdr:cNvPr id="32" name="Host Control  37" hidden="1"/>
        <xdr:cNvSpPr/>
      </xdr:nvSpPr>
      <xdr:spPr>
        <a:xfrm>
          <a:off x="0" y="0"/>
          <a:ext cx="685800" cy="355600"/>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0</xdr:col>
      <xdr:colOff>0</xdr:colOff>
      <xdr:row>0</xdr:row>
      <xdr:rowOff>0</xdr:rowOff>
    </xdr:from>
    <xdr:to>
      <xdr:col>0</xdr:col>
      <xdr:colOff>684530</xdr:colOff>
      <xdr:row>0</xdr:row>
      <xdr:rowOff>179705</xdr:rowOff>
    </xdr:to>
    <xdr:sp>
      <xdr:nvSpPr>
        <xdr:cNvPr id="33" name="Host Control  31" hidden="1"/>
        <xdr:cNvSpPr/>
      </xdr:nvSpPr>
      <xdr:spPr>
        <a:xfrm>
          <a:off x="0" y="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0</xdr:col>
      <xdr:colOff>0</xdr:colOff>
      <xdr:row>0</xdr:row>
      <xdr:rowOff>0</xdr:rowOff>
    </xdr:from>
    <xdr:to>
      <xdr:col>0</xdr:col>
      <xdr:colOff>685800</xdr:colOff>
      <xdr:row>1</xdr:row>
      <xdr:rowOff>165100</xdr:rowOff>
    </xdr:to>
    <xdr:sp>
      <xdr:nvSpPr>
        <xdr:cNvPr id="34" name="Host Control  37" hidden="1"/>
        <xdr:cNvSpPr/>
      </xdr:nvSpPr>
      <xdr:spPr>
        <a:xfrm>
          <a:off x="0" y="0"/>
          <a:ext cx="685800" cy="355600"/>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0</xdr:col>
      <xdr:colOff>0</xdr:colOff>
      <xdr:row>0</xdr:row>
      <xdr:rowOff>0</xdr:rowOff>
    </xdr:from>
    <xdr:to>
      <xdr:col>0</xdr:col>
      <xdr:colOff>685800</xdr:colOff>
      <xdr:row>1</xdr:row>
      <xdr:rowOff>165100</xdr:rowOff>
    </xdr:to>
    <xdr:sp>
      <xdr:nvSpPr>
        <xdr:cNvPr id="35" name="Host Control  37" hidden="1"/>
        <xdr:cNvSpPr/>
      </xdr:nvSpPr>
      <xdr:spPr>
        <a:xfrm>
          <a:off x="0" y="0"/>
          <a:ext cx="685800" cy="355600"/>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0</xdr:col>
      <xdr:colOff>0</xdr:colOff>
      <xdr:row>0</xdr:row>
      <xdr:rowOff>0</xdr:rowOff>
    </xdr:from>
    <xdr:to>
      <xdr:col>0</xdr:col>
      <xdr:colOff>685800</xdr:colOff>
      <xdr:row>1</xdr:row>
      <xdr:rowOff>165100</xdr:rowOff>
    </xdr:to>
    <xdr:sp>
      <xdr:nvSpPr>
        <xdr:cNvPr id="36" name="Host Control  37" hidden="1"/>
        <xdr:cNvSpPr/>
      </xdr:nvSpPr>
      <xdr:spPr>
        <a:xfrm>
          <a:off x="0" y="0"/>
          <a:ext cx="685800" cy="355600"/>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0</xdr:col>
      <xdr:colOff>0</xdr:colOff>
      <xdr:row>0</xdr:row>
      <xdr:rowOff>0</xdr:rowOff>
    </xdr:from>
    <xdr:to>
      <xdr:col>0</xdr:col>
      <xdr:colOff>684530</xdr:colOff>
      <xdr:row>0</xdr:row>
      <xdr:rowOff>179705</xdr:rowOff>
    </xdr:to>
    <xdr:sp>
      <xdr:nvSpPr>
        <xdr:cNvPr id="37" name="Host Control  31" hidden="1"/>
        <xdr:cNvSpPr/>
      </xdr:nvSpPr>
      <xdr:spPr>
        <a:xfrm>
          <a:off x="0" y="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0</xdr:col>
      <xdr:colOff>0</xdr:colOff>
      <xdr:row>0</xdr:row>
      <xdr:rowOff>0</xdr:rowOff>
    </xdr:from>
    <xdr:to>
      <xdr:col>0</xdr:col>
      <xdr:colOff>684530</xdr:colOff>
      <xdr:row>0</xdr:row>
      <xdr:rowOff>179705</xdr:rowOff>
    </xdr:to>
    <xdr:sp>
      <xdr:nvSpPr>
        <xdr:cNvPr id="38" name="Host Control  31" hidden="1"/>
        <xdr:cNvSpPr/>
      </xdr:nvSpPr>
      <xdr:spPr>
        <a:xfrm>
          <a:off x="0" y="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0</xdr:col>
      <xdr:colOff>0</xdr:colOff>
      <xdr:row>0</xdr:row>
      <xdr:rowOff>0</xdr:rowOff>
    </xdr:from>
    <xdr:to>
      <xdr:col>0</xdr:col>
      <xdr:colOff>685800</xdr:colOff>
      <xdr:row>1</xdr:row>
      <xdr:rowOff>336550</xdr:rowOff>
    </xdr:to>
    <xdr:sp>
      <xdr:nvSpPr>
        <xdr:cNvPr id="39" name="Host Control  37" hidden="1"/>
        <xdr:cNvSpPr/>
      </xdr:nvSpPr>
      <xdr:spPr>
        <a:xfrm>
          <a:off x="0" y="0"/>
          <a:ext cx="685800" cy="527050"/>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0</xdr:col>
      <xdr:colOff>0</xdr:colOff>
      <xdr:row>0</xdr:row>
      <xdr:rowOff>0</xdr:rowOff>
    </xdr:from>
    <xdr:to>
      <xdr:col>0</xdr:col>
      <xdr:colOff>684530</xdr:colOff>
      <xdr:row>0</xdr:row>
      <xdr:rowOff>179705</xdr:rowOff>
    </xdr:to>
    <xdr:sp>
      <xdr:nvSpPr>
        <xdr:cNvPr id="40" name="Host Control  31" hidden="1"/>
        <xdr:cNvSpPr/>
      </xdr:nvSpPr>
      <xdr:spPr>
        <a:xfrm>
          <a:off x="0" y="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0</xdr:col>
      <xdr:colOff>0</xdr:colOff>
      <xdr:row>0</xdr:row>
      <xdr:rowOff>0</xdr:rowOff>
    </xdr:from>
    <xdr:to>
      <xdr:col>0</xdr:col>
      <xdr:colOff>684530</xdr:colOff>
      <xdr:row>0</xdr:row>
      <xdr:rowOff>179705</xdr:rowOff>
    </xdr:to>
    <xdr:sp>
      <xdr:nvSpPr>
        <xdr:cNvPr id="41" name="Host Control  31" hidden="1"/>
        <xdr:cNvSpPr/>
      </xdr:nvSpPr>
      <xdr:spPr>
        <a:xfrm>
          <a:off x="0" y="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0</xdr:col>
      <xdr:colOff>0</xdr:colOff>
      <xdr:row>0</xdr:row>
      <xdr:rowOff>0</xdr:rowOff>
    </xdr:from>
    <xdr:to>
      <xdr:col>0</xdr:col>
      <xdr:colOff>684530</xdr:colOff>
      <xdr:row>0</xdr:row>
      <xdr:rowOff>179705</xdr:rowOff>
    </xdr:to>
    <xdr:sp>
      <xdr:nvSpPr>
        <xdr:cNvPr id="42" name="Host Control  31" hidden="1"/>
        <xdr:cNvSpPr/>
      </xdr:nvSpPr>
      <xdr:spPr>
        <a:xfrm>
          <a:off x="0" y="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0</xdr:col>
      <xdr:colOff>0</xdr:colOff>
      <xdr:row>0</xdr:row>
      <xdr:rowOff>0</xdr:rowOff>
    </xdr:from>
    <xdr:to>
      <xdr:col>0</xdr:col>
      <xdr:colOff>684530</xdr:colOff>
      <xdr:row>0</xdr:row>
      <xdr:rowOff>179705</xdr:rowOff>
    </xdr:to>
    <xdr:sp>
      <xdr:nvSpPr>
        <xdr:cNvPr id="43" name="Host Control  31" hidden="1"/>
        <xdr:cNvSpPr/>
      </xdr:nvSpPr>
      <xdr:spPr>
        <a:xfrm>
          <a:off x="0" y="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0</xdr:col>
      <xdr:colOff>0</xdr:colOff>
      <xdr:row>0</xdr:row>
      <xdr:rowOff>0</xdr:rowOff>
    </xdr:from>
    <xdr:to>
      <xdr:col>0</xdr:col>
      <xdr:colOff>684530</xdr:colOff>
      <xdr:row>0</xdr:row>
      <xdr:rowOff>179705</xdr:rowOff>
    </xdr:to>
    <xdr:sp>
      <xdr:nvSpPr>
        <xdr:cNvPr id="44" name="Host Control  31" hidden="1"/>
        <xdr:cNvSpPr/>
      </xdr:nvSpPr>
      <xdr:spPr>
        <a:xfrm>
          <a:off x="0" y="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0</xdr:col>
      <xdr:colOff>0</xdr:colOff>
      <xdr:row>0</xdr:row>
      <xdr:rowOff>0</xdr:rowOff>
    </xdr:from>
    <xdr:to>
      <xdr:col>0</xdr:col>
      <xdr:colOff>684530</xdr:colOff>
      <xdr:row>0</xdr:row>
      <xdr:rowOff>179705</xdr:rowOff>
    </xdr:to>
    <xdr:sp>
      <xdr:nvSpPr>
        <xdr:cNvPr id="45" name="Host Control  31" hidden="1"/>
        <xdr:cNvSpPr/>
      </xdr:nvSpPr>
      <xdr:spPr>
        <a:xfrm>
          <a:off x="0" y="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0</xdr:col>
      <xdr:colOff>0</xdr:colOff>
      <xdr:row>0</xdr:row>
      <xdr:rowOff>0</xdr:rowOff>
    </xdr:from>
    <xdr:to>
      <xdr:col>0</xdr:col>
      <xdr:colOff>684530</xdr:colOff>
      <xdr:row>0</xdr:row>
      <xdr:rowOff>179705</xdr:rowOff>
    </xdr:to>
    <xdr:sp>
      <xdr:nvSpPr>
        <xdr:cNvPr id="46" name="Host Control  31" hidden="1"/>
        <xdr:cNvSpPr/>
      </xdr:nvSpPr>
      <xdr:spPr>
        <a:xfrm>
          <a:off x="0" y="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0</xdr:col>
      <xdr:colOff>0</xdr:colOff>
      <xdr:row>0</xdr:row>
      <xdr:rowOff>0</xdr:rowOff>
    </xdr:from>
    <xdr:to>
      <xdr:col>0</xdr:col>
      <xdr:colOff>685800</xdr:colOff>
      <xdr:row>1</xdr:row>
      <xdr:rowOff>165100</xdr:rowOff>
    </xdr:to>
    <xdr:sp>
      <xdr:nvSpPr>
        <xdr:cNvPr id="47" name="Host Control  37" hidden="1"/>
        <xdr:cNvSpPr/>
      </xdr:nvSpPr>
      <xdr:spPr>
        <a:xfrm>
          <a:off x="0" y="0"/>
          <a:ext cx="685800" cy="355600"/>
        </a:xfrm>
        <a:prstGeom prst="rect">
          <a:avLst/>
        </a:prstGeom>
      </xdr:spPr>
    </xdr:sp>
    <xdr:clientData/>
  </xdr:twoCellAnchor>
  <xdr:twoCellAnchor editAs="oneCell">
    <xdr:from>
      <xdr:col>0</xdr:col>
      <xdr:colOff>0</xdr:colOff>
      <xdr:row>0</xdr:row>
      <xdr:rowOff>0</xdr:rowOff>
    </xdr:from>
    <xdr:to>
      <xdr:col>0</xdr:col>
      <xdr:colOff>684530</xdr:colOff>
      <xdr:row>0</xdr:row>
      <xdr:rowOff>179705</xdr:rowOff>
    </xdr:to>
    <xdr:sp>
      <xdr:nvSpPr>
        <xdr:cNvPr id="48" name="Host Control  31" hidden="1"/>
        <xdr:cNvSpPr/>
      </xdr:nvSpPr>
      <xdr:spPr>
        <a:xfrm>
          <a:off x="0" y="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0</xdr:col>
      <xdr:colOff>0</xdr:colOff>
      <xdr:row>0</xdr:row>
      <xdr:rowOff>0</xdr:rowOff>
    </xdr:from>
    <xdr:to>
      <xdr:col>0</xdr:col>
      <xdr:colOff>685800</xdr:colOff>
      <xdr:row>1</xdr:row>
      <xdr:rowOff>165100</xdr:rowOff>
    </xdr:to>
    <xdr:sp>
      <xdr:nvSpPr>
        <xdr:cNvPr id="49" name="Host Control  37" hidden="1"/>
        <xdr:cNvSpPr/>
      </xdr:nvSpPr>
      <xdr:spPr>
        <a:xfrm>
          <a:off x="0" y="0"/>
          <a:ext cx="685800" cy="355600"/>
        </a:xfrm>
        <a:prstGeom prst="rect">
          <a:avLst/>
        </a:prstGeom>
      </xdr:spPr>
    </xdr:sp>
    <xdr:clientData/>
  </xdr:twoCellAnchor>
  <xdr:twoCellAnchor editAs="oneCell">
    <xdr:from>
      <xdr:col>0</xdr:col>
      <xdr:colOff>0</xdr:colOff>
      <xdr:row>0</xdr:row>
      <xdr:rowOff>0</xdr:rowOff>
    </xdr:from>
    <xdr:to>
      <xdr:col>0</xdr:col>
      <xdr:colOff>685800</xdr:colOff>
      <xdr:row>1</xdr:row>
      <xdr:rowOff>165100</xdr:rowOff>
    </xdr:to>
    <xdr:sp>
      <xdr:nvSpPr>
        <xdr:cNvPr id="50" name="Host Control  37" hidden="1"/>
        <xdr:cNvSpPr/>
      </xdr:nvSpPr>
      <xdr:spPr>
        <a:xfrm>
          <a:off x="0" y="0"/>
          <a:ext cx="685800" cy="355600"/>
        </a:xfrm>
        <a:prstGeom prst="rect">
          <a:avLst/>
        </a:prstGeom>
      </xdr:spPr>
    </xdr:sp>
    <xdr:clientData/>
  </xdr:twoCellAnchor>
  <xdr:twoCellAnchor editAs="oneCell">
    <xdr:from>
      <xdr:col>0</xdr:col>
      <xdr:colOff>0</xdr:colOff>
      <xdr:row>0</xdr:row>
      <xdr:rowOff>0</xdr:rowOff>
    </xdr:from>
    <xdr:to>
      <xdr:col>0</xdr:col>
      <xdr:colOff>685800</xdr:colOff>
      <xdr:row>1</xdr:row>
      <xdr:rowOff>165100</xdr:rowOff>
    </xdr:to>
    <xdr:sp>
      <xdr:nvSpPr>
        <xdr:cNvPr id="51" name="Host Control  37" hidden="1"/>
        <xdr:cNvSpPr/>
      </xdr:nvSpPr>
      <xdr:spPr>
        <a:xfrm>
          <a:off x="0" y="0"/>
          <a:ext cx="685800" cy="355600"/>
        </a:xfrm>
        <a:prstGeom prst="rect">
          <a:avLst/>
        </a:prstGeom>
      </xdr:spPr>
    </xdr:sp>
    <xdr:clientData/>
  </xdr:twoCellAnchor>
  <xdr:twoCellAnchor editAs="oneCell">
    <xdr:from>
      <xdr:col>0</xdr:col>
      <xdr:colOff>0</xdr:colOff>
      <xdr:row>0</xdr:row>
      <xdr:rowOff>0</xdr:rowOff>
    </xdr:from>
    <xdr:to>
      <xdr:col>0</xdr:col>
      <xdr:colOff>684530</xdr:colOff>
      <xdr:row>0</xdr:row>
      <xdr:rowOff>179705</xdr:rowOff>
    </xdr:to>
    <xdr:sp>
      <xdr:nvSpPr>
        <xdr:cNvPr id="52" name="Host Control  31" hidden="1"/>
        <xdr:cNvSpPr/>
      </xdr:nvSpPr>
      <xdr:spPr>
        <a:xfrm>
          <a:off x="0" y="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0</xdr:col>
      <xdr:colOff>0</xdr:colOff>
      <xdr:row>0</xdr:row>
      <xdr:rowOff>0</xdr:rowOff>
    </xdr:from>
    <xdr:to>
      <xdr:col>0</xdr:col>
      <xdr:colOff>684530</xdr:colOff>
      <xdr:row>0</xdr:row>
      <xdr:rowOff>179705</xdr:rowOff>
    </xdr:to>
    <xdr:sp>
      <xdr:nvSpPr>
        <xdr:cNvPr id="53" name="Host Control  31" hidden="1"/>
        <xdr:cNvSpPr/>
      </xdr:nvSpPr>
      <xdr:spPr>
        <a:xfrm>
          <a:off x="0" y="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0</xdr:col>
      <xdr:colOff>0</xdr:colOff>
      <xdr:row>0</xdr:row>
      <xdr:rowOff>0</xdr:rowOff>
    </xdr:from>
    <xdr:to>
      <xdr:col>0</xdr:col>
      <xdr:colOff>685800</xdr:colOff>
      <xdr:row>1</xdr:row>
      <xdr:rowOff>336550</xdr:rowOff>
    </xdr:to>
    <xdr:sp>
      <xdr:nvSpPr>
        <xdr:cNvPr id="54" name="Host Control  37" hidden="1"/>
        <xdr:cNvSpPr/>
      </xdr:nvSpPr>
      <xdr:spPr>
        <a:xfrm>
          <a:off x="0" y="0"/>
          <a:ext cx="685800" cy="527050"/>
        </a:xfrm>
        <a:prstGeom prst="rect">
          <a:avLst/>
        </a:prstGeom>
      </xdr:spPr>
    </xdr:sp>
    <xdr:clientData/>
  </xdr:twoCellAnchor>
  <xdr:twoCellAnchor editAs="oneCell">
    <xdr:from>
      <xdr:col>0</xdr:col>
      <xdr:colOff>0</xdr:colOff>
      <xdr:row>0</xdr:row>
      <xdr:rowOff>0</xdr:rowOff>
    </xdr:from>
    <xdr:to>
      <xdr:col>0</xdr:col>
      <xdr:colOff>684530</xdr:colOff>
      <xdr:row>0</xdr:row>
      <xdr:rowOff>179705</xdr:rowOff>
    </xdr:to>
    <xdr:sp>
      <xdr:nvSpPr>
        <xdr:cNvPr id="55" name="Host Control  31" hidden="1"/>
        <xdr:cNvSpPr/>
      </xdr:nvSpPr>
      <xdr:spPr>
        <a:xfrm>
          <a:off x="0" y="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0</xdr:col>
      <xdr:colOff>0</xdr:colOff>
      <xdr:row>0</xdr:row>
      <xdr:rowOff>0</xdr:rowOff>
    </xdr:from>
    <xdr:to>
      <xdr:col>0</xdr:col>
      <xdr:colOff>684530</xdr:colOff>
      <xdr:row>0</xdr:row>
      <xdr:rowOff>179705</xdr:rowOff>
    </xdr:to>
    <xdr:sp>
      <xdr:nvSpPr>
        <xdr:cNvPr id="56" name="Host Control  31" hidden="1"/>
        <xdr:cNvSpPr/>
      </xdr:nvSpPr>
      <xdr:spPr>
        <a:xfrm>
          <a:off x="0" y="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0</xdr:col>
      <xdr:colOff>0</xdr:colOff>
      <xdr:row>0</xdr:row>
      <xdr:rowOff>0</xdr:rowOff>
    </xdr:from>
    <xdr:to>
      <xdr:col>0</xdr:col>
      <xdr:colOff>684530</xdr:colOff>
      <xdr:row>0</xdr:row>
      <xdr:rowOff>179705</xdr:rowOff>
    </xdr:to>
    <xdr:sp>
      <xdr:nvSpPr>
        <xdr:cNvPr id="57" name="Host Control  31" hidden="1"/>
        <xdr:cNvSpPr/>
      </xdr:nvSpPr>
      <xdr:spPr>
        <a:xfrm>
          <a:off x="0" y="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0</xdr:col>
      <xdr:colOff>0</xdr:colOff>
      <xdr:row>0</xdr:row>
      <xdr:rowOff>0</xdr:rowOff>
    </xdr:from>
    <xdr:to>
      <xdr:col>0</xdr:col>
      <xdr:colOff>684530</xdr:colOff>
      <xdr:row>0</xdr:row>
      <xdr:rowOff>179705</xdr:rowOff>
    </xdr:to>
    <xdr:sp>
      <xdr:nvSpPr>
        <xdr:cNvPr id="58" name="Host Control  31" hidden="1"/>
        <xdr:cNvSpPr/>
      </xdr:nvSpPr>
      <xdr:spPr>
        <a:xfrm>
          <a:off x="0" y="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0</xdr:col>
      <xdr:colOff>0</xdr:colOff>
      <xdr:row>0</xdr:row>
      <xdr:rowOff>0</xdr:rowOff>
    </xdr:from>
    <xdr:to>
      <xdr:col>0</xdr:col>
      <xdr:colOff>684530</xdr:colOff>
      <xdr:row>0</xdr:row>
      <xdr:rowOff>179705</xdr:rowOff>
    </xdr:to>
    <xdr:sp>
      <xdr:nvSpPr>
        <xdr:cNvPr id="59" name="Host Control  31" hidden="1"/>
        <xdr:cNvSpPr/>
      </xdr:nvSpPr>
      <xdr:spPr>
        <a:xfrm>
          <a:off x="0" y="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0</xdr:col>
      <xdr:colOff>0</xdr:colOff>
      <xdr:row>0</xdr:row>
      <xdr:rowOff>0</xdr:rowOff>
    </xdr:from>
    <xdr:to>
      <xdr:col>0</xdr:col>
      <xdr:colOff>684530</xdr:colOff>
      <xdr:row>0</xdr:row>
      <xdr:rowOff>179705</xdr:rowOff>
    </xdr:to>
    <xdr:sp>
      <xdr:nvSpPr>
        <xdr:cNvPr id="60" name="Host Control  31" hidden="1"/>
        <xdr:cNvSpPr/>
      </xdr:nvSpPr>
      <xdr:spPr>
        <a:xfrm>
          <a:off x="0" y="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0</xdr:col>
      <xdr:colOff>0</xdr:colOff>
      <xdr:row>0</xdr:row>
      <xdr:rowOff>0</xdr:rowOff>
    </xdr:from>
    <xdr:to>
      <xdr:col>0</xdr:col>
      <xdr:colOff>684530</xdr:colOff>
      <xdr:row>0</xdr:row>
      <xdr:rowOff>179705</xdr:rowOff>
    </xdr:to>
    <xdr:sp>
      <xdr:nvSpPr>
        <xdr:cNvPr id="61" name="Host Control  31" hidden="1"/>
        <xdr:cNvSpPr/>
      </xdr:nvSpPr>
      <xdr:spPr>
        <a:xfrm>
          <a:off x="0" y="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0</xdr:col>
      <xdr:colOff>0</xdr:colOff>
      <xdr:row>0</xdr:row>
      <xdr:rowOff>0</xdr:rowOff>
    </xdr:from>
    <xdr:to>
      <xdr:col>0</xdr:col>
      <xdr:colOff>685800</xdr:colOff>
      <xdr:row>1</xdr:row>
      <xdr:rowOff>165100</xdr:rowOff>
    </xdr:to>
    <xdr:sp>
      <xdr:nvSpPr>
        <xdr:cNvPr id="62" name="Host Control  37" hidden="1"/>
        <xdr:cNvSpPr/>
      </xdr:nvSpPr>
      <xdr:spPr>
        <a:xfrm>
          <a:off x="0" y="0"/>
          <a:ext cx="685800" cy="355600"/>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0</xdr:col>
      <xdr:colOff>0</xdr:colOff>
      <xdr:row>0</xdr:row>
      <xdr:rowOff>0</xdr:rowOff>
    </xdr:from>
    <xdr:to>
      <xdr:col>0</xdr:col>
      <xdr:colOff>684530</xdr:colOff>
      <xdr:row>0</xdr:row>
      <xdr:rowOff>179705</xdr:rowOff>
    </xdr:to>
    <xdr:sp>
      <xdr:nvSpPr>
        <xdr:cNvPr id="63" name="Host Control  31" hidden="1"/>
        <xdr:cNvSpPr/>
      </xdr:nvSpPr>
      <xdr:spPr>
        <a:xfrm>
          <a:off x="0" y="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0</xdr:col>
      <xdr:colOff>0</xdr:colOff>
      <xdr:row>0</xdr:row>
      <xdr:rowOff>0</xdr:rowOff>
    </xdr:from>
    <xdr:to>
      <xdr:col>0</xdr:col>
      <xdr:colOff>685800</xdr:colOff>
      <xdr:row>1</xdr:row>
      <xdr:rowOff>165100</xdr:rowOff>
    </xdr:to>
    <xdr:sp>
      <xdr:nvSpPr>
        <xdr:cNvPr id="64" name="Host Control  37" hidden="1"/>
        <xdr:cNvSpPr/>
      </xdr:nvSpPr>
      <xdr:spPr>
        <a:xfrm>
          <a:off x="0" y="0"/>
          <a:ext cx="685800" cy="355600"/>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0</xdr:col>
      <xdr:colOff>0</xdr:colOff>
      <xdr:row>0</xdr:row>
      <xdr:rowOff>0</xdr:rowOff>
    </xdr:from>
    <xdr:to>
      <xdr:col>0</xdr:col>
      <xdr:colOff>685800</xdr:colOff>
      <xdr:row>1</xdr:row>
      <xdr:rowOff>165100</xdr:rowOff>
    </xdr:to>
    <xdr:sp>
      <xdr:nvSpPr>
        <xdr:cNvPr id="65" name="Host Control  37" hidden="1"/>
        <xdr:cNvSpPr/>
      </xdr:nvSpPr>
      <xdr:spPr>
        <a:xfrm>
          <a:off x="0" y="0"/>
          <a:ext cx="685800" cy="355600"/>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0</xdr:col>
      <xdr:colOff>0</xdr:colOff>
      <xdr:row>0</xdr:row>
      <xdr:rowOff>0</xdr:rowOff>
    </xdr:from>
    <xdr:to>
      <xdr:col>0</xdr:col>
      <xdr:colOff>685800</xdr:colOff>
      <xdr:row>1</xdr:row>
      <xdr:rowOff>165100</xdr:rowOff>
    </xdr:to>
    <xdr:sp>
      <xdr:nvSpPr>
        <xdr:cNvPr id="66" name="Host Control  37" hidden="1"/>
        <xdr:cNvSpPr/>
      </xdr:nvSpPr>
      <xdr:spPr>
        <a:xfrm>
          <a:off x="0" y="0"/>
          <a:ext cx="685800" cy="355600"/>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0</xdr:col>
      <xdr:colOff>0</xdr:colOff>
      <xdr:row>0</xdr:row>
      <xdr:rowOff>0</xdr:rowOff>
    </xdr:from>
    <xdr:to>
      <xdr:col>0</xdr:col>
      <xdr:colOff>684530</xdr:colOff>
      <xdr:row>0</xdr:row>
      <xdr:rowOff>179705</xdr:rowOff>
    </xdr:to>
    <xdr:sp>
      <xdr:nvSpPr>
        <xdr:cNvPr id="67" name="Host Control  31" hidden="1"/>
        <xdr:cNvSpPr/>
      </xdr:nvSpPr>
      <xdr:spPr>
        <a:xfrm>
          <a:off x="0" y="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0</xdr:col>
      <xdr:colOff>0</xdr:colOff>
      <xdr:row>0</xdr:row>
      <xdr:rowOff>0</xdr:rowOff>
    </xdr:from>
    <xdr:to>
      <xdr:col>0</xdr:col>
      <xdr:colOff>684530</xdr:colOff>
      <xdr:row>0</xdr:row>
      <xdr:rowOff>179705</xdr:rowOff>
    </xdr:to>
    <xdr:sp>
      <xdr:nvSpPr>
        <xdr:cNvPr id="68" name="Host Control  31" hidden="1"/>
        <xdr:cNvSpPr/>
      </xdr:nvSpPr>
      <xdr:spPr>
        <a:xfrm>
          <a:off x="0" y="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0</xdr:col>
      <xdr:colOff>0</xdr:colOff>
      <xdr:row>0</xdr:row>
      <xdr:rowOff>0</xdr:rowOff>
    </xdr:from>
    <xdr:to>
      <xdr:col>0</xdr:col>
      <xdr:colOff>685800</xdr:colOff>
      <xdr:row>1</xdr:row>
      <xdr:rowOff>336550</xdr:rowOff>
    </xdr:to>
    <xdr:sp>
      <xdr:nvSpPr>
        <xdr:cNvPr id="69" name="Host Control  37" hidden="1"/>
        <xdr:cNvSpPr/>
      </xdr:nvSpPr>
      <xdr:spPr>
        <a:xfrm>
          <a:off x="0" y="0"/>
          <a:ext cx="685800" cy="527050"/>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0</xdr:col>
      <xdr:colOff>0</xdr:colOff>
      <xdr:row>0</xdr:row>
      <xdr:rowOff>0</xdr:rowOff>
    </xdr:from>
    <xdr:to>
      <xdr:col>0</xdr:col>
      <xdr:colOff>684530</xdr:colOff>
      <xdr:row>0</xdr:row>
      <xdr:rowOff>179705</xdr:rowOff>
    </xdr:to>
    <xdr:sp>
      <xdr:nvSpPr>
        <xdr:cNvPr id="70" name="Host Control  31" hidden="1"/>
        <xdr:cNvSpPr/>
      </xdr:nvSpPr>
      <xdr:spPr>
        <a:xfrm>
          <a:off x="0" y="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0</xdr:col>
      <xdr:colOff>0</xdr:colOff>
      <xdr:row>0</xdr:row>
      <xdr:rowOff>0</xdr:rowOff>
    </xdr:from>
    <xdr:to>
      <xdr:col>0</xdr:col>
      <xdr:colOff>684530</xdr:colOff>
      <xdr:row>0</xdr:row>
      <xdr:rowOff>179705</xdr:rowOff>
    </xdr:to>
    <xdr:sp>
      <xdr:nvSpPr>
        <xdr:cNvPr id="71" name="Host Control  31" hidden="1"/>
        <xdr:cNvSpPr/>
      </xdr:nvSpPr>
      <xdr:spPr>
        <a:xfrm>
          <a:off x="0" y="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0</xdr:col>
      <xdr:colOff>0</xdr:colOff>
      <xdr:row>0</xdr:row>
      <xdr:rowOff>0</xdr:rowOff>
    </xdr:from>
    <xdr:to>
      <xdr:col>0</xdr:col>
      <xdr:colOff>684530</xdr:colOff>
      <xdr:row>0</xdr:row>
      <xdr:rowOff>179705</xdr:rowOff>
    </xdr:to>
    <xdr:sp>
      <xdr:nvSpPr>
        <xdr:cNvPr id="72" name="Host Control  31" hidden="1"/>
        <xdr:cNvSpPr/>
      </xdr:nvSpPr>
      <xdr:spPr>
        <a:xfrm>
          <a:off x="0" y="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0</xdr:col>
      <xdr:colOff>0</xdr:colOff>
      <xdr:row>0</xdr:row>
      <xdr:rowOff>0</xdr:rowOff>
    </xdr:from>
    <xdr:to>
      <xdr:col>0</xdr:col>
      <xdr:colOff>684530</xdr:colOff>
      <xdr:row>0</xdr:row>
      <xdr:rowOff>179705</xdr:rowOff>
    </xdr:to>
    <xdr:sp>
      <xdr:nvSpPr>
        <xdr:cNvPr id="73" name="Host Control  31" hidden="1"/>
        <xdr:cNvSpPr/>
      </xdr:nvSpPr>
      <xdr:spPr>
        <a:xfrm>
          <a:off x="0" y="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0</xdr:col>
      <xdr:colOff>0</xdr:colOff>
      <xdr:row>0</xdr:row>
      <xdr:rowOff>0</xdr:rowOff>
    </xdr:from>
    <xdr:to>
      <xdr:col>0</xdr:col>
      <xdr:colOff>684530</xdr:colOff>
      <xdr:row>0</xdr:row>
      <xdr:rowOff>179705</xdr:rowOff>
    </xdr:to>
    <xdr:sp>
      <xdr:nvSpPr>
        <xdr:cNvPr id="74" name="Host Control  31" hidden="1"/>
        <xdr:cNvSpPr/>
      </xdr:nvSpPr>
      <xdr:spPr>
        <a:xfrm>
          <a:off x="0" y="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0</xdr:col>
      <xdr:colOff>0</xdr:colOff>
      <xdr:row>0</xdr:row>
      <xdr:rowOff>0</xdr:rowOff>
    </xdr:from>
    <xdr:to>
      <xdr:col>0</xdr:col>
      <xdr:colOff>684530</xdr:colOff>
      <xdr:row>0</xdr:row>
      <xdr:rowOff>179705</xdr:rowOff>
    </xdr:to>
    <xdr:sp>
      <xdr:nvSpPr>
        <xdr:cNvPr id="75" name="Host Control  31" hidden="1"/>
        <xdr:cNvSpPr/>
      </xdr:nvSpPr>
      <xdr:spPr>
        <a:xfrm>
          <a:off x="0" y="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0</xdr:col>
      <xdr:colOff>0</xdr:colOff>
      <xdr:row>0</xdr:row>
      <xdr:rowOff>0</xdr:rowOff>
    </xdr:from>
    <xdr:to>
      <xdr:col>0</xdr:col>
      <xdr:colOff>684530</xdr:colOff>
      <xdr:row>0</xdr:row>
      <xdr:rowOff>179705</xdr:rowOff>
    </xdr:to>
    <xdr:sp>
      <xdr:nvSpPr>
        <xdr:cNvPr id="76" name="Host Control  31" hidden="1"/>
        <xdr:cNvSpPr/>
      </xdr:nvSpPr>
      <xdr:spPr>
        <a:xfrm>
          <a:off x="0" y="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0</xdr:col>
      <xdr:colOff>0</xdr:colOff>
      <xdr:row>0</xdr:row>
      <xdr:rowOff>0</xdr:rowOff>
    </xdr:from>
    <xdr:to>
      <xdr:col>0</xdr:col>
      <xdr:colOff>685800</xdr:colOff>
      <xdr:row>1</xdr:row>
      <xdr:rowOff>165100</xdr:rowOff>
    </xdr:to>
    <xdr:sp>
      <xdr:nvSpPr>
        <xdr:cNvPr id="77" name="Host Control  37" hidden="1"/>
        <xdr:cNvSpPr/>
      </xdr:nvSpPr>
      <xdr:spPr>
        <a:xfrm>
          <a:off x="0" y="0"/>
          <a:ext cx="685800" cy="355600"/>
        </a:xfrm>
        <a:prstGeom prst="rect">
          <a:avLst/>
        </a:prstGeom>
      </xdr:spPr>
    </xdr:sp>
    <xdr:clientData/>
  </xdr:twoCellAnchor>
  <xdr:twoCellAnchor editAs="oneCell">
    <xdr:from>
      <xdr:col>0</xdr:col>
      <xdr:colOff>0</xdr:colOff>
      <xdr:row>0</xdr:row>
      <xdr:rowOff>0</xdr:rowOff>
    </xdr:from>
    <xdr:to>
      <xdr:col>0</xdr:col>
      <xdr:colOff>684530</xdr:colOff>
      <xdr:row>0</xdr:row>
      <xdr:rowOff>179705</xdr:rowOff>
    </xdr:to>
    <xdr:sp>
      <xdr:nvSpPr>
        <xdr:cNvPr id="78" name="Host Control  31" hidden="1"/>
        <xdr:cNvSpPr/>
      </xdr:nvSpPr>
      <xdr:spPr>
        <a:xfrm>
          <a:off x="0" y="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0</xdr:col>
      <xdr:colOff>0</xdr:colOff>
      <xdr:row>0</xdr:row>
      <xdr:rowOff>0</xdr:rowOff>
    </xdr:from>
    <xdr:to>
      <xdr:col>0</xdr:col>
      <xdr:colOff>685800</xdr:colOff>
      <xdr:row>1</xdr:row>
      <xdr:rowOff>165100</xdr:rowOff>
    </xdr:to>
    <xdr:sp>
      <xdr:nvSpPr>
        <xdr:cNvPr id="79" name="Host Control  37" hidden="1"/>
        <xdr:cNvSpPr/>
      </xdr:nvSpPr>
      <xdr:spPr>
        <a:xfrm>
          <a:off x="0" y="0"/>
          <a:ext cx="685800" cy="355600"/>
        </a:xfrm>
        <a:prstGeom prst="rect">
          <a:avLst/>
        </a:prstGeom>
      </xdr:spPr>
    </xdr:sp>
    <xdr:clientData/>
  </xdr:twoCellAnchor>
  <xdr:twoCellAnchor editAs="oneCell">
    <xdr:from>
      <xdr:col>0</xdr:col>
      <xdr:colOff>0</xdr:colOff>
      <xdr:row>0</xdr:row>
      <xdr:rowOff>0</xdr:rowOff>
    </xdr:from>
    <xdr:to>
      <xdr:col>0</xdr:col>
      <xdr:colOff>685800</xdr:colOff>
      <xdr:row>1</xdr:row>
      <xdr:rowOff>165100</xdr:rowOff>
    </xdr:to>
    <xdr:sp>
      <xdr:nvSpPr>
        <xdr:cNvPr id="80" name="Host Control  37" hidden="1"/>
        <xdr:cNvSpPr/>
      </xdr:nvSpPr>
      <xdr:spPr>
        <a:xfrm>
          <a:off x="0" y="0"/>
          <a:ext cx="685800" cy="355600"/>
        </a:xfrm>
        <a:prstGeom prst="rect">
          <a:avLst/>
        </a:prstGeom>
      </xdr:spPr>
    </xdr:sp>
    <xdr:clientData/>
  </xdr:twoCellAnchor>
  <xdr:twoCellAnchor editAs="oneCell">
    <xdr:from>
      <xdr:col>0</xdr:col>
      <xdr:colOff>0</xdr:colOff>
      <xdr:row>0</xdr:row>
      <xdr:rowOff>0</xdr:rowOff>
    </xdr:from>
    <xdr:to>
      <xdr:col>0</xdr:col>
      <xdr:colOff>685800</xdr:colOff>
      <xdr:row>1</xdr:row>
      <xdr:rowOff>165100</xdr:rowOff>
    </xdr:to>
    <xdr:sp>
      <xdr:nvSpPr>
        <xdr:cNvPr id="81" name="Host Control  37" hidden="1"/>
        <xdr:cNvSpPr/>
      </xdr:nvSpPr>
      <xdr:spPr>
        <a:xfrm>
          <a:off x="0" y="0"/>
          <a:ext cx="685800" cy="355600"/>
        </a:xfrm>
        <a:prstGeom prst="rect">
          <a:avLst/>
        </a:prstGeom>
      </xdr:spPr>
    </xdr:sp>
    <xdr:clientData/>
  </xdr:twoCellAnchor>
  <xdr:twoCellAnchor editAs="oneCell">
    <xdr:from>
      <xdr:col>0</xdr:col>
      <xdr:colOff>0</xdr:colOff>
      <xdr:row>0</xdr:row>
      <xdr:rowOff>0</xdr:rowOff>
    </xdr:from>
    <xdr:to>
      <xdr:col>0</xdr:col>
      <xdr:colOff>684530</xdr:colOff>
      <xdr:row>0</xdr:row>
      <xdr:rowOff>179705</xdr:rowOff>
    </xdr:to>
    <xdr:sp>
      <xdr:nvSpPr>
        <xdr:cNvPr id="82" name="Host Control  31" hidden="1"/>
        <xdr:cNvSpPr/>
      </xdr:nvSpPr>
      <xdr:spPr>
        <a:xfrm>
          <a:off x="0" y="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0</xdr:col>
      <xdr:colOff>0</xdr:colOff>
      <xdr:row>0</xdr:row>
      <xdr:rowOff>0</xdr:rowOff>
    </xdr:from>
    <xdr:to>
      <xdr:col>0</xdr:col>
      <xdr:colOff>684530</xdr:colOff>
      <xdr:row>0</xdr:row>
      <xdr:rowOff>179705</xdr:rowOff>
    </xdr:to>
    <xdr:sp>
      <xdr:nvSpPr>
        <xdr:cNvPr id="83" name="Host Control  31" hidden="1"/>
        <xdr:cNvSpPr/>
      </xdr:nvSpPr>
      <xdr:spPr>
        <a:xfrm>
          <a:off x="0" y="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0</xdr:col>
      <xdr:colOff>0</xdr:colOff>
      <xdr:row>0</xdr:row>
      <xdr:rowOff>0</xdr:rowOff>
    </xdr:from>
    <xdr:to>
      <xdr:col>0</xdr:col>
      <xdr:colOff>685800</xdr:colOff>
      <xdr:row>1</xdr:row>
      <xdr:rowOff>336550</xdr:rowOff>
    </xdr:to>
    <xdr:sp>
      <xdr:nvSpPr>
        <xdr:cNvPr id="84" name="Host Control  37" hidden="1"/>
        <xdr:cNvSpPr/>
      </xdr:nvSpPr>
      <xdr:spPr>
        <a:xfrm>
          <a:off x="0" y="0"/>
          <a:ext cx="685800" cy="527050"/>
        </a:xfrm>
        <a:prstGeom prst="rect">
          <a:avLst/>
        </a:prstGeom>
      </xdr:spPr>
    </xdr:sp>
    <xdr:clientData/>
  </xdr:twoCellAnchor>
  <xdr:twoCellAnchor editAs="oneCell">
    <xdr:from>
      <xdr:col>0</xdr:col>
      <xdr:colOff>0</xdr:colOff>
      <xdr:row>0</xdr:row>
      <xdr:rowOff>0</xdr:rowOff>
    </xdr:from>
    <xdr:to>
      <xdr:col>0</xdr:col>
      <xdr:colOff>684530</xdr:colOff>
      <xdr:row>0</xdr:row>
      <xdr:rowOff>179705</xdr:rowOff>
    </xdr:to>
    <xdr:sp>
      <xdr:nvSpPr>
        <xdr:cNvPr id="85" name="Host Control  31" hidden="1"/>
        <xdr:cNvSpPr/>
      </xdr:nvSpPr>
      <xdr:spPr>
        <a:xfrm>
          <a:off x="0" y="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0</xdr:col>
      <xdr:colOff>0</xdr:colOff>
      <xdr:row>0</xdr:row>
      <xdr:rowOff>0</xdr:rowOff>
    </xdr:from>
    <xdr:to>
      <xdr:col>0</xdr:col>
      <xdr:colOff>684530</xdr:colOff>
      <xdr:row>0</xdr:row>
      <xdr:rowOff>179705</xdr:rowOff>
    </xdr:to>
    <xdr:sp>
      <xdr:nvSpPr>
        <xdr:cNvPr id="86" name="Host Control  31" hidden="1"/>
        <xdr:cNvSpPr/>
      </xdr:nvSpPr>
      <xdr:spPr>
        <a:xfrm>
          <a:off x="0" y="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0</xdr:col>
      <xdr:colOff>0</xdr:colOff>
      <xdr:row>0</xdr:row>
      <xdr:rowOff>0</xdr:rowOff>
    </xdr:from>
    <xdr:to>
      <xdr:col>0</xdr:col>
      <xdr:colOff>684530</xdr:colOff>
      <xdr:row>0</xdr:row>
      <xdr:rowOff>179705</xdr:rowOff>
    </xdr:to>
    <xdr:sp>
      <xdr:nvSpPr>
        <xdr:cNvPr id="87" name="Host Control  31" hidden="1"/>
        <xdr:cNvSpPr/>
      </xdr:nvSpPr>
      <xdr:spPr>
        <a:xfrm>
          <a:off x="0" y="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0</xdr:col>
      <xdr:colOff>0</xdr:colOff>
      <xdr:row>0</xdr:row>
      <xdr:rowOff>0</xdr:rowOff>
    </xdr:from>
    <xdr:to>
      <xdr:col>0</xdr:col>
      <xdr:colOff>684530</xdr:colOff>
      <xdr:row>0</xdr:row>
      <xdr:rowOff>179705</xdr:rowOff>
    </xdr:to>
    <xdr:sp>
      <xdr:nvSpPr>
        <xdr:cNvPr id="88" name="Host Control  31" hidden="1"/>
        <xdr:cNvSpPr/>
      </xdr:nvSpPr>
      <xdr:spPr>
        <a:xfrm>
          <a:off x="0" y="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0</xdr:col>
      <xdr:colOff>0</xdr:colOff>
      <xdr:row>0</xdr:row>
      <xdr:rowOff>0</xdr:rowOff>
    </xdr:from>
    <xdr:to>
      <xdr:col>0</xdr:col>
      <xdr:colOff>684530</xdr:colOff>
      <xdr:row>0</xdr:row>
      <xdr:rowOff>179705</xdr:rowOff>
    </xdr:to>
    <xdr:sp>
      <xdr:nvSpPr>
        <xdr:cNvPr id="89" name="Host Control  31" hidden="1"/>
        <xdr:cNvSpPr/>
      </xdr:nvSpPr>
      <xdr:spPr>
        <a:xfrm>
          <a:off x="0" y="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0</xdr:col>
      <xdr:colOff>0</xdr:colOff>
      <xdr:row>0</xdr:row>
      <xdr:rowOff>0</xdr:rowOff>
    </xdr:from>
    <xdr:to>
      <xdr:col>0</xdr:col>
      <xdr:colOff>684530</xdr:colOff>
      <xdr:row>0</xdr:row>
      <xdr:rowOff>179705</xdr:rowOff>
    </xdr:to>
    <xdr:sp>
      <xdr:nvSpPr>
        <xdr:cNvPr id="90" name="Host Control  31" hidden="1"/>
        <xdr:cNvSpPr/>
      </xdr:nvSpPr>
      <xdr:spPr>
        <a:xfrm>
          <a:off x="0" y="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0</xdr:col>
      <xdr:colOff>0</xdr:colOff>
      <xdr:row>0</xdr:row>
      <xdr:rowOff>0</xdr:rowOff>
    </xdr:from>
    <xdr:to>
      <xdr:col>0</xdr:col>
      <xdr:colOff>684530</xdr:colOff>
      <xdr:row>0</xdr:row>
      <xdr:rowOff>179705</xdr:rowOff>
    </xdr:to>
    <xdr:sp>
      <xdr:nvSpPr>
        <xdr:cNvPr id="91" name="Host Control  31" hidden="1"/>
        <xdr:cNvSpPr/>
      </xdr:nvSpPr>
      <xdr:spPr>
        <a:xfrm>
          <a:off x="0" y="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0</xdr:col>
      <xdr:colOff>0</xdr:colOff>
      <xdr:row>0</xdr:row>
      <xdr:rowOff>0</xdr:rowOff>
    </xdr:from>
    <xdr:to>
      <xdr:col>0</xdr:col>
      <xdr:colOff>685800</xdr:colOff>
      <xdr:row>1</xdr:row>
      <xdr:rowOff>165100</xdr:rowOff>
    </xdr:to>
    <xdr:sp>
      <xdr:nvSpPr>
        <xdr:cNvPr id="92" name="Host Control  37" hidden="1"/>
        <xdr:cNvSpPr/>
      </xdr:nvSpPr>
      <xdr:spPr>
        <a:xfrm>
          <a:off x="0" y="0"/>
          <a:ext cx="685800" cy="355600"/>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0</xdr:col>
      <xdr:colOff>0</xdr:colOff>
      <xdr:row>0</xdr:row>
      <xdr:rowOff>0</xdr:rowOff>
    </xdr:from>
    <xdr:to>
      <xdr:col>0</xdr:col>
      <xdr:colOff>684530</xdr:colOff>
      <xdr:row>0</xdr:row>
      <xdr:rowOff>179705</xdr:rowOff>
    </xdr:to>
    <xdr:sp>
      <xdr:nvSpPr>
        <xdr:cNvPr id="93" name="Host Control  31" hidden="1"/>
        <xdr:cNvSpPr/>
      </xdr:nvSpPr>
      <xdr:spPr>
        <a:xfrm>
          <a:off x="0" y="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0</xdr:col>
      <xdr:colOff>0</xdr:colOff>
      <xdr:row>0</xdr:row>
      <xdr:rowOff>0</xdr:rowOff>
    </xdr:from>
    <xdr:to>
      <xdr:col>0</xdr:col>
      <xdr:colOff>685800</xdr:colOff>
      <xdr:row>1</xdr:row>
      <xdr:rowOff>165100</xdr:rowOff>
    </xdr:to>
    <xdr:sp>
      <xdr:nvSpPr>
        <xdr:cNvPr id="94" name="Host Control  37" hidden="1"/>
        <xdr:cNvSpPr/>
      </xdr:nvSpPr>
      <xdr:spPr>
        <a:xfrm>
          <a:off x="0" y="0"/>
          <a:ext cx="685800" cy="355600"/>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0</xdr:col>
      <xdr:colOff>0</xdr:colOff>
      <xdr:row>0</xdr:row>
      <xdr:rowOff>0</xdr:rowOff>
    </xdr:from>
    <xdr:to>
      <xdr:col>0</xdr:col>
      <xdr:colOff>685800</xdr:colOff>
      <xdr:row>1</xdr:row>
      <xdr:rowOff>165100</xdr:rowOff>
    </xdr:to>
    <xdr:sp>
      <xdr:nvSpPr>
        <xdr:cNvPr id="95" name="Host Control  37" hidden="1"/>
        <xdr:cNvSpPr/>
      </xdr:nvSpPr>
      <xdr:spPr>
        <a:xfrm>
          <a:off x="0" y="0"/>
          <a:ext cx="685800" cy="355600"/>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0</xdr:col>
      <xdr:colOff>0</xdr:colOff>
      <xdr:row>0</xdr:row>
      <xdr:rowOff>0</xdr:rowOff>
    </xdr:from>
    <xdr:to>
      <xdr:col>0</xdr:col>
      <xdr:colOff>685800</xdr:colOff>
      <xdr:row>1</xdr:row>
      <xdr:rowOff>165100</xdr:rowOff>
    </xdr:to>
    <xdr:sp>
      <xdr:nvSpPr>
        <xdr:cNvPr id="96" name="Host Control  37" hidden="1"/>
        <xdr:cNvSpPr/>
      </xdr:nvSpPr>
      <xdr:spPr>
        <a:xfrm>
          <a:off x="0" y="0"/>
          <a:ext cx="685800" cy="355600"/>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0</xdr:col>
      <xdr:colOff>0</xdr:colOff>
      <xdr:row>0</xdr:row>
      <xdr:rowOff>0</xdr:rowOff>
    </xdr:from>
    <xdr:to>
      <xdr:col>0</xdr:col>
      <xdr:colOff>684530</xdr:colOff>
      <xdr:row>0</xdr:row>
      <xdr:rowOff>179705</xdr:rowOff>
    </xdr:to>
    <xdr:sp>
      <xdr:nvSpPr>
        <xdr:cNvPr id="97" name="Host Control  31" hidden="1"/>
        <xdr:cNvSpPr/>
      </xdr:nvSpPr>
      <xdr:spPr>
        <a:xfrm>
          <a:off x="0" y="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0</xdr:col>
      <xdr:colOff>0</xdr:colOff>
      <xdr:row>0</xdr:row>
      <xdr:rowOff>0</xdr:rowOff>
    </xdr:from>
    <xdr:to>
      <xdr:col>0</xdr:col>
      <xdr:colOff>684530</xdr:colOff>
      <xdr:row>0</xdr:row>
      <xdr:rowOff>179705</xdr:rowOff>
    </xdr:to>
    <xdr:sp>
      <xdr:nvSpPr>
        <xdr:cNvPr id="98" name="Host Control  31" hidden="1"/>
        <xdr:cNvSpPr/>
      </xdr:nvSpPr>
      <xdr:spPr>
        <a:xfrm>
          <a:off x="0" y="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0</xdr:col>
      <xdr:colOff>0</xdr:colOff>
      <xdr:row>0</xdr:row>
      <xdr:rowOff>0</xdr:rowOff>
    </xdr:from>
    <xdr:to>
      <xdr:col>0</xdr:col>
      <xdr:colOff>685800</xdr:colOff>
      <xdr:row>1</xdr:row>
      <xdr:rowOff>336550</xdr:rowOff>
    </xdr:to>
    <xdr:sp>
      <xdr:nvSpPr>
        <xdr:cNvPr id="99" name="Host Control  37" hidden="1"/>
        <xdr:cNvSpPr/>
      </xdr:nvSpPr>
      <xdr:spPr>
        <a:xfrm>
          <a:off x="0" y="0"/>
          <a:ext cx="685800" cy="527050"/>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0</xdr:col>
      <xdr:colOff>0</xdr:colOff>
      <xdr:row>0</xdr:row>
      <xdr:rowOff>0</xdr:rowOff>
    </xdr:from>
    <xdr:to>
      <xdr:col>0</xdr:col>
      <xdr:colOff>684530</xdr:colOff>
      <xdr:row>0</xdr:row>
      <xdr:rowOff>179705</xdr:rowOff>
    </xdr:to>
    <xdr:sp>
      <xdr:nvSpPr>
        <xdr:cNvPr id="100" name="Host Control  31" hidden="1"/>
        <xdr:cNvSpPr/>
      </xdr:nvSpPr>
      <xdr:spPr>
        <a:xfrm>
          <a:off x="0" y="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0</xdr:col>
      <xdr:colOff>0</xdr:colOff>
      <xdr:row>0</xdr:row>
      <xdr:rowOff>0</xdr:rowOff>
    </xdr:from>
    <xdr:to>
      <xdr:col>0</xdr:col>
      <xdr:colOff>684530</xdr:colOff>
      <xdr:row>0</xdr:row>
      <xdr:rowOff>179705</xdr:rowOff>
    </xdr:to>
    <xdr:sp>
      <xdr:nvSpPr>
        <xdr:cNvPr id="101" name="Host Control  31" hidden="1"/>
        <xdr:cNvSpPr/>
      </xdr:nvSpPr>
      <xdr:spPr>
        <a:xfrm>
          <a:off x="0" y="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0</xdr:col>
      <xdr:colOff>0</xdr:colOff>
      <xdr:row>0</xdr:row>
      <xdr:rowOff>0</xdr:rowOff>
    </xdr:from>
    <xdr:to>
      <xdr:col>0</xdr:col>
      <xdr:colOff>684530</xdr:colOff>
      <xdr:row>0</xdr:row>
      <xdr:rowOff>179705</xdr:rowOff>
    </xdr:to>
    <xdr:sp>
      <xdr:nvSpPr>
        <xdr:cNvPr id="102" name="Host Control  31" hidden="1"/>
        <xdr:cNvSpPr/>
      </xdr:nvSpPr>
      <xdr:spPr>
        <a:xfrm>
          <a:off x="0" y="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0</xdr:col>
      <xdr:colOff>0</xdr:colOff>
      <xdr:row>0</xdr:row>
      <xdr:rowOff>0</xdr:rowOff>
    </xdr:from>
    <xdr:to>
      <xdr:col>0</xdr:col>
      <xdr:colOff>684530</xdr:colOff>
      <xdr:row>0</xdr:row>
      <xdr:rowOff>179705</xdr:rowOff>
    </xdr:to>
    <xdr:sp>
      <xdr:nvSpPr>
        <xdr:cNvPr id="103" name="Host Control  31" hidden="1"/>
        <xdr:cNvSpPr/>
      </xdr:nvSpPr>
      <xdr:spPr>
        <a:xfrm>
          <a:off x="0" y="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0</xdr:col>
      <xdr:colOff>0</xdr:colOff>
      <xdr:row>0</xdr:row>
      <xdr:rowOff>0</xdr:rowOff>
    </xdr:from>
    <xdr:to>
      <xdr:col>0</xdr:col>
      <xdr:colOff>684530</xdr:colOff>
      <xdr:row>0</xdr:row>
      <xdr:rowOff>179705</xdr:rowOff>
    </xdr:to>
    <xdr:sp>
      <xdr:nvSpPr>
        <xdr:cNvPr id="104" name="Host Control  31" hidden="1"/>
        <xdr:cNvSpPr/>
      </xdr:nvSpPr>
      <xdr:spPr>
        <a:xfrm>
          <a:off x="0" y="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0</xdr:col>
      <xdr:colOff>0</xdr:colOff>
      <xdr:row>0</xdr:row>
      <xdr:rowOff>0</xdr:rowOff>
    </xdr:from>
    <xdr:to>
      <xdr:col>0</xdr:col>
      <xdr:colOff>684530</xdr:colOff>
      <xdr:row>0</xdr:row>
      <xdr:rowOff>179705</xdr:rowOff>
    </xdr:to>
    <xdr:sp>
      <xdr:nvSpPr>
        <xdr:cNvPr id="105" name="Host Control  31" hidden="1"/>
        <xdr:cNvSpPr/>
      </xdr:nvSpPr>
      <xdr:spPr>
        <a:xfrm>
          <a:off x="0" y="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0</xdr:col>
      <xdr:colOff>0</xdr:colOff>
      <xdr:row>0</xdr:row>
      <xdr:rowOff>0</xdr:rowOff>
    </xdr:from>
    <xdr:to>
      <xdr:col>0</xdr:col>
      <xdr:colOff>684530</xdr:colOff>
      <xdr:row>0</xdr:row>
      <xdr:rowOff>179705</xdr:rowOff>
    </xdr:to>
    <xdr:sp>
      <xdr:nvSpPr>
        <xdr:cNvPr id="106" name="Host Control  31" hidden="1"/>
        <xdr:cNvSpPr/>
      </xdr:nvSpPr>
      <xdr:spPr>
        <a:xfrm>
          <a:off x="0" y="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0</xdr:col>
      <xdr:colOff>0</xdr:colOff>
      <xdr:row>0</xdr:row>
      <xdr:rowOff>0</xdr:rowOff>
    </xdr:from>
    <xdr:to>
      <xdr:col>0</xdr:col>
      <xdr:colOff>685800</xdr:colOff>
      <xdr:row>1</xdr:row>
      <xdr:rowOff>165100</xdr:rowOff>
    </xdr:to>
    <xdr:sp>
      <xdr:nvSpPr>
        <xdr:cNvPr id="107" name="Host Control  37" hidden="1"/>
        <xdr:cNvSpPr/>
      </xdr:nvSpPr>
      <xdr:spPr>
        <a:xfrm>
          <a:off x="0" y="0"/>
          <a:ext cx="685800" cy="355600"/>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0</xdr:col>
      <xdr:colOff>0</xdr:colOff>
      <xdr:row>0</xdr:row>
      <xdr:rowOff>0</xdr:rowOff>
    </xdr:from>
    <xdr:to>
      <xdr:col>0</xdr:col>
      <xdr:colOff>684530</xdr:colOff>
      <xdr:row>0</xdr:row>
      <xdr:rowOff>179705</xdr:rowOff>
    </xdr:to>
    <xdr:sp>
      <xdr:nvSpPr>
        <xdr:cNvPr id="108" name="Host Control  31" hidden="1"/>
        <xdr:cNvSpPr/>
      </xdr:nvSpPr>
      <xdr:spPr>
        <a:xfrm>
          <a:off x="0" y="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0</xdr:col>
      <xdr:colOff>0</xdr:colOff>
      <xdr:row>0</xdr:row>
      <xdr:rowOff>0</xdr:rowOff>
    </xdr:from>
    <xdr:to>
      <xdr:col>0</xdr:col>
      <xdr:colOff>685800</xdr:colOff>
      <xdr:row>1</xdr:row>
      <xdr:rowOff>165100</xdr:rowOff>
    </xdr:to>
    <xdr:sp>
      <xdr:nvSpPr>
        <xdr:cNvPr id="109" name="Host Control  37" hidden="1"/>
        <xdr:cNvSpPr/>
      </xdr:nvSpPr>
      <xdr:spPr>
        <a:xfrm>
          <a:off x="0" y="0"/>
          <a:ext cx="685800" cy="355600"/>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0</xdr:col>
      <xdr:colOff>0</xdr:colOff>
      <xdr:row>0</xdr:row>
      <xdr:rowOff>0</xdr:rowOff>
    </xdr:from>
    <xdr:to>
      <xdr:col>0</xdr:col>
      <xdr:colOff>685800</xdr:colOff>
      <xdr:row>1</xdr:row>
      <xdr:rowOff>165100</xdr:rowOff>
    </xdr:to>
    <xdr:sp>
      <xdr:nvSpPr>
        <xdr:cNvPr id="110" name="Host Control  37" hidden="1"/>
        <xdr:cNvSpPr/>
      </xdr:nvSpPr>
      <xdr:spPr>
        <a:xfrm>
          <a:off x="0" y="0"/>
          <a:ext cx="685800" cy="355600"/>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0</xdr:col>
      <xdr:colOff>0</xdr:colOff>
      <xdr:row>0</xdr:row>
      <xdr:rowOff>0</xdr:rowOff>
    </xdr:from>
    <xdr:to>
      <xdr:col>0</xdr:col>
      <xdr:colOff>685800</xdr:colOff>
      <xdr:row>1</xdr:row>
      <xdr:rowOff>165100</xdr:rowOff>
    </xdr:to>
    <xdr:sp>
      <xdr:nvSpPr>
        <xdr:cNvPr id="111" name="Host Control  37" hidden="1"/>
        <xdr:cNvSpPr/>
      </xdr:nvSpPr>
      <xdr:spPr>
        <a:xfrm>
          <a:off x="0" y="0"/>
          <a:ext cx="685800" cy="355600"/>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0</xdr:col>
      <xdr:colOff>0</xdr:colOff>
      <xdr:row>0</xdr:row>
      <xdr:rowOff>0</xdr:rowOff>
    </xdr:from>
    <xdr:to>
      <xdr:col>0</xdr:col>
      <xdr:colOff>684530</xdr:colOff>
      <xdr:row>0</xdr:row>
      <xdr:rowOff>179705</xdr:rowOff>
    </xdr:to>
    <xdr:sp>
      <xdr:nvSpPr>
        <xdr:cNvPr id="112" name="Host Control  31" hidden="1"/>
        <xdr:cNvSpPr/>
      </xdr:nvSpPr>
      <xdr:spPr>
        <a:xfrm>
          <a:off x="0" y="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0</xdr:col>
      <xdr:colOff>0</xdr:colOff>
      <xdr:row>0</xdr:row>
      <xdr:rowOff>0</xdr:rowOff>
    </xdr:from>
    <xdr:to>
      <xdr:col>0</xdr:col>
      <xdr:colOff>684530</xdr:colOff>
      <xdr:row>0</xdr:row>
      <xdr:rowOff>179705</xdr:rowOff>
    </xdr:to>
    <xdr:sp>
      <xdr:nvSpPr>
        <xdr:cNvPr id="113" name="Host Control  31" hidden="1"/>
        <xdr:cNvSpPr/>
      </xdr:nvSpPr>
      <xdr:spPr>
        <a:xfrm>
          <a:off x="0" y="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0</xdr:col>
      <xdr:colOff>0</xdr:colOff>
      <xdr:row>0</xdr:row>
      <xdr:rowOff>0</xdr:rowOff>
    </xdr:from>
    <xdr:to>
      <xdr:col>0</xdr:col>
      <xdr:colOff>685800</xdr:colOff>
      <xdr:row>1</xdr:row>
      <xdr:rowOff>336550</xdr:rowOff>
    </xdr:to>
    <xdr:sp>
      <xdr:nvSpPr>
        <xdr:cNvPr id="114" name="Host Control  37" hidden="1"/>
        <xdr:cNvSpPr/>
      </xdr:nvSpPr>
      <xdr:spPr>
        <a:xfrm>
          <a:off x="0" y="0"/>
          <a:ext cx="685800" cy="527050"/>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0</xdr:col>
      <xdr:colOff>0</xdr:colOff>
      <xdr:row>0</xdr:row>
      <xdr:rowOff>0</xdr:rowOff>
    </xdr:from>
    <xdr:to>
      <xdr:col>0</xdr:col>
      <xdr:colOff>684530</xdr:colOff>
      <xdr:row>0</xdr:row>
      <xdr:rowOff>179705</xdr:rowOff>
    </xdr:to>
    <xdr:sp>
      <xdr:nvSpPr>
        <xdr:cNvPr id="115" name="Host Control  31" hidden="1"/>
        <xdr:cNvSpPr/>
      </xdr:nvSpPr>
      <xdr:spPr>
        <a:xfrm>
          <a:off x="0" y="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0</xdr:col>
      <xdr:colOff>0</xdr:colOff>
      <xdr:row>0</xdr:row>
      <xdr:rowOff>0</xdr:rowOff>
    </xdr:from>
    <xdr:to>
      <xdr:col>0</xdr:col>
      <xdr:colOff>684530</xdr:colOff>
      <xdr:row>0</xdr:row>
      <xdr:rowOff>179705</xdr:rowOff>
    </xdr:to>
    <xdr:sp>
      <xdr:nvSpPr>
        <xdr:cNvPr id="116" name="Host Control  31" hidden="1"/>
        <xdr:cNvSpPr/>
      </xdr:nvSpPr>
      <xdr:spPr>
        <a:xfrm>
          <a:off x="0" y="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0</xdr:col>
      <xdr:colOff>0</xdr:colOff>
      <xdr:row>0</xdr:row>
      <xdr:rowOff>0</xdr:rowOff>
    </xdr:from>
    <xdr:to>
      <xdr:col>0</xdr:col>
      <xdr:colOff>684530</xdr:colOff>
      <xdr:row>0</xdr:row>
      <xdr:rowOff>179705</xdr:rowOff>
    </xdr:to>
    <xdr:sp>
      <xdr:nvSpPr>
        <xdr:cNvPr id="117" name="Host Control  31" hidden="1"/>
        <xdr:cNvSpPr/>
      </xdr:nvSpPr>
      <xdr:spPr>
        <a:xfrm>
          <a:off x="0" y="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0</xdr:col>
      <xdr:colOff>0</xdr:colOff>
      <xdr:row>0</xdr:row>
      <xdr:rowOff>0</xdr:rowOff>
    </xdr:from>
    <xdr:to>
      <xdr:col>0</xdr:col>
      <xdr:colOff>684530</xdr:colOff>
      <xdr:row>0</xdr:row>
      <xdr:rowOff>179705</xdr:rowOff>
    </xdr:to>
    <xdr:sp>
      <xdr:nvSpPr>
        <xdr:cNvPr id="118" name="Host Control  31" hidden="1"/>
        <xdr:cNvSpPr/>
      </xdr:nvSpPr>
      <xdr:spPr>
        <a:xfrm>
          <a:off x="0" y="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0</xdr:col>
      <xdr:colOff>0</xdr:colOff>
      <xdr:row>0</xdr:row>
      <xdr:rowOff>0</xdr:rowOff>
    </xdr:from>
    <xdr:to>
      <xdr:col>0</xdr:col>
      <xdr:colOff>684530</xdr:colOff>
      <xdr:row>0</xdr:row>
      <xdr:rowOff>179705</xdr:rowOff>
    </xdr:to>
    <xdr:sp>
      <xdr:nvSpPr>
        <xdr:cNvPr id="119" name="Host Control  31" hidden="1"/>
        <xdr:cNvSpPr/>
      </xdr:nvSpPr>
      <xdr:spPr>
        <a:xfrm>
          <a:off x="0" y="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0</xdr:col>
      <xdr:colOff>0</xdr:colOff>
      <xdr:row>0</xdr:row>
      <xdr:rowOff>0</xdr:rowOff>
    </xdr:from>
    <xdr:to>
      <xdr:col>0</xdr:col>
      <xdr:colOff>684530</xdr:colOff>
      <xdr:row>0</xdr:row>
      <xdr:rowOff>179705</xdr:rowOff>
    </xdr:to>
    <xdr:sp>
      <xdr:nvSpPr>
        <xdr:cNvPr id="120" name="Host Control  31" hidden="1"/>
        <xdr:cNvSpPr/>
      </xdr:nvSpPr>
      <xdr:spPr>
        <a:xfrm>
          <a:off x="0" y="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0</xdr:col>
      <xdr:colOff>0</xdr:colOff>
      <xdr:row>0</xdr:row>
      <xdr:rowOff>0</xdr:rowOff>
    </xdr:from>
    <xdr:to>
      <xdr:col>0</xdr:col>
      <xdr:colOff>684530</xdr:colOff>
      <xdr:row>0</xdr:row>
      <xdr:rowOff>179705</xdr:rowOff>
    </xdr:to>
    <xdr:sp>
      <xdr:nvSpPr>
        <xdr:cNvPr id="121" name="Host Control  31" hidden="1"/>
        <xdr:cNvSpPr/>
      </xdr:nvSpPr>
      <xdr:spPr>
        <a:xfrm>
          <a:off x="0" y="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0</xdr:col>
      <xdr:colOff>0</xdr:colOff>
      <xdr:row>0</xdr:row>
      <xdr:rowOff>0</xdr:rowOff>
    </xdr:from>
    <xdr:to>
      <xdr:col>0</xdr:col>
      <xdr:colOff>685800</xdr:colOff>
      <xdr:row>1</xdr:row>
      <xdr:rowOff>165100</xdr:rowOff>
    </xdr:to>
    <xdr:sp>
      <xdr:nvSpPr>
        <xdr:cNvPr id="122" name="Host Control  37" hidden="1"/>
        <xdr:cNvSpPr/>
      </xdr:nvSpPr>
      <xdr:spPr>
        <a:xfrm>
          <a:off x="0" y="0"/>
          <a:ext cx="685800" cy="355600"/>
        </a:xfrm>
        <a:prstGeom prst="rect">
          <a:avLst/>
        </a:prstGeom>
      </xdr:spPr>
    </xdr:sp>
    <xdr:clientData/>
  </xdr:twoCellAnchor>
  <xdr:twoCellAnchor editAs="oneCell">
    <xdr:from>
      <xdr:col>0</xdr:col>
      <xdr:colOff>0</xdr:colOff>
      <xdr:row>0</xdr:row>
      <xdr:rowOff>0</xdr:rowOff>
    </xdr:from>
    <xdr:to>
      <xdr:col>0</xdr:col>
      <xdr:colOff>684530</xdr:colOff>
      <xdr:row>0</xdr:row>
      <xdr:rowOff>179705</xdr:rowOff>
    </xdr:to>
    <xdr:sp>
      <xdr:nvSpPr>
        <xdr:cNvPr id="123" name="Host Control  31" hidden="1"/>
        <xdr:cNvSpPr/>
      </xdr:nvSpPr>
      <xdr:spPr>
        <a:xfrm>
          <a:off x="0" y="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0</xdr:col>
      <xdr:colOff>0</xdr:colOff>
      <xdr:row>0</xdr:row>
      <xdr:rowOff>0</xdr:rowOff>
    </xdr:from>
    <xdr:to>
      <xdr:col>0</xdr:col>
      <xdr:colOff>685800</xdr:colOff>
      <xdr:row>1</xdr:row>
      <xdr:rowOff>165100</xdr:rowOff>
    </xdr:to>
    <xdr:sp>
      <xdr:nvSpPr>
        <xdr:cNvPr id="124" name="Host Control  37" hidden="1"/>
        <xdr:cNvSpPr/>
      </xdr:nvSpPr>
      <xdr:spPr>
        <a:xfrm>
          <a:off x="0" y="0"/>
          <a:ext cx="685800" cy="355600"/>
        </a:xfrm>
        <a:prstGeom prst="rect">
          <a:avLst/>
        </a:prstGeom>
      </xdr:spPr>
    </xdr:sp>
    <xdr:clientData/>
  </xdr:twoCellAnchor>
  <xdr:twoCellAnchor editAs="oneCell">
    <xdr:from>
      <xdr:col>0</xdr:col>
      <xdr:colOff>0</xdr:colOff>
      <xdr:row>0</xdr:row>
      <xdr:rowOff>0</xdr:rowOff>
    </xdr:from>
    <xdr:to>
      <xdr:col>0</xdr:col>
      <xdr:colOff>685800</xdr:colOff>
      <xdr:row>1</xdr:row>
      <xdr:rowOff>165100</xdr:rowOff>
    </xdr:to>
    <xdr:sp>
      <xdr:nvSpPr>
        <xdr:cNvPr id="125" name="Host Control  37" hidden="1"/>
        <xdr:cNvSpPr/>
      </xdr:nvSpPr>
      <xdr:spPr>
        <a:xfrm>
          <a:off x="0" y="0"/>
          <a:ext cx="685800" cy="355600"/>
        </a:xfrm>
        <a:prstGeom prst="rect">
          <a:avLst/>
        </a:prstGeom>
      </xdr:spPr>
    </xdr:sp>
    <xdr:clientData/>
  </xdr:twoCellAnchor>
  <xdr:twoCellAnchor editAs="oneCell">
    <xdr:from>
      <xdr:col>0</xdr:col>
      <xdr:colOff>0</xdr:colOff>
      <xdr:row>0</xdr:row>
      <xdr:rowOff>0</xdr:rowOff>
    </xdr:from>
    <xdr:to>
      <xdr:col>0</xdr:col>
      <xdr:colOff>685800</xdr:colOff>
      <xdr:row>1</xdr:row>
      <xdr:rowOff>165100</xdr:rowOff>
    </xdr:to>
    <xdr:sp>
      <xdr:nvSpPr>
        <xdr:cNvPr id="126" name="Host Control  37" hidden="1"/>
        <xdr:cNvSpPr/>
      </xdr:nvSpPr>
      <xdr:spPr>
        <a:xfrm>
          <a:off x="0" y="0"/>
          <a:ext cx="685800" cy="355600"/>
        </a:xfrm>
        <a:prstGeom prst="rect">
          <a:avLst/>
        </a:prstGeom>
      </xdr:spPr>
    </xdr:sp>
    <xdr:clientData/>
  </xdr:twoCellAnchor>
  <xdr:twoCellAnchor editAs="oneCell">
    <xdr:from>
      <xdr:col>0</xdr:col>
      <xdr:colOff>0</xdr:colOff>
      <xdr:row>0</xdr:row>
      <xdr:rowOff>0</xdr:rowOff>
    </xdr:from>
    <xdr:to>
      <xdr:col>0</xdr:col>
      <xdr:colOff>684530</xdr:colOff>
      <xdr:row>0</xdr:row>
      <xdr:rowOff>179705</xdr:rowOff>
    </xdr:to>
    <xdr:sp>
      <xdr:nvSpPr>
        <xdr:cNvPr id="127" name="Host Control  31" hidden="1"/>
        <xdr:cNvSpPr/>
      </xdr:nvSpPr>
      <xdr:spPr>
        <a:xfrm>
          <a:off x="0" y="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0</xdr:col>
      <xdr:colOff>0</xdr:colOff>
      <xdr:row>0</xdr:row>
      <xdr:rowOff>0</xdr:rowOff>
    </xdr:from>
    <xdr:to>
      <xdr:col>0</xdr:col>
      <xdr:colOff>684530</xdr:colOff>
      <xdr:row>0</xdr:row>
      <xdr:rowOff>179705</xdr:rowOff>
    </xdr:to>
    <xdr:sp>
      <xdr:nvSpPr>
        <xdr:cNvPr id="128" name="Host Control  31" hidden="1"/>
        <xdr:cNvSpPr/>
      </xdr:nvSpPr>
      <xdr:spPr>
        <a:xfrm>
          <a:off x="0" y="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0</xdr:col>
      <xdr:colOff>0</xdr:colOff>
      <xdr:row>0</xdr:row>
      <xdr:rowOff>0</xdr:rowOff>
    </xdr:from>
    <xdr:to>
      <xdr:col>0</xdr:col>
      <xdr:colOff>685800</xdr:colOff>
      <xdr:row>1</xdr:row>
      <xdr:rowOff>336550</xdr:rowOff>
    </xdr:to>
    <xdr:sp>
      <xdr:nvSpPr>
        <xdr:cNvPr id="129" name="Host Control  37" hidden="1"/>
        <xdr:cNvSpPr/>
      </xdr:nvSpPr>
      <xdr:spPr>
        <a:xfrm>
          <a:off x="0" y="0"/>
          <a:ext cx="685800" cy="527050"/>
        </a:xfrm>
        <a:prstGeom prst="rect">
          <a:avLst/>
        </a:prstGeom>
      </xdr:spPr>
    </xdr:sp>
    <xdr:clientData/>
  </xdr:twoCellAnchor>
  <xdr:twoCellAnchor editAs="oneCell">
    <xdr:from>
      <xdr:col>0</xdr:col>
      <xdr:colOff>0</xdr:colOff>
      <xdr:row>0</xdr:row>
      <xdr:rowOff>0</xdr:rowOff>
    </xdr:from>
    <xdr:to>
      <xdr:col>0</xdr:col>
      <xdr:colOff>684530</xdr:colOff>
      <xdr:row>0</xdr:row>
      <xdr:rowOff>179705</xdr:rowOff>
    </xdr:to>
    <xdr:sp>
      <xdr:nvSpPr>
        <xdr:cNvPr id="130" name="Host Control  31" hidden="1"/>
        <xdr:cNvSpPr/>
      </xdr:nvSpPr>
      <xdr:spPr>
        <a:xfrm>
          <a:off x="0" y="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0</xdr:col>
      <xdr:colOff>0</xdr:colOff>
      <xdr:row>0</xdr:row>
      <xdr:rowOff>0</xdr:rowOff>
    </xdr:from>
    <xdr:to>
      <xdr:col>0</xdr:col>
      <xdr:colOff>684530</xdr:colOff>
      <xdr:row>0</xdr:row>
      <xdr:rowOff>179705</xdr:rowOff>
    </xdr:to>
    <xdr:sp>
      <xdr:nvSpPr>
        <xdr:cNvPr id="131" name="Host Control  31" hidden="1"/>
        <xdr:cNvSpPr/>
      </xdr:nvSpPr>
      <xdr:spPr>
        <a:xfrm>
          <a:off x="0" y="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0</xdr:col>
      <xdr:colOff>0</xdr:colOff>
      <xdr:row>0</xdr:row>
      <xdr:rowOff>0</xdr:rowOff>
    </xdr:from>
    <xdr:to>
      <xdr:col>0</xdr:col>
      <xdr:colOff>684530</xdr:colOff>
      <xdr:row>0</xdr:row>
      <xdr:rowOff>179705</xdr:rowOff>
    </xdr:to>
    <xdr:sp>
      <xdr:nvSpPr>
        <xdr:cNvPr id="132" name="Host Control  31" hidden="1"/>
        <xdr:cNvSpPr/>
      </xdr:nvSpPr>
      <xdr:spPr>
        <a:xfrm>
          <a:off x="0" y="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0</xdr:col>
      <xdr:colOff>0</xdr:colOff>
      <xdr:row>0</xdr:row>
      <xdr:rowOff>0</xdr:rowOff>
    </xdr:from>
    <xdr:to>
      <xdr:col>0</xdr:col>
      <xdr:colOff>684530</xdr:colOff>
      <xdr:row>0</xdr:row>
      <xdr:rowOff>179705</xdr:rowOff>
    </xdr:to>
    <xdr:sp>
      <xdr:nvSpPr>
        <xdr:cNvPr id="133" name="Host Control  31" hidden="1"/>
        <xdr:cNvSpPr/>
      </xdr:nvSpPr>
      <xdr:spPr>
        <a:xfrm>
          <a:off x="0" y="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0</xdr:col>
      <xdr:colOff>0</xdr:colOff>
      <xdr:row>0</xdr:row>
      <xdr:rowOff>0</xdr:rowOff>
    </xdr:from>
    <xdr:to>
      <xdr:col>0</xdr:col>
      <xdr:colOff>684530</xdr:colOff>
      <xdr:row>0</xdr:row>
      <xdr:rowOff>179705</xdr:rowOff>
    </xdr:to>
    <xdr:sp>
      <xdr:nvSpPr>
        <xdr:cNvPr id="134" name="Host Control  31" hidden="1"/>
        <xdr:cNvSpPr/>
      </xdr:nvSpPr>
      <xdr:spPr>
        <a:xfrm>
          <a:off x="0" y="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0</xdr:col>
      <xdr:colOff>0</xdr:colOff>
      <xdr:row>0</xdr:row>
      <xdr:rowOff>0</xdr:rowOff>
    </xdr:from>
    <xdr:to>
      <xdr:col>0</xdr:col>
      <xdr:colOff>684530</xdr:colOff>
      <xdr:row>0</xdr:row>
      <xdr:rowOff>179705</xdr:rowOff>
    </xdr:to>
    <xdr:sp>
      <xdr:nvSpPr>
        <xdr:cNvPr id="135" name="Host Control  31" hidden="1"/>
        <xdr:cNvSpPr/>
      </xdr:nvSpPr>
      <xdr:spPr>
        <a:xfrm>
          <a:off x="0" y="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0</xdr:col>
      <xdr:colOff>0</xdr:colOff>
      <xdr:row>0</xdr:row>
      <xdr:rowOff>0</xdr:rowOff>
    </xdr:from>
    <xdr:to>
      <xdr:col>0</xdr:col>
      <xdr:colOff>684530</xdr:colOff>
      <xdr:row>0</xdr:row>
      <xdr:rowOff>179705</xdr:rowOff>
    </xdr:to>
    <xdr:sp>
      <xdr:nvSpPr>
        <xdr:cNvPr id="136" name="Host Control  31" hidden="1"/>
        <xdr:cNvSpPr/>
      </xdr:nvSpPr>
      <xdr:spPr>
        <a:xfrm>
          <a:off x="0" y="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0</xdr:col>
      <xdr:colOff>0</xdr:colOff>
      <xdr:row>0</xdr:row>
      <xdr:rowOff>0</xdr:rowOff>
    </xdr:from>
    <xdr:to>
      <xdr:col>0</xdr:col>
      <xdr:colOff>685800</xdr:colOff>
      <xdr:row>1</xdr:row>
      <xdr:rowOff>165100</xdr:rowOff>
    </xdr:to>
    <xdr:sp>
      <xdr:nvSpPr>
        <xdr:cNvPr id="137" name="Host Control  37" hidden="1"/>
        <xdr:cNvSpPr/>
      </xdr:nvSpPr>
      <xdr:spPr>
        <a:xfrm>
          <a:off x="0" y="0"/>
          <a:ext cx="685800" cy="355600"/>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0</xdr:col>
      <xdr:colOff>0</xdr:colOff>
      <xdr:row>0</xdr:row>
      <xdr:rowOff>0</xdr:rowOff>
    </xdr:from>
    <xdr:to>
      <xdr:col>0</xdr:col>
      <xdr:colOff>684530</xdr:colOff>
      <xdr:row>0</xdr:row>
      <xdr:rowOff>179705</xdr:rowOff>
    </xdr:to>
    <xdr:sp>
      <xdr:nvSpPr>
        <xdr:cNvPr id="138" name="Host Control  31" hidden="1"/>
        <xdr:cNvSpPr/>
      </xdr:nvSpPr>
      <xdr:spPr>
        <a:xfrm>
          <a:off x="0" y="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0</xdr:col>
      <xdr:colOff>0</xdr:colOff>
      <xdr:row>0</xdr:row>
      <xdr:rowOff>0</xdr:rowOff>
    </xdr:from>
    <xdr:to>
      <xdr:col>0</xdr:col>
      <xdr:colOff>685800</xdr:colOff>
      <xdr:row>1</xdr:row>
      <xdr:rowOff>165100</xdr:rowOff>
    </xdr:to>
    <xdr:sp>
      <xdr:nvSpPr>
        <xdr:cNvPr id="139" name="Host Control  37" hidden="1"/>
        <xdr:cNvSpPr/>
      </xdr:nvSpPr>
      <xdr:spPr>
        <a:xfrm>
          <a:off x="0" y="0"/>
          <a:ext cx="685800" cy="355600"/>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0</xdr:col>
      <xdr:colOff>0</xdr:colOff>
      <xdr:row>0</xdr:row>
      <xdr:rowOff>0</xdr:rowOff>
    </xdr:from>
    <xdr:to>
      <xdr:col>0</xdr:col>
      <xdr:colOff>685800</xdr:colOff>
      <xdr:row>1</xdr:row>
      <xdr:rowOff>165100</xdr:rowOff>
    </xdr:to>
    <xdr:sp>
      <xdr:nvSpPr>
        <xdr:cNvPr id="140" name="Host Control  37" hidden="1"/>
        <xdr:cNvSpPr/>
      </xdr:nvSpPr>
      <xdr:spPr>
        <a:xfrm>
          <a:off x="0" y="0"/>
          <a:ext cx="685800" cy="355600"/>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0</xdr:col>
      <xdr:colOff>0</xdr:colOff>
      <xdr:row>0</xdr:row>
      <xdr:rowOff>0</xdr:rowOff>
    </xdr:from>
    <xdr:to>
      <xdr:col>0</xdr:col>
      <xdr:colOff>685800</xdr:colOff>
      <xdr:row>1</xdr:row>
      <xdr:rowOff>165100</xdr:rowOff>
    </xdr:to>
    <xdr:sp>
      <xdr:nvSpPr>
        <xdr:cNvPr id="141" name="Host Control  37" hidden="1"/>
        <xdr:cNvSpPr/>
      </xdr:nvSpPr>
      <xdr:spPr>
        <a:xfrm>
          <a:off x="0" y="0"/>
          <a:ext cx="685800" cy="355600"/>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0</xdr:col>
      <xdr:colOff>0</xdr:colOff>
      <xdr:row>0</xdr:row>
      <xdr:rowOff>0</xdr:rowOff>
    </xdr:from>
    <xdr:to>
      <xdr:col>0</xdr:col>
      <xdr:colOff>684530</xdr:colOff>
      <xdr:row>0</xdr:row>
      <xdr:rowOff>179705</xdr:rowOff>
    </xdr:to>
    <xdr:sp>
      <xdr:nvSpPr>
        <xdr:cNvPr id="142" name="Host Control  31" hidden="1"/>
        <xdr:cNvSpPr/>
      </xdr:nvSpPr>
      <xdr:spPr>
        <a:xfrm>
          <a:off x="0" y="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0</xdr:col>
      <xdr:colOff>0</xdr:colOff>
      <xdr:row>0</xdr:row>
      <xdr:rowOff>0</xdr:rowOff>
    </xdr:from>
    <xdr:to>
      <xdr:col>0</xdr:col>
      <xdr:colOff>684530</xdr:colOff>
      <xdr:row>0</xdr:row>
      <xdr:rowOff>179705</xdr:rowOff>
    </xdr:to>
    <xdr:sp>
      <xdr:nvSpPr>
        <xdr:cNvPr id="143" name="Host Control  31" hidden="1"/>
        <xdr:cNvSpPr/>
      </xdr:nvSpPr>
      <xdr:spPr>
        <a:xfrm>
          <a:off x="0" y="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0</xdr:col>
      <xdr:colOff>0</xdr:colOff>
      <xdr:row>0</xdr:row>
      <xdr:rowOff>0</xdr:rowOff>
    </xdr:from>
    <xdr:to>
      <xdr:col>0</xdr:col>
      <xdr:colOff>685800</xdr:colOff>
      <xdr:row>1</xdr:row>
      <xdr:rowOff>336550</xdr:rowOff>
    </xdr:to>
    <xdr:sp>
      <xdr:nvSpPr>
        <xdr:cNvPr id="144" name="Host Control  37" hidden="1"/>
        <xdr:cNvSpPr/>
      </xdr:nvSpPr>
      <xdr:spPr>
        <a:xfrm>
          <a:off x="0" y="0"/>
          <a:ext cx="685800" cy="527050"/>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0</xdr:col>
      <xdr:colOff>0</xdr:colOff>
      <xdr:row>0</xdr:row>
      <xdr:rowOff>0</xdr:rowOff>
    </xdr:from>
    <xdr:to>
      <xdr:col>0</xdr:col>
      <xdr:colOff>684530</xdr:colOff>
      <xdr:row>0</xdr:row>
      <xdr:rowOff>179705</xdr:rowOff>
    </xdr:to>
    <xdr:sp>
      <xdr:nvSpPr>
        <xdr:cNvPr id="145" name="Host Control  31" hidden="1"/>
        <xdr:cNvSpPr/>
      </xdr:nvSpPr>
      <xdr:spPr>
        <a:xfrm>
          <a:off x="0" y="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0</xdr:col>
      <xdr:colOff>0</xdr:colOff>
      <xdr:row>0</xdr:row>
      <xdr:rowOff>0</xdr:rowOff>
    </xdr:from>
    <xdr:to>
      <xdr:col>0</xdr:col>
      <xdr:colOff>684530</xdr:colOff>
      <xdr:row>0</xdr:row>
      <xdr:rowOff>179705</xdr:rowOff>
    </xdr:to>
    <xdr:sp>
      <xdr:nvSpPr>
        <xdr:cNvPr id="146" name="Host Control  31" hidden="1"/>
        <xdr:cNvSpPr/>
      </xdr:nvSpPr>
      <xdr:spPr>
        <a:xfrm>
          <a:off x="0" y="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0</xdr:col>
      <xdr:colOff>0</xdr:colOff>
      <xdr:row>0</xdr:row>
      <xdr:rowOff>0</xdr:rowOff>
    </xdr:from>
    <xdr:to>
      <xdr:col>0</xdr:col>
      <xdr:colOff>684530</xdr:colOff>
      <xdr:row>0</xdr:row>
      <xdr:rowOff>179705</xdr:rowOff>
    </xdr:to>
    <xdr:sp>
      <xdr:nvSpPr>
        <xdr:cNvPr id="147" name="Host Control  31" hidden="1"/>
        <xdr:cNvSpPr/>
      </xdr:nvSpPr>
      <xdr:spPr>
        <a:xfrm>
          <a:off x="0" y="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0</xdr:col>
      <xdr:colOff>0</xdr:colOff>
      <xdr:row>0</xdr:row>
      <xdr:rowOff>0</xdr:rowOff>
    </xdr:from>
    <xdr:to>
      <xdr:col>0</xdr:col>
      <xdr:colOff>684530</xdr:colOff>
      <xdr:row>0</xdr:row>
      <xdr:rowOff>179705</xdr:rowOff>
    </xdr:to>
    <xdr:sp>
      <xdr:nvSpPr>
        <xdr:cNvPr id="148" name="Host Control  31" hidden="1"/>
        <xdr:cNvSpPr/>
      </xdr:nvSpPr>
      <xdr:spPr>
        <a:xfrm>
          <a:off x="0" y="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0</xdr:col>
      <xdr:colOff>0</xdr:colOff>
      <xdr:row>0</xdr:row>
      <xdr:rowOff>0</xdr:rowOff>
    </xdr:from>
    <xdr:to>
      <xdr:col>0</xdr:col>
      <xdr:colOff>684530</xdr:colOff>
      <xdr:row>0</xdr:row>
      <xdr:rowOff>179705</xdr:rowOff>
    </xdr:to>
    <xdr:sp>
      <xdr:nvSpPr>
        <xdr:cNvPr id="149" name="Host Control  31" hidden="1"/>
        <xdr:cNvSpPr/>
      </xdr:nvSpPr>
      <xdr:spPr>
        <a:xfrm>
          <a:off x="0" y="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0</xdr:col>
      <xdr:colOff>0</xdr:colOff>
      <xdr:row>0</xdr:row>
      <xdr:rowOff>0</xdr:rowOff>
    </xdr:from>
    <xdr:to>
      <xdr:col>0</xdr:col>
      <xdr:colOff>684530</xdr:colOff>
      <xdr:row>0</xdr:row>
      <xdr:rowOff>179705</xdr:rowOff>
    </xdr:to>
    <xdr:sp>
      <xdr:nvSpPr>
        <xdr:cNvPr id="150" name="Host Control  31" hidden="1"/>
        <xdr:cNvSpPr/>
      </xdr:nvSpPr>
      <xdr:spPr>
        <a:xfrm>
          <a:off x="0" y="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0</xdr:col>
      <xdr:colOff>0</xdr:colOff>
      <xdr:row>0</xdr:row>
      <xdr:rowOff>0</xdr:rowOff>
    </xdr:from>
    <xdr:to>
      <xdr:col>0</xdr:col>
      <xdr:colOff>684530</xdr:colOff>
      <xdr:row>0</xdr:row>
      <xdr:rowOff>179705</xdr:rowOff>
    </xdr:to>
    <xdr:sp>
      <xdr:nvSpPr>
        <xdr:cNvPr id="151" name="Host Control  31" hidden="1"/>
        <xdr:cNvSpPr/>
      </xdr:nvSpPr>
      <xdr:spPr>
        <a:xfrm>
          <a:off x="0" y="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0</xdr:col>
      <xdr:colOff>0</xdr:colOff>
      <xdr:row>0</xdr:row>
      <xdr:rowOff>0</xdr:rowOff>
    </xdr:from>
    <xdr:to>
      <xdr:col>0</xdr:col>
      <xdr:colOff>685800</xdr:colOff>
      <xdr:row>1</xdr:row>
      <xdr:rowOff>165100</xdr:rowOff>
    </xdr:to>
    <xdr:sp>
      <xdr:nvSpPr>
        <xdr:cNvPr id="152" name="Host Control  37" hidden="1"/>
        <xdr:cNvSpPr/>
      </xdr:nvSpPr>
      <xdr:spPr>
        <a:xfrm>
          <a:off x="0" y="0"/>
          <a:ext cx="685800" cy="355600"/>
        </a:xfrm>
        <a:prstGeom prst="rect">
          <a:avLst/>
        </a:prstGeom>
      </xdr:spPr>
    </xdr:sp>
    <xdr:clientData/>
  </xdr:twoCellAnchor>
  <xdr:twoCellAnchor editAs="oneCell">
    <xdr:from>
      <xdr:col>0</xdr:col>
      <xdr:colOff>0</xdr:colOff>
      <xdr:row>0</xdr:row>
      <xdr:rowOff>0</xdr:rowOff>
    </xdr:from>
    <xdr:to>
      <xdr:col>0</xdr:col>
      <xdr:colOff>684530</xdr:colOff>
      <xdr:row>0</xdr:row>
      <xdr:rowOff>179705</xdr:rowOff>
    </xdr:to>
    <xdr:sp>
      <xdr:nvSpPr>
        <xdr:cNvPr id="153" name="Host Control  31" hidden="1"/>
        <xdr:cNvSpPr/>
      </xdr:nvSpPr>
      <xdr:spPr>
        <a:xfrm>
          <a:off x="0" y="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0</xdr:col>
      <xdr:colOff>0</xdr:colOff>
      <xdr:row>0</xdr:row>
      <xdr:rowOff>0</xdr:rowOff>
    </xdr:from>
    <xdr:to>
      <xdr:col>0</xdr:col>
      <xdr:colOff>685800</xdr:colOff>
      <xdr:row>1</xdr:row>
      <xdr:rowOff>165100</xdr:rowOff>
    </xdr:to>
    <xdr:sp>
      <xdr:nvSpPr>
        <xdr:cNvPr id="154" name="Host Control  37" hidden="1"/>
        <xdr:cNvSpPr/>
      </xdr:nvSpPr>
      <xdr:spPr>
        <a:xfrm>
          <a:off x="0" y="0"/>
          <a:ext cx="685800" cy="355600"/>
        </a:xfrm>
        <a:prstGeom prst="rect">
          <a:avLst/>
        </a:prstGeom>
      </xdr:spPr>
    </xdr:sp>
    <xdr:clientData/>
  </xdr:twoCellAnchor>
  <xdr:twoCellAnchor editAs="oneCell">
    <xdr:from>
      <xdr:col>0</xdr:col>
      <xdr:colOff>0</xdr:colOff>
      <xdr:row>0</xdr:row>
      <xdr:rowOff>0</xdr:rowOff>
    </xdr:from>
    <xdr:to>
      <xdr:col>0</xdr:col>
      <xdr:colOff>685800</xdr:colOff>
      <xdr:row>1</xdr:row>
      <xdr:rowOff>165100</xdr:rowOff>
    </xdr:to>
    <xdr:sp>
      <xdr:nvSpPr>
        <xdr:cNvPr id="155" name="Host Control  37" hidden="1"/>
        <xdr:cNvSpPr/>
      </xdr:nvSpPr>
      <xdr:spPr>
        <a:xfrm>
          <a:off x="0" y="0"/>
          <a:ext cx="685800" cy="355600"/>
        </a:xfrm>
        <a:prstGeom prst="rect">
          <a:avLst/>
        </a:prstGeom>
      </xdr:spPr>
    </xdr:sp>
    <xdr:clientData/>
  </xdr:twoCellAnchor>
  <xdr:twoCellAnchor editAs="oneCell">
    <xdr:from>
      <xdr:col>0</xdr:col>
      <xdr:colOff>0</xdr:colOff>
      <xdr:row>0</xdr:row>
      <xdr:rowOff>0</xdr:rowOff>
    </xdr:from>
    <xdr:to>
      <xdr:col>0</xdr:col>
      <xdr:colOff>685800</xdr:colOff>
      <xdr:row>1</xdr:row>
      <xdr:rowOff>165100</xdr:rowOff>
    </xdr:to>
    <xdr:sp>
      <xdr:nvSpPr>
        <xdr:cNvPr id="156" name="Host Control  37" hidden="1"/>
        <xdr:cNvSpPr/>
      </xdr:nvSpPr>
      <xdr:spPr>
        <a:xfrm>
          <a:off x="0" y="0"/>
          <a:ext cx="685800" cy="355600"/>
        </a:xfrm>
        <a:prstGeom prst="rect">
          <a:avLst/>
        </a:prstGeom>
      </xdr:spPr>
    </xdr:sp>
    <xdr:clientData/>
  </xdr:twoCellAnchor>
  <xdr:twoCellAnchor editAs="oneCell">
    <xdr:from>
      <xdr:col>0</xdr:col>
      <xdr:colOff>0</xdr:colOff>
      <xdr:row>0</xdr:row>
      <xdr:rowOff>0</xdr:rowOff>
    </xdr:from>
    <xdr:to>
      <xdr:col>0</xdr:col>
      <xdr:colOff>684530</xdr:colOff>
      <xdr:row>0</xdr:row>
      <xdr:rowOff>179705</xdr:rowOff>
    </xdr:to>
    <xdr:sp>
      <xdr:nvSpPr>
        <xdr:cNvPr id="157" name="Host Control  31" hidden="1"/>
        <xdr:cNvSpPr/>
      </xdr:nvSpPr>
      <xdr:spPr>
        <a:xfrm>
          <a:off x="0" y="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0</xdr:col>
      <xdr:colOff>0</xdr:colOff>
      <xdr:row>0</xdr:row>
      <xdr:rowOff>0</xdr:rowOff>
    </xdr:from>
    <xdr:to>
      <xdr:col>0</xdr:col>
      <xdr:colOff>684530</xdr:colOff>
      <xdr:row>0</xdr:row>
      <xdr:rowOff>179705</xdr:rowOff>
    </xdr:to>
    <xdr:sp>
      <xdr:nvSpPr>
        <xdr:cNvPr id="158" name="Host Control  31" hidden="1"/>
        <xdr:cNvSpPr/>
      </xdr:nvSpPr>
      <xdr:spPr>
        <a:xfrm>
          <a:off x="0" y="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0</xdr:col>
      <xdr:colOff>0</xdr:colOff>
      <xdr:row>0</xdr:row>
      <xdr:rowOff>0</xdr:rowOff>
    </xdr:from>
    <xdr:to>
      <xdr:col>0</xdr:col>
      <xdr:colOff>685800</xdr:colOff>
      <xdr:row>1</xdr:row>
      <xdr:rowOff>336550</xdr:rowOff>
    </xdr:to>
    <xdr:sp>
      <xdr:nvSpPr>
        <xdr:cNvPr id="159" name="Host Control  37" hidden="1"/>
        <xdr:cNvSpPr/>
      </xdr:nvSpPr>
      <xdr:spPr>
        <a:xfrm>
          <a:off x="0" y="0"/>
          <a:ext cx="685800" cy="527050"/>
        </a:xfrm>
        <a:prstGeom prst="rect">
          <a:avLst/>
        </a:prstGeom>
      </xdr:spPr>
    </xdr:sp>
    <xdr:clientData/>
  </xdr:twoCellAnchor>
  <xdr:twoCellAnchor editAs="oneCell">
    <xdr:from>
      <xdr:col>0</xdr:col>
      <xdr:colOff>0</xdr:colOff>
      <xdr:row>0</xdr:row>
      <xdr:rowOff>0</xdr:rowOff>
    </xdr:from>
    <xdr:to>
      <xdr:col>0</xdr:col>
      <xdr:colOff>684530</xdr:colOff>
      <xdr:row>0</xdr:row>
      <xdr:rowOff>179705</xdr:rowOff>
    </xdr:to>
    <xdr:sp>
      <xdr:nvSpPr>
        <xdr:cNvPr id="160" name="Host Control  31" hidden="1"/>
        <xdr:cNvSpPr/>
      </xdr:nvSpPr>
      <xdr:spPr>
        <a:xfrm>
          <a:off x="0" y="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0</xdr:col>
      <xdr:colOff>0</xdr:colOff>
      <xdr:row>0</xdr:row>
      <xdr:rowOff>0</xdr:rowOff>
    </xdr:from>
    <xdr:to>
      <xdr:col>0</xdr:col>
      <xdr:colOff>684530</xdr:colOff>
      <xdr:row>0</xdr:row>
      <xdr:rowOff>179705</xdr:rowOff>
    </xdr:to>
    <xdr:sp>
      <xdr:nvSpPr>
        <xdr:cNvPr id="161" name="Host Control  31" hidden="1"/>
        <xdr:cNvSpPr/>
      </xdr:nvSpPr>
      <xdr:spPr>
        <a:xfrm>
          <a:off x="0" y="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0</xdr:col>
      <xdr:colOff>0</xdr:colOff>
      <xdr:row>0</xdr:row>
      <xdr:rowOff>0</xdr:rowOff>
    </xdr:from>
    <xdr:to>
      <xdr:col>0</xdr:col>
      <xdr:colOff>684530</xdr:colOff>
      <xdr:row>0</xdr:row>
      <xdr:rowOff>179705</xdr:rowOff>
    </xdr:to>
    <xdr:sp>
      <xdr:nvSpPr>
        <xdr:cNvPr id="162" name="Host Control  31" hidden="1"/>
        <xdr:cNvSpPr/>
      </xdr:nvSpPr>
      <xdr:spPr>
        <a:xfrm>
          <a:off x="0" y="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0</xdr:col>
      <xdr:colOff>0</xdr:colOff>
      <xdr:row>0</xdr:row>
      <xdr:rowOff>0</xdr:rowOff>
    </xdr:from>
    <xdr:to>
      <xdr:col>0</xdr:col>
      <xdr:colOff>684530</xdr:colOff>
      <xdr:row>0</xdr:row>
      <xdr:rowOff>179705</xdr:rowOff>
    </xdr:to>
    <xdr:sp>
      <xdr:nvSpPr>
        <xdr:cNvPr id="163" name="Host Control  31" hidden="1"/>
        <xdr:cNvSpPr/>
      </xdr:nvSpPr>
      <xdr:spPr>
        <a:xfrm>
          <a:off x="0" y="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0</xdr:col>
      <xdr:colOff>0</xdr:colOff>
      <xdr:row>0</xdr:row>
      <xdr:rowOff>0</xdr:rowOff>
    </xdr:from>
    <xdr:to>
      <xdr:col>0</xdr:col>
      <xdr:colOff>684530</xdr:colOff>
      <xdr:row>0</xdr:row>
      <xdr:rowOff>179705</xdr:rowOff>
    </xdr:to>
    <xdr:sp>
      <xdr:nvSpPr>
        <xdr:cNvPr id="164" name="Host Control  31" hidden="1"/>
        <xdr:cNvSpPr/>
      </xdr:nvSpPr>
      <xdr:spPr>
        <a:xfrm>
          <a:off x="0" y="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0</xdr:col>
      <xdr:colOff>0</xdr:colOff>
      <xdr:row>0</xdr:row>
      <xdr:rowOff>0</xdr:rowOff>
    </xdr:from>
    <xdr:to>
      <xdr:col>0</xdr:col>
      <xdr:colOff>684530</xdr:colOff>
      <xdr:row>0</xdr:row>
      <xdr:rowOff>179705</xdr:rowOff>
    </xdr:to>
    <xdr:sp>
      <xdr:nvSpPr>
        <xdr:cNvPr id="165" name="Host Control  31" hidden="1"/>
        <xdr:cNvSpPr/>
      </xdr:nvSpPr>
      <xdr:spPr>
        <a:xfrm>
          <a:off x="0" y="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0</xdr:col>
      <xdr:colOff>0</xdr:colOff>
      <xdr:row>0</xdr:row>
      <xdr:rowOff>0</xdr:rowOff>
    </xdr:from>
    <xdr:to>
      <xdr:col>0</xdr:col>
      <xdr:colOff>684530</xdr:colOff>
      <xdr:row>0</xdr:row>
      <xdr:rowOff>179705</xdr:rowOff>
    </xdr:to>
    <xdr:sp>
      <xdr:nvSpPr>
        <xdr:cNvPr id="166" name="Host Control  31" hidden="1"/>
        <xdr:cNvSpPr/>
      </xdr:nvSpPr>
      <xdr:spPr>
        <a:xfrm>
          <a:off x="0" y="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0</xdr:col>
      <xdr:colOff>0</xdr:colOff>
      <xdr:row>0</xdr:row>
      <xdr:rowOff>0</xdr:rowOff>
    </xdr:from>
    <xdr:to>
      <xdr:col>0</xdr:col>
      <xdr:colOff>685800</xdr:colOff>
      <xdr:row>1</xdr:row>
      <xdr:rowOff>165100</xdr:rowOff>
    </xdr:to>
    <xdr:sp>
      <xdr:nvSpPr>
        <xdr:cNvPr id="167" name="Host Control  37" hidden="1"/>
        <xdr:cNvSpPr/>
      </xdr:nvSpPr>
      <xdr:spPr>
        <a:xfrm>
          <a:off x="0" y="0"/>
          <a:ext cx="685800" cy="355600"/>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0</xdr:col>
      <xdr:colOff>0</xdr:colOff>
      <xdr:row>0</xdr:row>
      <xdr:rowOff>0</xdr:rowOff>
    </xdr:from>
    <xdr:to>
      <xdr:col>0</xdr:col>
      <xdr:colOff>684530</xdr:colOff>
      <xdr:row>0</xdr:row>
      <xdr:rowOff>179705</xdr:rowOff>
    </xdr:to>
    <xdr:sp>
      <xdr:nvSpPr>
        <xdr:cNvPr id="168" name="Host Control  31" hidden="1"/>
        <xdr:cNvSpPr/>
      </xdr:nvSpPr>
      <xdr:spPr>
        <a:xfrm>
          <a:off x="0" y="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0</xdr:col>
      <xdr:colOff>0</xdr:colOff>
      <xdr:row>0</xdr:row>
      <xdr:rowOff>0</xdr:rowOff>
    </xdr:from>
    <xdr:to>
      <xdr:col>0</xdr:col>
      <xdr:colOff>659130</xdr:colOff>
      <xdr:row>0</xdr:row>
      <xdr:rowOff>179705</xdr:rowOff>
    </xdr:to>
    <xdr:sp>
      <xdr:nvSpPr>
        <xdr:cNvPr id="169" name="Host Control  31" hidden="1"/>
        <xdr:cNvSpPr/>
      </xdr:nvSpPr>
      <xdr:spPr>
        <a:xfrm>
          <a:off x="0" y="0"/>
          <a:ext cx="6591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0</xdr:col>
      <xdr:colOff>0</xdr:colOff>
      <xdr:row>0</xdr:row>
      <xdr:rowOff>0</xdr:rowOff>
    </xdr:from>
    <xdr:to>
      <xdr:col>0</xdr:col>
      <xdr:colOff>659130</xdr:colOff>
      <xdr:row>0</xdr:row>
      <xdr:rowOff>179705</xdr:rowOff>
    </xdr:to>
    <xdr:sp>
      <xdr:nvSpPr>
        <xdr:cNvPr id="170" name="Host Control  31" hidden="1"/>
        <xdr:cNvSpPr/>
      </xdr:nvSpPr>
      <xdr:spPr>
        <a:xfrm>
          <a:off x="0" y="0"/>
          <a:ext cx="6591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0</xdr:col>
      <xdr:colOff>0</xdr:colOff>
      <xdr:row>0</xdr:row>
      <xdr:rowOff>0</xdr:rowOff>
    </xdr:from>
    <xdr:to>
      <xdr:col>0</xdr:col>
      <xdr:colOff>685800</xdr:colOff>
      <xdr:row>1</xdr:row>
      <xdr:rowOff>165100</xdr:rowOff>
    </xdr:to>
    <xdr:sp>
      <xdr:nvSpPr>
        <xdr:cNvPr id="171" name="Host Control  37" hidden="1"/>
        <xdr:cNvSpPr/>
      </xdr:nvSpPr>
      <xdr:spPr>
        <a:xfrm>
          <a:off x="0" y="0"/>
          <a:ext cx="685800" cy="355600"/>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0</xdr:col>
      <xdr:colOff>0</xdr:colOff>
      <xdr:row>0</xdr:row>
      <xdr:rowOff>0</xdr:rowOff>
    </xdr:from>
    <xdr:to>
      <xdr:col>0</xdr:col>
      <xdr:colOff>659130</xdr:colOff>
      <xdr:row>0</xdr:row>
      <xdr:rowOff>179705</xdr:rowOff>
    </xdr:to>
    <xdr:sp>
      <xdr:nvSpPr>
        <xdr:cNvPr id="172" name="Host Control  31" hidden="1"/>
        <xdr:cNvSpPr/>
      </xdr:nvSpPr>
      <xdr:spPr>
        <a:xfrm>
          <a:off x="0" y="0"/>
          <a:ext cx="6591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0</xdr:col>
      <xdr:colOff>0</xdr:colOff>
      <xdr:row>0</xdr:row>
      <xdr:rowOff>0</xdr:rowOff>
    </xdr:from>
    <xdr:to>
      <xdr:col>0</xdr:col>
      <xdr:colOff>685800</xdr:colOff>
      <xdr:row>1</xdr:row>
      <xdr:rowOff>165100</xdr:rowOff>
    </xdr:to>
    <xdr:sp>
      <xdr:nvSpPr>
        <xdr:cNvPr id="173" name="Host Control  37" hidden="1"/>
        <xdr:cNvSpPr/>
      </xdr:nvSpPr>
      <xdr:spPr>
        <a:xfrm>
          <a:off x="0" y="0"/>
          <a:ext cx="685800" cy="355600"/>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0</xdr:col>
      <xdr:colOff>0</xdr:colOff>
      <xdr:row>0</xdr:row>
      <xdr:rowOff>0</xdr:rowOff>
    </xdr:from>
    <xdr:to>
      <xdr:col>0</xdr:col>
      <xdr:colOff>685800</xdr:colOff>
      <xdr:row>1</xdr:row>
      <xdr:rowOff>165100</xdr:rowOff>
    </xdr:to>
    <xdr:sp>
      <xdr:nvSpPr>
        <xdr:cNvPr id="174" name="Host Control  37" hidden="1"/>
        <xdr:cNvSpPr/>
      </xdr:nvSpPr>
      <xdr:spPr>
        <a:xfrm>
          <a:off x="0" y="0"/>
          <a:ext cx="685800" cy="355600"/>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0</xdr:col>
      <xdr:colOff>0</xdr:colOff>
      <xdr:row>0</xdr:row>
      <xdr:rowOff>0</xdr:rowOff>
    </xdr:from>
    <xdr:to>
      <xdr:col>0</xdr:col>
      <xdr:colOff>684530</xdr:colOff>
      <xdr:row>0</xdr:row>
      <xdr:rowOff>179705</xdr:rowOff>
    </xdr:to>
    <xdr:sp>
      <xdr:nvSpPr>
        <xdr:cNvPr id="175" name="Host Control  31" hidden="1"/>
        <xdr:cNvSpPr/>
      </xdr:nvSpPr>
      <xdr:spPr>
        <a:xfrm>
          <a:off x="0" y="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0</xdr:col>
      <xdr:colOff>0</xdr:colOff>
      <xdr:row>0</xdr:row>
      <xdr:rowOff>0</xdr:rowOff>
    </xdr:from>
    <xdr:to>
      <xdr:col>0</xdr:col>
      <xdr:colOff>659130</xdr:colOff>
      <xdr:row>0</xdr:row>
      <xdr:rowOff>179705</xdr:rowOff>
    </xdr:to>
    <xdr:sp>
      <xdr:nvSpPr>
        <xdr:cNvPr id="176" name="Host Control  31" hidden="1"/>
        <xdr:cNvSpPr/>
      </xdr:nvSpPr>
      <xdr:spPr>
        <a:xfrm>
          <a:off x="0" y="0"/>
          <a:ext cx="6591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0</xdr:col>
      <xdr:colOff>0</xdr:colOff>
      <xdr:row>0</xdr:row>
      <xdr:rowOff>0</xdr:rowOff>
    </xdr:from>
    <xdr:to>
      <xdr:col>0</xdr:col>
      <xdr:colOff>684530</xdr:colOff>
      <xdr:row>0</xdr:row>
      <xdr:rowOff>179705</xdr:rowOff>
    </xdr:to>
    <xdr:sp>
      <xdr:nvSpPr>
        <xdr:cNvPr id="177" name="Host Control  31" hidden="1"/>
        <xdr:cNvSpPr/>
      </xdr:nvSpPr>
      <xdr:spPr>
        <a:xfrm>
          <a:off x="0" y="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0</xdr:col>
      <xdr:colOff>0</xdr:colOff>
      <xdr:row>0</xdr:row>
      <xdr:rowOff>0</xdr:rowOff>
    </xdr:from>
    <xdr:to>
      <xdr:col>0</xdr:col>
      <xdr:colOff>659130</xdr:colOff>
      <xdr:row>0</xdr:row>
      <xdr:rowOff>179705</xdr:rowOff>
    </xdr:to>
    <xdr:sp>
      <xdr:nvSpPr>
        <xdr:cNvPr id="178" name="Host Control  31" hidden="1"/>
        <xdr:cNvSpPr/>
      </xdr:nvSpPr>
      <xdr:spPr>
        <a:xfrm>
          <a:off x="0" y="0"/>
          <a:ext cx="6591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0</xdr:col>
      <xdr:colOff>0</xdr:colOff>
      <xdr:row>0</xdr:row>
      <xdr:rowOff>0</xdr:rowOff>
    </xdr:from>
    <xdr:to>
      <xdr:col>0</xdr:col>
      <xdr:colOff>684530</xdr:colOff>
      <xdr:row>0</xdr:row>
      <xdr:rowOff>179705</xdr:rowOff>
    </xdr:to>
    <xdr:sp>
      <xdr:nvSpPr>
        <xdr:cNvPr id="179" name="Host Control  31" hidden="1"/>
        <xdr:cNvSpPr/>
      </xdr:nvSpPr>
      <xdr:spPr>
        <a:xfrm>
          <a:off x="0" y="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0</xdr:col>
      <xdr:colOff>0</xdr:colOff>
      <xdr:row>0</xdr:row>
      <xdr:rowOff>0</xdr:rowOff>
    </xdr:from>
    <xdr:to>
      <xdr:col>0</xdr:col>
      <xdr:colOff>659130</xdr:colOff>
      <xdr:row>0</xdr:row>
      <xdr:rowOff>179705</xdr:rowOff>
    </xdr:to>
    <xdr:sp>
      <xdr:nvSpPr>
        <xdr:cNvPr id="180" name="Host Control  31" hidden="1"/>
        <xdr:cNvSpPr/>
      </xdr:nvSpPr>
      <xdr:spPr>
        <a:xfrm>
          <a:off x="0" y="0"/>
          <a:ext cx="6591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0</xdr:col>
      <xdr:colOff>0</xdr:colOff>
      <xdr:row>0</xdr:row>
      <xdr:rowOff>0</xdr:rowOff>
    </xdr:from>
    <xdr:to>
      <xdr:col>0</xdr:col>
      <xdr:colOff>659130</xdr:colOff>
      <xdr:row>0</xdr:row>
      <xdr:rowOff>179705</xdr:rowOff>
    </xdr:to>
    <xdr:sp>
      <xdr:nvSpPr>
        <xdr:cNvPr id="181" name="Host Control  31" hidden="1"/>
        <xdr:cNvSpPr/>
      </xdr:nvSpPr>
      <xdr:spPr>
        <a:xfrm>
          <a:off x="0" y="0"/>
          <a:ext cx="6591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0</xdr:col>
      <xdr:colOff>0</xdr:colOff>
      <xdr:row>0</xdr:row>
      <xdr:rowOff>0</xdr:rowOff>
    </xdr:from>
    <xdr:to>
      <xdr:col>0</xdr:col>
      <xdr:colOff>684530</xdr:colOff>
      <xdr:row>0</xdr:row>
      <xdr:rowOff>179705</xdr:rowOff>
    </xdr:to>
    <xdr:sp>
      <xdr:nvSpPr>
        <xdr:cNvPr id="182" name="Host Control  31" hidden="1"/>
        <xdr:cNvSpPr/>
      </xdr:nvSpPr>
      <xdr:spPr>
        <a:xfrm>
          <a:off x="0" y="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0</xdr:col>
      <xdr:colOff>0</xdr:colOff>
      <xdr:row>0</xdr:row>
      <xdr:rowOff>0</xdr:rowOff>
    </xdr:from>
    <xdr:to>
      <xdr:col>0</xdr:col>
      <xdr:colOff>659130</xdr:colOff>
      <xdr:row>0</xdr:row>
      <xdr:rowOff>179705</xdr:rowOff>
    </xdr:to>
    <xdr:sp>
      <xdr:nvSpPr>
        <xdr:cNvPr id="183" name="Host Control  31" hidden="1"/>
        <xdr:cNvSpPr/>
      </xdr:nvSpPr>
      <xdr:spPr>
        <a:xfrm>
          <a:off x="0" y="0"/>
          <a:ext cx="6591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0</xdr:col>
      <xdr:colOff>0</xdr:colOff>
      <xdr:row>0</xdr:row>
      <xdr:rowOff>0</xdr:rowOff>
    </xdr:from>
    <xdr:to>
      <xdr:col>0</xdr:col>
      <xdr:colOff>684530</xdr:colOff>
      <xdr:row>0</xdr:row>
      <xdr:rowOff>179705</xdr:rowOff>
    </xdr:to>
    <xdr:sp>
      <xdr:nvSpPr>
        <xdr:cNvPr id="184" name="Host Control  31" hidden="1"/>
        <xdr:cNvSpPr/>
      </xdr:nvSpPr>
      <xdr:spPr>
        <a:xfrm>
          <a:off x="0" y="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0</xdr:col>
      <xdr:colOff>0</xdr:colOff>
      <xdr:row>0</xdr:row>
      <xdr:rowOff>0</xdr:rowOff>
    </xdr:from>
    <xdr:to>
      <xdr:col>0</xdr:col>
      <xdr:colOff>659130</xdr:colOff>
      <xdr:row>0</xdr:row>
      <xdr:rowOff>179705</xdr:rowOff>
    </xdr:to>
    <xdr:sp>
      <xdr:nvSpPr>
        <xdr:cNvPr id="185" name="Host Control  31" hidden="1"/>
        <xdr:cNvSpPr/>
      </xdr:nvSpPr>
      <xdr:spPr>
        <a:xfrm>
          <a:off x="0" y="0"/>
          <a:ext cx="6591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0</xdr:col>
      <xdr:colOff>0</xdr:colOff>
      <xdr:row>0</xdr:row>
      <xdr:rowOff>0</xdr:rowOff>
    </xdr:from>
    <xdr:to>
      <xdr:col>0</xdr:col>
      <xdr:colOff>684530</xdr:colOff>
      <xdr:row>0</xdr:row>
      <xdr:rowOff>179705</xdr:rowOff>
    </xdr:to>
    <xdr:sp>
      <xdr:nvSpPr>
        <xdr:cNvPr id="186" name="Host Control  31" hidden="1"/>
        <xdr:cNvSpPr/>
      </xdr:nvSpPr>
      <xdr:spPr>
        <a:xfrm>
          <a:off x="0" y="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0</xdr:col>
      <xdr:colOff>0</xdr:colOff>
      <xdr:row>0</xdr:row>
      <xdr:rowOff>0</xdr:rowOff>
    </xdr:from>
    <xdr:to>
      <xdr:col>0</xdr:col>
      <xdr:colOff>684530</xdr:colOff>
      <xdr:row>0</xdr:row>
      <xdr:rowOff>179705</xdr:rowOff>
    </xdr:to>
    <xdr:sp>
      <xdr:nvSpPr>
        <xdr:cNvPr id="187" name="Host Control  31" hidden="1"/>
        <xdr:cNvSpPr/>
      </xdr:nvSpPr>
      <xdr:spPr>
        <a:xfrm>
          <a:off x="0" y="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0</xdr:col>
      <xdr:colOff>0</xdr:colOff>
      <xdr:row>0</xdr:row>
      <xdr:rowOff>0</xdr:rowOff>
    </xdr:from>
    <xdr:to>
      <xdr:col>0</xdr:col>
      <xdr:colOff>684530</xdr:colOff>
      <xdr:row>0</xdr:row>
      <xdr:rowOff>179705</xdr:rowOff>
    </xdr:to>
    <xdr:sp>
      <xdr:nvSpPr>
        <xdr:cNvPr id="188" name="Host Control  31" hidden="1"/>
        <xdr:cNvSpPr/>
      </xdr:nvSpPr>
      <xdr:spPr>
        <a:xfrm>
          <a:off x="0" y="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0</xdr:col>
      <xdr:colOff>0</xdr:colOff>
      <xdr:row>0</xdr:row>
      <xdr:rowOff>0</xdr:rowOff>
    </xdr:from>
    <xdr:to>
      <xdr:col>0</xdr:col>
      <xdr:colOff>684530</xdr:colOff>
      <xdr:row>0</xdr:row>
      <xdr:rowOff>179705</xdr:rowOff>
    </xdr:to>
    <xdr:sp>
      <xdr:nvSpPr>
        <xdr:cNvPr id="189" name="Host Control  31" hidden="1"/>
        <xdr:cNvSpPr/>
      </xdr:nvSpPr>
      <xdr:spPr>
        <a:xfrm>
          <a:off x="0" y="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0</xdr:col>
      <xdr:colOff>0</xdr:colOff>
      <xdr:row>0</xdr:row>
      <xdr:rowOff>0</xdr:rowOff>
    </xdr:from>
    <xdr:to>
      <xdr:col>0</xdr:col>
      <xdr:colOff>659130</xdr:colOff>
      <xdr:row>0</xdr:row>
      <xdr:rowOff>179705</xdr:rowOff>
    </xdr:to>
    <xdr:sp>
      <xdr:nvSpPr>
        <xdr:cNvPr id="190" name="Host Control  31" hidden="1"/>
        <xdr:cNvSpPr/>
      </xdr:nvSpPr>
      <xdr:spPr>
        <a:xfrm>
          <a:off x="0" y="0"/>
          <a:ext cx="6591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0</xdr:col>
      <xdr:colOff>0</xdr:colOff>
      <xdr:row>0</xdr:row>
      <xdr:rowOff>0</xdr:rowOff>
    </xdr:from>
    <xdr:to>
      <xdr:col>0</xdr:col>
      <xdr:colOff>659130</xdr:colOff>
      <xdr:row>0</xdr:row>
      <xdr:rowOff>179705</xdr:rowOff>
    </xdr:to>
    <xdr:sp>
      <xdr:nvSpPr>
        <xdr:cNvPr id="191" name="Host Control  31" hidden="1"/>
        <xdr:cNvSpPr/>
      </xdr:nvSpPr>
      <xdr:spPr>
        <a:xfrm>
          <a:off x="0" y="0"/>
          <a:ext cx="6591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0</xdr:col>
      <xdr:colOff>0</xdr:colOff>
      <xdr:row>0</xdr:row>
      <xdr:rowOff>0</xdr:rowOff>
    </xdr:from>
    <xdr:to>
      <xdr:col>0</xdr:col>
      <xdr:colOff>659130</xdr:colOff>
      <xdr:row>0</xdr:row>
      <xdr:rowOff>179705</xdr:rowOff>
    </xdr:to>
    <xdr:sp>
      <xdr:nvSpPr>
        <xdr:cNvPr id="192" name="Host Control  31" hidden="1"/>
        <xdr:cNvSpPr/>
      </xdr:nvSpPr>
      <xdr:spPr>
        <a:xfrm>
          <a:off x="0" y="0"/>
          <a:ext cx="6591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0</xdr:col>
      <xdr:colOff>0</xdr:colOff>
      <xdr:row>0</xdr:row>
      <xdr:rowOff>0</xdr:rowOff>
    </xdr:from>
    <xdr:to>
      <xdr:col>0</xdr:col>
      <xdr:colOff>659130</xdr:colOff>
      <xdr:row>0</xdr:row>
      <xdr:rowOff>179705</xdr:rowOff>
    </xdr:to>
    <xdr:sp>
      <xdr:nvSpPr>
        <xdr:cNvPr id="193" name="Host Control  31" hidden="1"/>
        <xdr:cNvSpPr/>
      </xdr:nvSpPr>
      <xdr:spPr>
        <a:xfrm>
          <a:off x="0" y="0"/>
          <a:ext cx="6591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0</xdr:col>
      <xdr:colOff>0</xdr:colOff>
      <xdr:row>0</xdr:row>
      <xdr:rowOff>0</xdr:rowOff>
    </xdr:from>
    <xdr:to>
      <xdr:col>0</xdr:col>
      <xdr:colOff>659130</xdr:colOff>
      <xdr:row>0</xdr:row>
      <xdr:rowOff>179705</xdr:rowOff>
    </xdr:to>
    <xdr:sp>
      <xdr:nvSpPr>
        <xdr:cNvPr id="194" name="Host Control  31" hidden="1"/>
        <xdr:cNvSpPr/>
      </xdr:nvSpPr>
      <xdr:spPr>
        <a:xfrm>
          <a:off x="0" y="0"/>
          <a:ext cx="6591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0</xdr:col>
      <xdr:colOff>0</xdr:colOff>
      <xdr:row>0</xdr:row>
      <xdr:rowOff>0</xdr:rowOff>
    </xdr:from>
    <xdr:to>
      <xdr:col>0</xdr:col>
      <xdr:colOff>659130</xdr:colOff>
      <xdr:row>0</xdr:row>
      <xdr:rowOff>179705</xdr:rowOff>
    </xdr:to>
    <xdr:sp>
      <xdr:nvSpPr>
        <xdr:cNvPr id="195" name="Host Control  31" hidden="1"/>
        <xdr:cNvSpPr/>
      </xdr:nvSpPr>
      <xdr:spPr>
        <a:xfrm>
          <a:off x="0" y="0"/>
          <a:ext cx="6591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0</xdr:col>
      <xdr:colOff>0</xdr:colOff>
      <xdr:row>0</xdr:row>
      <xdr:rowOff>0</xdr:rowOff>
    </xdr:from>
    <xdr:to>
      <xdr:col>0</xdr:col>
      <xdr:colOff>659130</xdr:colOff>
      <xdr:row>0</xdr:row>
      <xdr:rowOff>179705</xdr:rowOff>
    </xdr:to>
    <xdr:sp>
      <xdr:nvSpPr>
        <xdr:cNvPr id="196" name="Host Control  31" hidden="1"/>
        <xdr:cNvSpPr/>
      </xdr:nvSpPr>
      <xdr:spPr>
        <a:xfrm>
          <a:off x="0" y="0"/>
          <a:ext cx="6591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0</xdr:col>
      <xdr:colOff>0</xdr:colOff>
      <xdr:row>0</xdr:row>
      <xdr:rowOff>0</xdr:rowOff>
    </xdr:from>
    <xdr:to>
      <xdr:col>0</xdr:col>
      <xdr:colOff>659130</xdr:colOff>
      <xdr:row>0</xdr:row>
      <xdr:rowOff>179705</xdr:rowOff>
    </xdr:to>
    <xdr:sp>
      <xdr:nvSpPr>
        <xdr:cNvPr id="197" name="Host Control  31" hidden="1"/>
        <xdr:cNvSpPr/>
      </xdr:nvSpPr>
      <xdr:spPr>
        <a:xfrm>
          <a:off x="0" y="0"/>
          <a:ext cx="6591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0</xdr:col>
      <xdr:colOff>0</xdr:colOff>
      <xdr:row>0</xdr:row>
      <xdr:rowOff>0</xdr:rowOff>
    </xdr:from>
    <xdr:to>
      <xdr:col>0</xdr:col>
      <xdr:colOff>659130</xdr:colOff>
      <xdr:row>0</xdr:row>
      <xdr:rowOff>179705</xdr:rowOff>
    </xdr:to>
    <xdr:sp>
      <xdr:nvSpPr>
        <xdr:cNvPr id="198" name="Host Control  31" hidden="1"/>
        <xdr:cNvSpPr/>
      </xdr:nvSpPr>
      <xdr:spPr>
        <a:xfrm>
          <a:off x="0" y="0"/>
          <a:ext cx="6591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0</xdr:col>
      <xdr:colOff>0</xdr:colOff>
      <xdr:row>0</xdr:row>
      <xdr:rowOff>0</xdr:rowOff>
    </xdr:from>
    <xdr:to>
      <xdr:col>0</xdr:col>
      <xdr:colOff>685800</xdr:colOff>
      <xdr:row>1</xdr:row>
      <xdr:rowOff>165100</xdr:rowOff>
    </xdr:to>
    <xdr:sp>
      <xdr:nvSpPr>
        <xdr:cNvPr id="199" name="Host Control  37" hidden="1"/>
        <xdr:cNvSpPr/>
      </xdr:nvSpPr>
      <xdr:spPr>
        <a:xfrm>
          <a:off x="0" y="0"/>
          <a:ext cx="685800" cy="355600"/>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0</xdr:col>
      <xdr:colOff>0</xdr:colOff>
      <xdr:row>0</xdr:row>
      <xdr:rowOff>0</xdr:rowOff>
    </xdr:from>
    <xdr:to>
      <xdr:col>0</xdr:col>
      <xdr:colOff>684530</xdr:colOff>
      <xdr:row>0</xdr:row>
      <xdr:rowOff>179705</xdr:rowOff>
    </xdr:to>
    <xdr:sp>
      <xdr:nvSpPr>
        <xdr:cNvPr id="200" name="Host Control  31" hidden="1"/>
        <xdr:cNvSpPr/>
      </xdr:nvSpPr>
      <xdr:spPr>
        <a:xfrm>
          <a:off x="0" y="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0</xdr:col>
      <xdr:colOff>0</xdr:colOff>
      <xdr:row>0</xdr:row>
      <xdr:rowOff>0</xdr:rowOff>
    </xdr:from>
    <xdr:to>
      <xdr:col>0</xdr:col>
      <xdr:colOff>685800</xdr:colOff>
      <xdr:row>1</xdr:row>
      <xdr:rowOff>165100</xdr:rowOff>
    </xdr:to>
    <xdr:sp>
      <xdr:nvSpPr>
        <xdr:cNvPr id="201" name="Host Control  37" hidden="1"/>
        <xdr:cNvSpPr/>
      </xdr:nvSpPr>
      <xdr:spPr>
        <a:xfrm>
          <a:off x="0" y="0"/>
          <a:ext cx="685800" cy="355600"/>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0</xdr:col>
      <xdr:colOff>0</xdr:colOff>
      <xdr:row>0</xdr:row>
      <xdr:rowOff>0</xdr:rowOff>
    </xdr:from>
    <xdr:to>
      <xdr:col>0</xdr:col>
      <xdr:colOff>685800</xdr:colOff>
      <xdr:row>1</xdr:row>
      <xdr:rowOff>165100</xdr:rowOff>
    </xdr:to>
    <xdr:sp>
      <xdr:nvSpPr>
        <xdr:cNvPr id="202" name="Host Control  37" hidden="1"/>
        <xdr:cNvSpPr/>
      </xdr:nvSpPr>
      <xdr:spPr>
        <a:xfrm>
          <a:off x="0" y="0"/>
          <a:ext cx="685800" cy="355600"/>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0</xdr:col>
      <xdr:colOff>0</xdr:colOff>
      <xdr:row>0</xdr:row>
      <xdr:rowOff>0</xdr:rowOff>
    </xdr:from>
    <xdr:to>
      <xdr:col>0</xdr:col>
      <xdr:colOff>685800</xdr:colOff>
      <xdr:row>1</xdr:row>
      <xdr:rowOff>165100</xdr:rowOff>
    </xdr:to>
    <xdr:sp>
      <xdr:nvSpPr>
        <xdr:cNvPr id="203" name="Host Control  37" hidden="1"/>
        <xdr:cNvSpPr/>
      </xdr:nvSpPr>
      <xdr:spPr>
        <a:xfrm>
          <a:off x="0" y="0"/>
          <a:ext cx="685800" cy="355600"/>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0</xdr:col>
      <xdr:colOff>0</xdr:colOff>
      <xdr:row>0</xdr:row>
      <xdr:rowOff>0</xdr:rowOff>
    </xdr:from>
    <xdr:to>
      <xdr:col>0</xdr:col>
      <xdr:colOff>684530</xdr:colOff>
      <xdr:row>0</xdr:row>
      <xdr:rowOff>179705</xdr:rowOff>
    </xdr:to>
    <xdr:sp>
      <xdr:nvSpPr>
        <xdr:cNvPr id="204" name="Host Control  31" hidden="1"/>
        <xdr:cNvSpPr/>
      </xdr:nvSpPr>
      <xdr:spPr>
        <a:xfrm>
          <a:off x="0" y="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0</xdr:col>
      <xdr:colOff>0</xdr:colOff>
      <xdr:row>0</xdr:row>
      <xdr:rowOff>0</xdr:rowOff>
    </xdr:from>
    <xdr:to>
      <xdr:col>0</xdr:col>
      <xdr:colOff>684530</xdr:colOff>
      <xdr:row>0</xdr:row>
      <xdr:rowOff>179705</xdr:rowOff>
    </xdr:to>
    <xdr:sp>
      <xdr:nvSpPr>
        <xdr:cNvPr id="205" name="Host Control  31" hidden="1"/>
        <xdr:cNvSpPr/>
      </xdr:nvSpPr>
      <xdr:spPr>
        <a:xfrm>
          <a:off x="0" y="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0</xdr:col>
      <xdr:colOff>0</xdr:colOff>
      <xdr:row>0</xdr:row>
      <xdr:rowOff>0</xdr:rowOff>
    </xdr:from>
    <xdr:to>
      <xdr:col>0</xdr:col>
      <xdr:colOff>684530</xdr:colOff>
      <xdr:row>0</xdr:row>
      <xdr:rowOff>179705</xdr:rowOff>
    </xdr:to>
    <xdr:sp>
      <xdr:nvSpPr>
        <xdr:cNvPr id="206" name="Host Control  31" hidden="1"/>
        <xdr:cNvSpPr/>
      </xdr:nvSpPr>
      <xdr:spPr>
        <a:xfrm>
          <a:off x="0" y="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0</xdr:col>
      <xdr:colOff>0</xdr:colOff>
      <xdr:row>0</xdr:row>
      <xdr:rowOff>0</xdr:rowOff>
    </xdr:from>
    <xdr:to>
      <xdr:col>0</xdr:col>
      <xdr:colOff>684530</xdr:colOff>
      <xdr:row>0</xdr:row>
      <xdr:rowOff>179705</xdr:rowOff>
    </xdr:to>
    <xdr:sp>
      <xdr:nvSpPr>
        <xdr:cNvPr id="207" name="Host Control  31" hidden="1"/>
        <xdr:cNvSpPr/>
      </xdr:nvSpPr>
      <xdr:spPr>
        <a:xfrm>
          <a:off x="0" y="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0</xdr:col>
      <xdr:colOff>0</xdr:colOff>
      <xdr:row>0</xdr:row>
      <xdr:rowOff>0</xdr:rowOff>
    </xdr:from>
    <xdr:to>
      <xdr:col>0</xdr:col>
      <xdr:colOff>684530</xdr:colOff>
      <xdr:row>0</xdr:row>
      <xdr:rowOff>179705</xdr:rowOff>
    </xdr:to>
    <xdr:sp>
      <xdr:nvSpPr>
        <xdr:cNvPr id="208" name="Host Control  31" hidden="1"/>
        <xdr:cNvSpPr/>
      </xdr:nvSpPr>
      <xdr:spPr>
        <a:xfrm>
          <a:off x="0" y="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0</xdr:col>
      <xdr:colOff>0</xdr:colOff>
      <xdr:row>0</xdr:row>
      <xdr:rowOff>0</xdr:rowOff>
    </xdr:from>
    <xdr:to>
      <xdr:col>0</xdr:col>
      <xdr:colOff>684530</xdr:colOff>
      <xdr:row>0</xdr:row>
      <xdr:rowOff>179705</xdr:rowOff>
    </xdr:to>
    <xdr:sp>
      <xdr:nvSpPr>
        <xdr:cNvPr id="209" name="Host Control  31" hidden="1"/>
        <xdr:cNvSpPr/>
      </xdr:nvSpPr>
      <xdr:spPr>
        <a:xfrm>
          <a:off x="0" y="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0</xdr:col>
      <xdr:colOff>0</xdr:colOff>
      <xdr:row>0</xdr:row>
      <xdr:rowOff>0</xdr:rowOff>
    </xdr:from>
    <xdr:to>
      <xdr:col>0</xdr:col>
      <xdr:colOff>684530</xdr:colOff>
      <xdr:row>0</xdr:row>
      <xdr:rowOff>179705</xdr:rowOff>
    </xdr:to>
    <xdr:sp>
      <xdr:nvSpPr>
        <xdr:cNvPr id="210" name="Host Control  31" hidden="1"/>
        <xdr:cNvSpPr/>
      </xdr:nvSpPr>
      <xdr:spPr>
        <a:xfrm>
          <a:off x="0" y="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0</xdr:col>
      <xdr:colOff>0</xdr:colOff>
      <xdr:row>0</xdr:row>
      <xdr:rowOff>0</xdr:rowOff>
    </xdr:from>
    <xdr:to>
      <xdr:col>0</xdr:col>
      <xdr:colOff>684530</xdr:colOff>
      <xdr:row>0</xdr:row>
      <xdr:rowOff>179705</xdr:rowOff>
    </xdr:to>
    <xdr:sp>
      <xdr:nvSpPr>
        <xdr:cNvPr id="211" name="Host Control  31" hidden="1"/>
        <xdr:cNvSpPr/>
      </xdr:nvSpPr>
      <xdr:spPr>
        <a:xfrm>
          <a:off x="0" y="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0</xdr:col>
      <xdr:colOff>0</xdr:colOff>
      <xdr:row>0</xdr:row>
      <xdr:rowOff>0</xdr:rowOff>
    </xdr:from>
    <xdr:to>
      <xdr:col>0</xdr:col>
      <xdr:colOff>684530</xdr:colOff>
      <xdr:row>0</xdr:row>
      <xdr:rowOff>179705</xdr:rowOff>
    </xdr:to>
    <xdr:sp>
      <xdr:nvSpPr>
        <xdr:cNvPr id="212" name="Host Control  31" hidden="1"/>
        <xdr:cNvSpPr/>
      </xdr:nvSpPr>
      <xdr:spPr>
        <a:xfrm>
          <a:off x="0" y="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0</xdr:col>
      <xdr:colOff>0</xdr:colOff>
      <xdr:row>0</xdr:row>
      <xdr:rowOff>0</xdr:rowOff>
    </xdr:from>
    <xdr:to>
      <xdr:col>0</xdr:col>
      <xdr:colOff>685800</xdr:colOff>
      <xdr:row>1</xdr:row>
      <xdr:rowOff>165100</xdr:rowOff>
    </xdr:to>
    <xdr:sp>
      <xdr:nvSpPr>
        <xdr:cNvPr id="213" name="Host Control  37" hidden="1"/>
        <xdr:cNvSpPr/>
      </xdr:nvSpPr>
      <xdr:spPr>
        <a:xfrm>
          <a:off x="0" y="0"/>
          <a:ext cx="685800" cy="355600"/>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0</xdr:col>
      <xdr:colOff>0</xdr:colOff>
      <xdr:row>0</xdr:row>
      <xdr:rowOff>0</xdr:rowOff>
    </xdr:from>
    <xdr:to>
      <xdr:col>0</xdr:col>
      <xdr:colOff>684530</xdr:colOff>
      <xdr:row>0</xdr:row>
      <xdr:rowOff>179705</xdr:rowOff>
    </xdr:to>
    <xdr:sp>
      <xdr:nvSpPr>
        <xdr:cNvPr id="214" name="Host Control  31" hidden="1"/>
        <xdr:cNvSpPr/>
      </xdr:nvSpPr>
      <xdr:spPr>
        <a:xfrm>
          <a:off x="0" y="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0</xdr:col>
      <xdr:colOff>0</xdr:colOff>
      <xdr:row>0</xdr:row>
      <xdr:rowOff>0</xdr:rowOff>
    </xdr:from>
    <xdr:to>
      <xdr:col>0</xdr:col>
      <xdr:colOff>685800</xdr:colOff>
      <xdr:row>1</xdr:row>
      <xdr:rowOff>165100</xdr:rowOff>
    </xdr:to>
    <xdr:sp>
      <xdr:nvSpPr>
        <xdr:cNvPr id="215" name="Host Control  37" hidden="1"/>
        <xdr:cNvSpPr/>
      </xdr:nvSpPr>
      <xdr:spPr>
        <a:xfrm>
          <a:off x="0" y="0"/>
          <a:ext cx="685800" cy="355600"/>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0</xdr:col>
      <xdr:colOff>0</xdr:colOff>
      <xdr:row>0</xdr:row>
      <xdr:rowOff>0</xdr:rowOff>
    </xdr:from>
    <xdr:to>
      <xdr:col>0</xdr:col>
      <xdr:colOff>685800</xdr:colOff>
      <xdr:row>1</xdr:row>
      <xdr:rowOff>165100</xdr:rowOff>
    </xdr:to>
    <xdr:sp>
      <xdr:nvSpPr>
        <xdr:cNvPr id="216" name="Host Control  37" hidden="1"/>
        <xdr:cNvSpPr/>
      </xdr:nvSpPr>
      <xdr:spPr>
        <a:xfrm>
          <a:off x="0" y="0"/>
          <a:ext cx="685800" cy="355600"/>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0</xdr:col>
      <xdr:colOff>0</xdr:colOff>
      <xdr:row>0</xdr:row>
      <xdr:rowOff>0</xdr:rowOff>
    </xdr:from>
    <xdr:to>
      <xdr:col>0</xdr:col>
      <xdr:colOff>685800</xdr:colOff>
      <xdr:row>1</xdr:row>
      <xdr:rowOff>165100</xdr:rowOff>
    </xdr:to>
    <xdr:sp>
      <xdr:nvSpPr>
        <xdr:cNvPr id="217" name="Host Control  37" hidden="1"/>
        <xdr:cNvSpPr/>
      </xdr:nvSpPr>
      <xdr:spPr>
        <a:xfrm>
          <a:off x="0" y="0"/>
          <a:ext cx="685800" cy="355600"/>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0</xdr:col>
      <xdr:colOff>0</xdr:colOff>
      <xdr:row>0</xdr:row>
      <xdr:rowOff>0</xdr:rowOff>
    </xdr:from>
    <xdr:to>
      <xdr:col>0</xdr:col>
      <xdr:colOff>684530</xdr:colOff>
      <xdr:row>0</xdr:row>
      <xdr:rowOff>179705</xdr:rowOff>
    </xdr:to>
    <xdr:sp>
      <xdr:nvSpPr>
        <xdr:cNvPr id="218" name="Host Control  31" hidden="1"/>
        <xdr:cNvSpPr/>
      </xdr:nvSpPr>
      <xdr:spPr>
        <a:xfrm>
          <a:off x="0" y="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0</xdr:col>
      <xdr:colOff>0</xdr:colOff>
      <xdr:row>0</xdr:row>
      <xdr:rowOff>0</xdr:rowOff>
    </xdr:from>
    <xdr:to>
      <xdr:col>0</xdr:col>
      <xdr:colOff>684530</xdr:colOff>
      <xdr:row>0</xdr:row>
      <xdr:rowOff>179705</xdr:rowOff>
    </xdr:to>
    <xdr:sp>
      <xdr:nvSpPr>
        <xdr:cNvPr id="219" name="Host Control  31" hidden="1"/>
        <xdr:cNvSpPr/>
      </xdr:nvSpPr>
      <xdr:spPr>
        <a:xfrm>
          <a:off x="0" y="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0</xdr:col>
      <xdr:colOff>0</xdr:colOff>
      <xdr:row>0</xdr:row>
      <xdr:rowOff>0</xdr:rowOff>
    </xdr:from>
    <xdr:to>
      <xdr:col>0</xdr:col>
      <xdr:colOff>685800</xdr:colOff>
      <xdr:row>1</xdr:row>
      <xdr:rowOff>336550</xdr:rowOff>
    </xdr:to>
    <xdr:sp>
      <xdr:nvSpPr>
        <xdr:cNvPr id="220" name="Host Control  37" hidden="1"/>
        <xdr:cNvSpPr/>
      </xdr:nvSpPr>
      <xdr:spPr>
        <a:xfrm>
          <a:off x="0" y="0"/>
          <a:ext cx="685800" cy="527050"/>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0</xdr:col>
      <xdr:colOff>0</xdr:colOff>
      <xdr:row>0</xdr:row>
      <xdr:rowOff>0</xdr:rowOff>
    </xdr:from>
    <xdr:to>
      <xdr:col>0</xdr:col>
      <xdr:colOff>684530</xdr:colOff>
      <xdr:row>0</xdr:row>
      <xdr:rowOff>179705</xdr:rowOff>
    </xdr:to>
    <xdr:sp>
      <xdr:nvSpPr>
        <xdr:cNvPr id="221" name="Host Control  31" hidden="1"/>
        <xdr:cNvSpPr/>
      </xdr:nvSpPr>
      <xdr:spPr>
        <a:xfrm>
          <a:off x="0" y="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0</xdr:col>
      <xdr:colOff>0</xdr:colOff>
      <xdr:row>0</xdr:row>
      <xdr:rowOff>0</xdr:rowOff>
    </xdr:from>
    <xdr:to>
      <xdr:col>0</xdr:col>
      <xdr:colOff>684530</xdr:colOff>
      <xdr:row>0</xdr:row>
      <xdr:rowOff>179705</xdr:rowOff>
    </xdr:to>
    <xdr:sp>
      <xdr:nvSpPr>
        <xdr:cNvPr id="222" name="Host Control  31" hidden="1"/>
        <xdr:cNvSpPr/>
      </xdr:nvSpPr>
      <xdr:spPr>
        <a:xfrm>
          <a:off x="0" y="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0</xdr:col>
      <xdr:colOff>0</xdr:colOff>
      <xdr:row>0</xdr:row>
      <xdr:rowOff>0</xdr:rowOff>
    </xdr:from>
    <xdr:to>
      <xdr:col>0</xdr:col>
      <xdr:colOff>684530</xdr:colOff>
      <xdr:row>0</xdr:row>
      <xdr:rowOff>179705</xdr:rowOff>
    </xdr:to>
    <xdr:sp>
      <xdr:nvSpPr>
        <xdr:cNvPr id="223" name="Host Control  31" hidden="1"/>
        <xdr:cNvSpPr/>
      </xdr:nvSpPr>
      <xdr:spPr>
        <a:xfrm>
          <a:off x="0" y="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0</xdr:col>
      <xdr:colOff>0</xdr:colOff>
      <xdr:row>0</xdr:row>
      <xdr:rowOff>0</xdr:rowOff>
    </xdr:from>
    <xdr:to>
      <xdr:col>0</xdr:col>
      <xdr:colOff>684530</xdr:colOff>
      <xdr:row>0</xdr:row>
      <xdr:rowOff>179705</xdr:rowOff>
    </xdr:to>
    <xdr:sp>
      <xdr:nvSpPr>
        <xdr:cNvPr id="224" name="Host Control  31" hidden="1"/>
        <xdr:cNvSpPr/>
      </xdr:nvSpPr>
      <xdr:spPr>
        <a:xfrm>
          <a:off x="0" y="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0</xdr:col>
      <xdr:colOff>0</xdr:colOff>
      <xdr:row>0</xdr:row>
      <xdr:rowOff>0</xdr:rowOff>
    </xdr:from>
    <xdr:to>
      <xdr:col>0</xdr:col>
      <xdr:colOff>684530</xdr:colOff>
      <xdr:row>0</xdr:row>
      <xdr:rowOff>179705</xdr:rowOff>
    </xdr:to>
    <xdr:sp>
      <xdr:nvSpPr>
        <xdr:cNvPr id="225" name="Host Control  31" hidden="1"/>
        <xdr:cNvSpPr/>
      </xdr:nvSpPr>
      <xdr:spPr>
        <a:xfrm>
          <a:off x="0" y="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0</xdr:col>
      <xdr:colOff>0</xdr:colOff>
      <xdr:row>0</xdr:row>
      <xdr:rowOff>0</xdr:rowOff>
    </xdr:from>
    <xdr:to>
      <xdr:col>0</xdr:col>
      <xdr:colOff>684530</xdr:colOff>
      <xdr:row>0</xdr:row>
      <xdr:rowOff>179705</xdr:rowOff>
    </xdr:to>
    <xdr:sp>
      <xdr:nvSpPr>
        <xdr:cNvPr id="226" name="Host Control  31" hidden="1"/>
        <xdr:cNvSpPr/>
      </xdr:nvSpPr>
      <xdr:spPr>
        <a:xfrm>
          <a:off x="0" y="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0</xdr:col>
      <xdr:colOff>0</xdr:colOff>
      <xdr:row>0</xdr:row>
      <xdr:rowOff>0</xdr:rowOff>
    </xdr:from>
    <xdr:to>
      <xdr:col>0</xdr:col>
      <xdr:colOff>684530</xdr:colOff>
      <xdr:row>0</xdr:row>
      <xdr:rowOff>179705</xdr:rowOff>
    </xdr:to>
    <xdr:sp>
      <xdr:nvSpPr>
        <xdr:cNvPr id="227" name="Host Control  31" hidden="1"/>
        <xdr:cNvSpPr/>
      </xdr:nvSpPr>
      <xdr:spPr>
        <a:xfrm>
          <a:off x="0" y="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0</xdr:col>
      <xdr:colOff>0</xdr:colOff>
      <xdr:row>0</xdr:row>
      <xdr:rowOff>0</xdr:rowOff>
    </xdr:from>
    <xdr:to>
      <xdr:col>0</xdr:col>
      <xdr:colOff>685800</xdr:colOff>
      <xdr:row>1</xdr:row>
      <xdr:rowOff>165100</xdr:rowOff>
    </xdr:to>
    <xdr:sp>
      <xdr:nvSpPr>
        <xdr:cNvPr id="228" name="Host Control  37" hidden="1"/>
        <xdr:cNvSpPr/>
      </xdr:nvSpPr>
      <xdr:spPr>
        <a:xfrm>
          <a:off x="0" y="0"/>
          <a:ext cx="685800" cy="355600"/>
        </a:xfrm>
        <a:prstGeom prst="rect">
          <a:avLst/>
        </a:prstGeom>
      </xdr:spPr>
    </xdr:sp>
    <xdr:clientData/>
  </xdr:twoCellAnchor>
  <xdr:twoCellAnchor editAs="oneCell">
    <xdr:from>
      <xdr:col>0</xdr:col>
      <xdr:colOff>0</xdr:colOff>
      <xdr:row>0</xdr:row>
      <xdr:rowOff>0</xdr:rowOff>
    </xdr:from>
    <xdr:to>
      <xdr:col>0</xdr:col>
      <xdr:colOff>684530</xdr:colOff>
      <xdr:row>0</xdr:row>
      <xdr:rowOff>179705</xdr:rowOff>
    </xdr:to>
    <xdr:sp>
      <xdr:nvSpPr>
        <xdr:cNvPr id="229" name="Host Control  31" hidden="1"/>
        <xdr:cNvSpPr/>
      </xdr:nvSpPr>
      <xdr:spPr>
        <a:xfrm>
          <a:off x="0" y="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0</xdr:col>
      <xdr:colOff>0</xdr:colOff>
      <xdr:row>0</xdr:row>
      <xdr:rowOff>0</xdr:rowOff>
    </xdr:from>
    <xdr:to>
      <xdr:col>0</xdr:col>
      <xdr:colOff>685800</xdr:colOff>
      <xdr:row>1</xdr:row>
      <xdr:rowOff>165100</xdr:rowOff>
    </xdr:to>
    <xdr:sp>
      <xdr:nvSpPr>
        <xdr:cNvPr id="230" name="Host Control  37" hidden="1"/>
        <xdr:cNvSpPr/>
      </xdr:nvSpPr>
      <xdr:spPr>
        <a:xfrm>
          <a:off x="0" y="0"/>
          <a:ext cx="685800" cy="355600"/>
        </a:xfrm>
        <a:prstGeom prst="rect">
          <a:avLst/>
        </a:prstGeom>
      </xdr:spPr>
    </xdr:sp>
    <xdr:clientData/>
  </xdr:twoCellAnchor>
  <xdr:twoCellAnchor editAs="oneCell">
    <xdr:from>
      <xdr:col>0</xdr:col>
      <xdr:colOff>0</xdr:colOff>
      <xdr:row>0</xdr:row>
      <xdr:rowOff>0</xdr:rowOff>
    </xdr:from>
    <xdr:to>
      <xdr:col>0</xdr:col>
      <xdr:colOff>685800</xdr:colOff>
      <xdr:row>1</xdr:row>
      <xdr:rowOff>165100</xdr:rowOff>
    </xdr:to>
    <xdr:sp>
      <xdr:nvSpPr>
        <xdr:cNvPr id="231" name="Host Control  37" hidden="1"/>
        <xdr:cNvSpPr/>
      </xdr:nvSpPr>
      <xdr:spPr>
        <a:xfrm>
          <a:off x="0" y="0"/>
          <a:ext cx="685800" cy="355600"/>
        </a:xfrm>
        <a:prstGeom prst="rect">
          <a:avLst/>
        </a:prstGeom>
      </xdr:spPr>
    </xdr:sp>
    <xdr:clientData/>
  </xdr:twoCellAnchor>
  <xdr:twoCellAnchor editAs="oneCell">
    <xdr:from>
      <xdr:col>0</xdr:col>
      <xdr:colOff>0</xdr:colOff>
      <xdr:row>0</xdr:row>
      <xdr:rowOff>0</xdr:rowOff>
    </xdr:from>
    <xdr:to>
      <xdr:col>0</xdr:col>
      <xdr:colOff>685800</xdr:colOff>
      <xdr:row>1</xdr:row>
      <xdr:rowOff>165100</xdr:rowOff>
    </xdr:to>
    <xdr:sp>
      <xdr:nvSpPr>
        <xdr:cNvPr id="232" name="Host Control  37" hidden="1"/>
        <xdr:cNvSpPr/>
      </xdr:nvSpPr>
      <xdr:spPr>
        <a:xfrm>
          <a:off x="0" y="0"/>
          <a:ext cx="685800" cy="355600"/>
        </a:xfrm>
        <a:prstGeom prst="rect">
          <a:avLst/>
        </a:prstGeom>
      </xdr:spPr>
    </xdr:sp>
    <xdr:clientData/>
  </xdr:twoCellAnchor>
  <xdr:twoCellAnchor editAs="oneCell">
    <xdr:from>
      <xdr:col>0</xdr:col>
      <xdr:colOff>0</xdr:colOff>
      <xdr:row>0</xdr:row>
      <xdr:rowOff>0</xdr:rowOff>
    </xdr:from>
    <xdr:to>
      <xdr:col>0</xdr:col>
      <xdr:colOff>684530</xdr:colOff>
      <xdr:row>0</xdr:row>
      <xdr:rowOff>179705</xdr:rowOff>
    </xdr:to>
    <xdr:sp>
      <xdr:nvSpPr>
        <xdr:cNvPr id="233" name="Host Control  31" hidden="1"/>
        <xdr:cNvSpPr/>
      </xdr:nvSpPr>
      <xdr:spPr>
        <a:xfrm>
          <a:off x="0" y="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0</xdr:col>
      <xdr:colOff>0</xdr:colOff>
      <xdr:row>0</xdr:row>
      <xdr:rowOff>0</xdr:rowOff>
    </xdr:from>
    <xdr:to>
      <xdr:col>0</xdr:col>
      <xdr:colOff>684530</xdr:colOff>
      <xdr:row>0</xdr:row>
      <xdr:rowOff>179705</xdr:rowOff>
    </xdr:to>
    <xdr:sp>
      <xdr:nvSpPr>
        <xdr:cNvPr id="234" name="Host Control  31" hidden="1"/>
        <xdr:cNvSpPr/>
      </xdr:nvSpPr>
      <xdr:spPr>
        <a:xfrm>
          <a:off x="0" y="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0</xdr:col>
      <xdr:colOff>0</xdr:colOff>
      <xdr:row>0</xdr:row>
      <xdr:rowOff>0</xdr:rowOff>
    </xdr:from>
    <xdr:to>
      <xdr:col>0</xdr:col>
      <xdr:colOff>685800</xdr:colOff>
      <xdr:row>1</xdr:row>
      <xdr:rowOff>184150</xdr:rowOff>
    </xdr:to>
    <xdr:sp>
      <xdr:nvSpPr>
        <xdr:cNvPr id="235" name="Host Control  37" hidden="1"/>
        <xdr:cNvSpPr/>
      </xdr:nvSpPr>
      <xdr:spPr>
        <a:xfrm>
          <a:off x="0" y="0"/>
          <a:ext cx="685800" cy="374650"/>
        </a:xfrm>
        <a:prstGeom prst="rect">
          <a:avLst/>
        </a:prstGeom>
      </xdr:spPr>
    </xdr:sp>
    <xdr:clientData/>
  </xdr:twoCellAnchor>
  <xdr:twoCellAnchor editAs="oneCell">
    <xdr:from>
      <xdr:col>0</xdr:col>
      <xdr:colOff>0</xdr:colOff>
      <xdr:row>0</xdr:row>
      <xdr:rowOff>0</xdr:rowOff>
    </xdr:from>
    <xdr:to>
      <xdr:col>0</xdr:col>
      <xdr:colOff>684530</xdr:colOff>
      <xdr:row>0</xdr:row>
      <xdr:rowOff>179705</xdr:rowOff>
    </xdr:to>
    <xdr:sp>
      <xdr:nvSpPr>
        <xdr:cNvPr id="236" name="Host Control  31" hidden="1"/>
        <xdr:cNvSpPr/>
      </xdr:nvSpPr>
      <xdr:spPr>
        <a:xfrm>
          <a:off x="0" y="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0</xdr:col>
      <xdr:colOff>0</xdr:colOff>
      <xdr:row>0</xdr:row>
      <xdr:rowOff>0</xdr:rowOff>
    </xdr:from>
    <xdr:to>
      <xdr:col>0</xdr:col>
      <xdr:colOff>684530</xdr:colOff>
      <xdr:row>0</xdr:row>
      <xdr:rowOff>179705</xdr:rowOff>
    </xdr:to>
    <xdr:sp>
      <xdr:nvSpPr>
        <xdr:cNvPr id="237" name="Host Control  31" hidden="1"/>
        <xdr:cNvSpPr/>
      </xdr:nvSpPr>
      <xdr:spPr>
        <a:xfrm>
          <a:off x="0" y="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0</xdr:col>
      <xdr:colOff>0</xdr:colOff>
      <xdr:row>0</xdr:row>
      <xdr:rowOff>0</xdr:rowOff>
    </xdr:from>
    <xdr:to>
      <xdr:col>0</xdr:col>
      <xdr:colOff>684530</xdr:colOff>
      <xdr:row>0</xdr:row>
      <xdr:rowOff>179705</xdr:rowOff>
    </xdr:to>
    <xdr:sp>
      <xdr:nvSpPr>
        <xdr:cNvPr id="238" name="Host Control  31" hidden="1"/>
        <xdr:cNvSpPr/>
      </xdr:nvSpPr>
      <xdr:spPr>
        <a:xfrm>
          <a:off x="0" y="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0</xdr:col>
      <xdr:colOff>0</xdr:colOff>
      <xdr:row>0</xdr:row>
      <xdr:rowOff>0</xdr:rowOff>
    </xdr:from>
    <xdr:to>
      <xdr:col>0</xdr:col>
      <xdr:colOff>684530</xdr:colOff>
      <xdr:row>0</xdr:row>
      <xdr:rowOff>179705</xdr:rowOff>
    </xdr:to>
    <xdr:sp>
      <xdr:nvSpPr>
        <xdr:cNvPr id="239" name="Host Control  31" hidden="1"/>
        <xdr:cNvSpPr/>
      </xdr:nvSpPr>
      <xdr:spPr>
        <a:xfrm>
          <a:off x="0" y="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0</xdr:col>
      <xdr:colOff>0</xdr:colOff>
      <xdr:row>0</xdr:row>
      <xdr:rowOff>0</xdr:rowOff>
    </xdr:from>
    <xdr:to>
      <xdr:col>0</xdr:col>
      <xdr:colOff>684530</xdr:colOff>
      <xdr:row>0</xdr:row>
      <xdr:rowOff>179705</xdr:rowOff>
    </xdr:to>
    <xdr:sp>
      <xdr:nvSpPr>
        <xdr:cNvPr id="240" name="Host Control  31" hidden="1"/>
        <xdr:cNvSpPr/>
      </xdr:nvSpPr>
      <xdr:spPr>
        <a:xfrm>
          <a:off x="0" y="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0</xdr:col>
      <xdr:colOff>0</xdr:colOff>
      <xdr:row>0</xdr:row>
      <xdr:rowOff>0</xdr:rowOff>
    </xdr:from>
    <xdr:to>
      <xdr:col>0</xdr:col>
      <xdr:colOff>684530</xdr:colOff>
      <xdr:row>0</xdr:row>
      <xdr:rowOff>179705</xdr:rowOff>
    </xdr:to>
    <xdr:sp>
      <xdr:nvSpPr>
        <xdr:cNvPr id="241" name="Host Control  31" hidden="1"/>
        <xdr:cNvSpPr/>
      </xdr:nvSpPr>
      <xdr:spPr>
        <a:xfrm>
          <a:off x="0" y="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0</xdr:col>
      <xdr:colOff>0</xdr:colOff>
      <xdr:row>0</xdr:row>
      <xdr:rowOff>0</xdr:rowOff>
    </xdr:from>
    <xdr:to>
      <xdr:col>0</xdr:col>
      <xdr:colOff>684530</xdr:colOff>
      <xdr:row>0</xdr:row>
      <xdr:rowOff>179705</xdr:rowOff>
    </xdr:to>
    <xdr:sp>
      <xdr:nvSpPr>
        <xdr:cNvPr id="242" name="Host Control  31" hidden="1"/>
        <xdr:cNvSpPr/>
      </xdr:nvSpPr>
      <xdr:spPr>
        <a:xfrm>
          <a:off x="0" y="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0</xdr:col>
      <xdr:colOff>0</xdr:colOff>
      <xdr:row>0</xdr:row>
      <xdr:rowOff>0</xdr:rowOff>
    </xdr:from>
    <xdr:to>
      <xdr:col>0</xdr:col>
      <xdr:colOff>685800</xdr:colOff>
      <xdr:row>1</xdr:row>
      <xdr:rowOff>165100</xdr:rowOff>
    </xdr:to>
    <xdr:sp>
      <xdr:nvSpPr>
        <xdr:cNvPr id="243" name="Host Control  37" hidden="1"/>
        <xdr:cNvSpPr/>
      </xdr:nvSpPr>
      <xdr:spPr>
        <a:xfrm>
          <a:off x="0" y="0"/>
          <a:ext cx="685800" cy="355600"/>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0</xdr:col>
      <xdr:colOff>0</xdr:colOff>
      <xdr:row>0</xdr:row>
      <xdr:rowOff>0</xdr:rowOff>
    </xdr:from>
    <xdr:to>
      <xdr:col>0</xdr:col>
      <xdr:colOff>684530</xdr:colOff>
      <xdr:row>0</xdr:row>
      <xdr:rowOff>179705</xdr:rowOff>
    </xdr:to>
    <xdr:sp>
      <xdr:nvSpPr>
        <xdr:cNvPr id="244" name="Host Control  31" hidden="1"/>
        <xdr:cNvSpPr/>
      </xdr:nvSpPr>
      <xdr:spPr>
        <a:xfrm>
          <a:off x="0" y="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0</xdr:col>
      <xdr:colOff>0</xdr:colOff>
      <xdr:row>0</xdr:row>
      <xdr:rowOff>0</xdr:rowOff>
    </xdr:from>
    <xdr:to>
      <xdr:col>0</xdr:col>
      <xdr:colOff>685800</xdr:colOff>
      <xdr:row>1</xdr:row>
      <xdr:rowOff>165100</xdr:rowOff>
    </xdr:to>
    <xdr:sp>
      <xdr:nvSpPr>
        <xdr:cNvPr id="245" name="Host Control  37" hidden="1"/>
        <xdr:cNvSpPr/>
      </xdr:nvSpPr>
      <xdr:spPr>
        <a:xfrm>
          <a:off x="0" y="0"/>
          <a:ext cx="685800" cy="355600"/>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0</xdr:col>
      <xdr:colOff>0</xdr:colOff>
      <xdr:row>0</xdr:row>
      <xdr:rowOff>0</xdr:rowOff>
    </xdr:from>
    <xdr:to>
      <xdr:col>0</xdr:col>
      <xdr:colOff>685800</xdr:colOff>
      <xdr:row>1</xdr:row>
      <xdr:rowOff>165100</xdr:rowOff>
    </xdr:to>
    <xdr:sp>
      <xdr:nvSpPr>
        <xdr:cNvPr id="246" name="Host Control  37" hidden="1"/>
        <xdr:cNvSpPr/>
      </xdr:nvSpPr>
      <xdr:spPr>
        <a:xfrm>
          <a:off x="0" y="0"/>
          <a:ext cx="685800" cy="355600"/>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0</xdr:col>
      <xdr:colOff>0</xdr:colOff>
      <xdr:row>0</xdr:row>
      <xdr:rowOff>0</xdr:rowOff>
    </xdr:from>
    <xdr:to>
      <xdr:col>0</xdr:col>
      <xdr:colOff>685800</xdr:colOff>
      <xdr:row>1</xdr:row>
      <xdr:rowOff>165100</xdr:rowOff>
    </xdr:to>
    <xdr:sp>
      <xdr:nvSpPr>
        <xdr:cNvPr id="247" name="Host Control  37" hidden="1"/>
        <xdr:cNvSpPr/>
      </xdr:nvSpPr>
      <xdr:spPr>
        <a:xfrm>
          <a:off x="0" y="0"/>
          <a:ext cx="685800" cy="355600"/>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0</xdr:col>
      <xdr:colOff>0</xdr:colOff>
      <xdr:row>0</xdr:row>
      <xdr:rowOff>0</xdr:rowOff>
    </xdr:from>
    <xdr:to>
      <xdr:col>0</xdr:col>
      <xdr:colOff>684530</xdr:colOff>
      <xdr:row>0</xdr:row>
      <xdr:rowOff>179705</xdr:rowOff>
    </xdr:to>
    <xdr:sp>
      <xdr:nvSpPr>
        <xdr:cNvPr id="248" name="Host Control  31" hidden="1"/>
        <xdr:cNvSpPr/>
      </xdr:nvSpPr>
      <xdr:spPr>
        <a:xfrm>
          <a:off x="0" y="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0</xdr:col>
      <xdr:colOff>0</xdr:colOff>
      <xdr:row>0</xdr:row>
      <xdr:rowOff>0</xdr:rowOff>
    </xdr:from>
    <xdr:to>
      <xdr:col>0</xdr:col>
      <xdr:colOff>684530</xdr:colOff>
      <xdr:row>0</xdr:row>
      <xdr:rowOff>179705</xdr:rowOff>
    </xdr:to>
    <xdr:sp>
      <xdr:nvSpPr>
        <xdr:cNvPr id="249" name="Host Control  31" hidden="1"/>
        <xdr:cNvSpPr/>
      </xdr:nvSpPr>
      <xdr:spPr>
        <a:xfrm>
          <a:off x="0" y="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0</xdr:col>
      <xdr:colOff>0</xdr:colOff>
      <xdr:row>0</xdr:row>
      <xdr:rowOff>0</xdr:rowOff>
    </xdr:from>
    <xdr:to>
      <xdr:col>0</xdr:col>
      <xdr:colOff>685800</xdr:colOff>
      <xdr:row>1</xdr:row>
      <xdr:rowOff>336550</xdr:rowOff>
    </xdr:to>
    <xdr:sp>
      <xdr:nvSpPr>
        <xdr:cNvPr id="250" name="Host Control  37" hidden="1"/>
        <xdr:cNvSpPr/>
      </xdr:nvSpPr>
      <xdr:spPr>
        <a:xfrm>
          <a:off x="0" y="0"/>
          <a:ext cx="685800" cy="527050"/>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0</xdr:col>
      <xdr:colOff>0</xdr:colOff>
      <xdr:row>0</xdr:row>
      <xdr:rowOff>0</xdr:rowOff>
    </xdr:from>
    <xdr:to>
      <xdr:col>0</xdr:col>
      <xdr:colOff>684530</xdr:colOff>
      <xdr:row>0</xdr:row>
      <xdr:rowOff>179705</xdr:rowOff>
    </xdr:to>
    <xdr:sp>
      <xdr:nvSpPr>
        <xdr:cNvPr id="251" name="Host Control  31" hidden="1"/>
        <xdr:cNvSpPr/>
      </xdr:nvSpPr>
      <xdr:spPr>
        <a:xfrm>
          <a:off x="0" y="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0</xdr:col>
      <xdr:colOff>0</xdr:colOff>
      <xdr:row>0</xdr:row>
      <xdr:rowOff>0</xdr:rowOff>
    </xdr:from>
    <xdr:to>
      <xdr:col>0</xdr:col>
      <xdr:colOff>684530</xdr:colOff>
      <xdr:row>0</xdr:row>
      <xdr:rowOff>179705</xdr:rowOff>
    </xdr:to>
    <xdr:sp>
      <xdr:nvSpPr>
        <xdr:cNvPr id="252" name="Host Control  31" hidden="1"/>
        <xdr:cNvSpPr/>
      </xdr:nvSpPr>
      <xdr:spPr>
        <a:xfrm>
          <a:off x="0" y="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0</xdr:col>
      <xdr:colOff>0</xdr:colOff>
      <xdr:row>0</xdr:row>
      <xdr:rowOff>0</xdr:rowOff>
    </xdr:from>
    <xdr:to>
      <xdr:col>0</xdr:col>
      <xdr:colOff>684530</xdr:colOff>
      <xdr:row>0</xdr:row>
      <xdr:rowOff>179705</xdr:rowOff>
    </xdr:to>
    <xdr:sp>
      <xdr:nvSpPr>
        <xdr:cNvPr id="253" name="Host Control  31" hidden="1"/>
        <xdr:cNvSpPr/>
      </xdr:nvSpPr>
      <xdr:spPr>
        <a:xfrm>
          <a:off x="0" y="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0</xdr:col>
      <xdr:colOff>0</xdr:colOff>
      <xdr:row>0</xdr:row>
      <xdr:rowOff>0</xdr:rowOff>
    </xdr:from>
    <xdr:to>
      <xdr:col>0</xdr:col>
      <xdr:colOff>684530</xdr:colOff>
      <xdr:row>0</xdr:row>
      <xdr:rowOff>179705</xdr:rowOff>
    </xdr:to>
    <xdr:sp>
      <xdr:nvSpPr>
        <xdr:cNvPr id="254" name="Host Control  31" hidden="1"/>
        <xdr:cNvSpPr/>
      </xdr:nvSpPr>
      <xdr:spPr>
        <a:xfrm>
          <a:off x="0" y="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0</xdr:col>
      <xdr:colOff>0</xdr:colOff>
      <xdr:row>0</xdr:row>
      <xdr:rowOff>0</xdr:rowOff>
    </xdr:from>
    <xdr:to>
      <xdr:col>0</xdr:col>
      <xdr:colOff>684530</xdr:colOff>
      <xdr:row>0</xdr:row>
      <xdr:rowOff>179705</xdr:rowOff>
    </xdr:to>
    <xdr:sp>
      <xdr:nvSpPr>
        <xdr:cNvPr id="255" name="Host Control  31" hidden="1"/>
        <xdr:cNvSpPr/>
      </xdr:nvSpPr>
      <xdr:spPr>
        <a:xfrm>
          <a:off x="0" y="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0</xdr:col>
      <xdr:colOff>0</xdr:colOff>
      <xdr:row>0</xdr:row>
      <xdr:rowOff>0</xdr:rowOff>
    </xdr:from>
    <xdr:to>
      <xdr:col>0</xdr:col>
      <xdr:colOff>684530</xdr:colOff>
      <xdr:row>0</xdr:row>
      <xdr:rowOff>179705</xdr:rowOff>
    </xdr:to>
    <xdr:sp>
      <xdr:nvSpPr>
        <xdr:cNvPr id="256" name="Host Control  31" hidden="1"/>
        <xdr:cNvSpPr/>
      </xdr:nvSpPr>
      <xdr:spPr>
        <a:xfrm>
          <a:off x="0" y="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0</xdr:col>
      <xdr:colOff>0</xdr:colOff>
      <xdr:row>0</xdr:row>
      <xdr:rowOff>0</xdr:rowOff>
    </xdr:from>
    <xdr:to>
      <xdr:col>0</xdr:col>
      <xdr:colOff>684530</xdr:colOff>
      <xdr:row>0</xdr:row>
      <xdr:rowOff>179705</xdr:rowOff>
    </xdr:to>
    <xdr:sp>
      <xdr:nvSpPr>
        <xdr:cNvPr id="257" name="Host Control  31" hidden="1"/>
        <xdr:cNvSpPr/>
      </xdr:nvSpPr>
      <xdr:spPr>
        <a:xfrm>
          <a:off x="0" y="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0</xdr:col>
      <xdr:colOff>0</xdr:colOff>
      <xdr:row>0</xdr:row>
      <xdr:rowOff>0</xdr:rowOff>
    </xdr:from>
    <xdr:to>
      <xdr:col>0</xdr:col>
      <xdr:colOff>685800</xdr:colOff>
      <xdr:row>1</xdr:row>
      <xdr:rowOff>165100</xdr:rowOff>
    </xdr:to>
    <xdr:sp>
      <xdr:nvSpPr>
        <xdr:cNvPr id="258" name="Host Control  37" hidden="1"/>
        <xdr:cNvSpPr/>
      </xdr:nvSpPr>
      <xdr:spPr>
        <a:xfrm>
          <a:off x="0" y="0"/>
          <a:ext cx="685800" cy="355600"/>
        </a:xfrm>
        <a:prstGeom prst="rect">
          <a:avLst/>
        </a:prstGeom>
      </xdr:spPr>
    </xdr:sp>
    <xdr:clientData/>
  </xdr:twoCellAnchor>
  <xdr:twoCellAnchor editAs="oneCell">
    <xdr:from>
      <xdr:col>0</xdr:col>
      <xdr:colOff>0</xdr:colOff>
      <xdr:row>0</xdr:row>
      <xdr:rowOff>0</xdr:rowOff>
    </xdr:from>
    <xdr:to>
      <xdr:col>0</xdr:col>
      <xdr:colOff>684530</xdr:colOff>
      <xdr:row>0</xdr:row>
      <xdr:rowOff>179705</xdr:rowOff>
    </xdr:to>
    <xdr:sp>
      <xdr:nvSpPr>
        <xdr:cNvPr id="259" name="Host Control  31" hidden="1"/>
        <xdr:cNvSpPr/>
      </xdr:nvSpPr>
      <xdr:spPr>
        <a:xfrm>
          <a:off x="0" y="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0</xdr:col>
      <xdr:colOff>0</xdr:colOff>
      <xdr:row>0</xdr:row>
      <xdr:rowOff>0</xdr:rowOff>
    </xdr:from>
    <xdr:to>
      <xdr:col>0</xdr:col>
      <xdr:colOff>685800</xdr:colOff>
      <xdr:row>1</xdr:row>
      <xdr:rowOff>165100</xdr:rowOff>
    </xdr:to>
    <xdr:sp>
      <xdr:nvSpPr>
        <xdr:cNvPr id="260" name="Host Control  37" hidden="1"/>
        <xdr:cNvSpPr/>
      </xdr:nvSpPr>
      <xdr:spPr>
        <a:xfrm>
          <a:off x="0" y="0"/>
          <a:ext cx="685800" cy="355600"/>
        </a:xfrm>
        <a:prstGeom prst="rect">
          <a:avLst/>
        </a:prstGeom>
      </xdr:spPr>
    </xdr:sp>
    <xdr:clientData/>
  </xdr:twoCellAnchor>
  <xdr:twoCellAnchor editAs="oneCell">
    <xdr:from>
      <xdr:col>0</xdr:col>
      <xdr:colOff>0</xdr:colOff>
      <xdr:row>0</xdr:row>
      <xdr:rowOff>0</xdr:rowOff>
    </xdr:from>
    <xdr:to>
      <xdr:col>0</xdr:col>
      <xdr:colOff>685800</xdr:colOff>
      <xdr:row>1</xdr:row>
      <xdr:rowOff>165100</xdr:rowOff>
    </xdr:to>
    <xdr:sp>
      <xdr:nvSpPr>
        <xdr:cNvPr id="261" name="Host Control  37" hidden="1"/>
        <xdr:cNvSpPr/>
      </xdr:nvSpPr>
      <xdr:spPr>
        <a:xfrm>
          <a:off x="0" y="0"/>
          <a:ext cx="685800" cy="355600"/>
        </a:xfrm>
        <a:prstGeom prst="rect">
          <a:avLst/>
        </a:prstGeom>
      </xdr:spPr>
    </xdr:sp>
    <xdr:clientData/>
  </xdr:twoCellAnchor>
  <xdr:twoCellAnchor editAs="oneCell">
    <xdr:from>
      <xdr:col>0</xdr:col>
      <xdr:colOff>0</xdr:colOff>
      <xdr:row>0</xdr:row>
      <xdr:rowOff>0</xdr:rowOff>
    </xdr:from>
    <xdr:to>
      <xdr:col>0</xdr:col>
      <xdr:colOff>685800</xdr:colOff>
      <xdr:row>1</xdr:row>
      <xdr:rowOff>165100</xdr:rowOff>
    </xdr:to>
    <xdr:sp>
      <xdr:nvSpPr>
        <xdr:cNvPr id="262" name="Host Control  37" hidden="1"/>
        <xdr:cNvSpPr/>
      </xdr:nvSpPr>
      <xdr:spPr>
        <a:xfrm>
          <a:off x="0" y="0"/>
          <a:ext cx="685800" cy="355600"/>
        </a:xfrm>
        <a:prstGeom prst="rect">
          <a:avLst/>
        </a:prstGeom>
      </xdr:spPr>
    </xdr:sp>
    <xdr:clientData/>
  </xdr:twoCellAnchor>
  <xdr:twoCellAnchor editAs="oneCell">
    <xdr:from>
      <xdr:col>0</xdr:col>
      <xdr:colOff>0</xdr:colOff>
      <xdr:row>0</xdr:row>
      <xdr:rowOff>0</xdr:rowOff>
    </xdr:from>
    <xdr:to>
      <xdr:col>0</xdr:col>
      <xdr:colOff>684530</xdr:colOff>
      <xdr:row>0</xdr:row>
      <xdr:rowOff>179705</xdr:rowOff>
    </xdr:to>
    <xdr:sp>
      <xdr:nvSpPr>
        <xdr:cNvPr id="263" name="Host Control  31" hidden="1"/>
        <xdr:cNvSpPr/>
      </xdr:nvSpPr>
      <xdr:spPr>
        <a:xfrm>
          <a:off x="0" y="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0</xdr:col>
      <xdr:colOff>0</xdr:colOff>
      <xdr:row>0</xdr:row>
      <xdr:rowOff>0</xdr:rowOff>
    </xdr:from>
    <xdr:to>
      <xdr:col>0</xdr:col>
      <xdr:colOff>684530</xdr:colOff>
      <xdr:row>0</xdr:row>
      <xdr:rowOff>179705</xdr:rowOff>
    </xdr:to>
    <xdr:sp>
      <xdr:nvSpPr>
        <xdr:cNvPr id="264" name="Host Control  31" hidden="1"/>
        <xdr:cNvSpPr/>
      </xdr:nvSpPr>
      <xdr:spPr>
        <a:xfrm>
          <a:off x="0" y="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0</xdr:col>
      <xdr:colOff>0</xdr:colOff>
      <xdr:row>0</xdr:row>
      <xdr:rowOff>0</xdr:rowOff>
    </xdr:from>
    <xdr:to>
      <xdr:col>0</xdr:col>
      <xdr:colOff>685800</xdr:colOff>
      <xdr:row>1</xdr:row>
      <xdr:rowOff>336550</xdr:rowOff>
    </xdr:to>
    <xdr:sp>
      <xdr:nvSpPr>
        <xdr:cNvPr id="265" name="Host Control  37" hidden="1"/>
        <xdr:cNvSpPr/>
      </xdr:nvSpPr>
      <xdr:spPr>
        <a:xfrm>
          <a:off x="0" y="0"/>
          <a:ext cx="685800" cy="527050"/>
        </a:xfrm>
        <a:prstGeom prst="rect">
          <a:avLst/>
        </a:prstGeom>
      </xdr:spPr>
    </xdr:sp>
    <xdr:clientData/>
  </xdr:twoCellAnchor>
  <xdr:twoCellAnchor editAs="oneCell">
    <xdr:from>
      <xdr:col>0</xdr:col>
      <xdr:colOff>0</xdr:colOff>
      <xdr:row>0</xdr:row>
      <xdr:rowOff>0</xdr:rowOff>
    </xdr:from>
    <xdr:to>
      <xdr:col>0</xdr:col>
      <xdr:colOff>684530</xdr:colOff>
      <xdr:row>0</xdr:row>
      <xdr:rowOff>179705</xdr:rowOff>
    </xdr:to>
    <xdr:sp>
      <xdr:nvSpPr>
        <xdr:cNvPr id="266" name="Host Control  31" hidden="1"/>
        <xdr:cNvSpPr/>
      </xdr:nvSpPr>
      <xdr:spPr>
        <a:xfrm>
          <a:off x="0" y="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0</xdr:col>
      <xdr:colOff>0</xdr:colOff>
      <xdr:row>0</xdr:row>
      <xdr:rowOff>0</xdr:rowOff>
    </xdr:from>
    <xdr:to>
      <xdr:col>0</xdr:col>
      <xdr:colOff>684530</xdr:colOff>
      <xdr:row>0</xdr:row>
      <xdr:rowOff>179705</xdr:rowOff>
    </xdr:to>
    <xdr:sp>
      <xdr:nvSpPr>
        <xdr:cNvPr id="267" name="Host Control  31" hidden="1"/>
        <xdr:cNvSpPr/>
      </xdr:nvSpPr>
      <xdr:spPr>
        <a:xfrm>
          <a:off x="0" y="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0</xdr:col>
      <xdr:colOff>0</xdr:colOff>
      <xdr:row>0</xdr:row>
      <xdr:rowOff>0</xdr:rowOff>
    </xdr:from>
    <xdr:to>
      <xdr:col>0</xdr:col>
      <xdr:colOff>684530</xdr:colOff>
      <xdr:row>0</xdr:row>
      <xdr:rowOff>179705</xdr:rowOff>
    </xdr:to>
    <xdr:sp>
      <xdr:nvSpPr>
        <xdr:cNvPr id="268" name="Host Control  31" hidden="1"/>
        <xdr:cNvSpPr/>
      </xdr:nvSpPr>
      <xdr:spPr>
        <a:xfrm>
          <a:off x="0" y="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0</xdr:col>
      <xdr:colOff>0</xdr:colOff>
      <xdr:row>0</xdr:row>
      <xdr:rowOff>0</xdr:rowOff>
    </xdr:from>
    <xdr:to>
      <xdr:col>0</xdr:col>
      <xdr:colOff>684530</xdr:colOff>
      <xdr:row>0</xdr:row>
      <xdr:rowOff>179705</xdr:rowOff>
    </xdr:to>
    <xdr:sp>
      <xdr:nvSpPr>
        <xdr:cNvPr id="269" name="Host Control  31" hidden="1"/>
        <xdr:cNvSpPr/>
      </xdr:nvSpPr>
      <xdr:spPr>
        <a:xfrm>
          <a:off x="0" y="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0</xdr:col>
      <xdr:colOff>0</xdr:colOff>
      <xdr:row>0</xdr:row>
      <xdr:rowOff>0</xdr:rowOff>
    </xdr:from>
    <xdr:to>
      <xdr:col>0</xdr:col>
      <xdr:colOff>684530</xdr:colOff>
      <xdr:row>0</xdr:row>
      <xdr:rowOff>179705</xdr:rowOff>
    </xdr:to>
    <xdr:sp>
      <xdr:nvSpPr>
        <xdr:cNvPr id="270" name="Host Control  31" hidden="1"/>
        <xdr:cNvSpPr/>
      </xdr:nvSpPr>
      <xdr:spPr>
        <a:xfrm>
          <a:off x="0" y="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0</xdr:col>
      <xdr:colOff>0</xdr:colOff>
      <xdr:row>0</xdr:row>
      <xdr:rowOff>0</xdr:rowOff>
    </xdr:from>
    <xdr:to>
      <xdr:col>0</xdr:col>
      <xdr:colOff>684530</xdr:colOff>
      <xdr:row>0</xdr:row>
      <xdr:rowOff>179705</xdr:rowOff>
    </xdr:to>
    <xdr:sp>
      <xdr:nvSpPr>
        <xdr:cNvPr id="271" name="Host Control  31" hidden="1"/>
        <xdr:cNvSpPr/>
      </xdr:nvSpPr>
      <xdr:spPr>
        <a:xfrm>
          <a:off x="0" y="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0</xdr:col>
      <xdr:colOff>0</xdr:colOff>
      <xdr:row>0</xdr:row>
      <xdr:rowOff>0</xdr:rowOff>
    </xdr:from>
    <xdr:to>
      <xdr:col>0</xdr:col>
      <xdr:colOff>684530</xdr:colOff>
      <xdr:row>0</xdr:row>
      <xdr:rowOff>179705</xdr:rowOff>
    </xdr:to>
    <xdr:sp>
      <xdr:nvSpPr>
        <xdr:cNvPr id="272" name="Host Control  31" hidden="1"/>
        <xdr:cNvSpPr/>
      </xdr:nvSpPr>
      <xdr:spPr>
        <a:xfrm>
          <a:off x="0" y="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0</xdr:col>
      <xdr:colOff>0</xdr:colOff>
      <xdr:row>0</xdr:row>
      <xdr:rowOff>0</xdr:rowOff>
    </xdr:from>
    <xdr:to>
      <xdr:col>0</xdr:col>
      <xdr:colOff>685800</xdr:colOff>
      <xdr:row>1</xdr:row>
      <xdr:rowOff>165100</xdr:rowOff>
    </xdr:to>
    <xdr:sp>
      <xdr:nvSpPr>
        <xdr:cNvPr id="273" name="Host Control  37" hidden="1"/>
        <xdr:cNvSpPr/>
      </xdr:nvSpPr>
      <xdr:spPr>
        <a:xfrm>
          <a:off x="0" y="0"/>
          <a:ext cx="685800" cy="355600"/>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0</xdr:col>
      <xdr:colOff>0</xdr:colOff>
      <xdr:row>0</xdr:row>
      <xdr:rowOff>0</xdr:rowOff>
    </xdr:from>
    <xdr:to>
      <xdr:col>0</xdr:col>
      <xdr:colOff>684530</xdr:colOff>
      <xdr:row>0</xdr:row>
      <xdr:rowOff>179705</xdr:rowOff>
    </xdr:to>
    <xdr:sp>
      <xdr:nvSpPr>
        <xdr:cNvPr id="274" name="Host Control  31" hidden="1"/>
        <xdr:cNvSpPr/>
      </xdr:nvSpPr>
      <xdr:spPr>
        <a:xfrm>
          <a:off x="0" y="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0</xdr:col>
      <xdr:colOff>0</xdr:colOff>
      <xdr:row>0</xdr:row>
      <xdr:rowOff>0</xdr:rowOff>
    </xdr:from>
    <xdr:to>
      <xdr:col>0</xdr:col>
      <xdr:colOff>685800</xdr:colOff>
      <xdr:row>1</xdr:row>
      <xdr:rowOff>165100</xdr:rowOff>
    </xdr:to>
    <xdr:sp>
      <xdr:nvSpPr>
        <xdr:cNvPr id="275" name="Host Control  37" hidden="1"/>
        <xdr:cNvSpPr/>
      </xdr:nvSpPr>
      <xdr:spPr>
        <a:xfrm>
          <a:off x="0" y="0"/>
          <a:ext cx="685800" cy="355600"/>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0</xdr:col>
      <xdr:colOff>0</xdr:colOff>
      <xdr:row>0</xdr:row>
      <xdr:rowOff>0</xdr:rowOff>
    </xdr:from>
    <xdr:to>
      <xdr:col>0</xdr:col>
      <xdr:colOff>685800</xdr:colOff>
      <xdr:row>1</xdr:row>
      <xdr:rowOff>165100</xdr:rowOff>
    </xdr:to>
    <xdr:sp>
      <xdr:nvSpPr>
        <xdr:cNvPr id="276" name="Host Control  37" hidden="1"/>
        <xdr:cNvSpPr/>
      </xdr:nvSpPr>
      <xdr:spPr>
        <a:xfrm>
          <a:off x="0" y="0"/>
          <a:ext cx="685800" cy="355600"/>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0</xdr:col>
      <xdr:colOff>0</xdr:colOff>
      <xdr:row>0</xdr:row>
      <xdr:rowOff>0</xdr:rowOff>
    </xdr:from>
    <xdr:to>
      <xdr:col>0</xdr:col>
      <xdr:colOff>685800</xdr:colOff>
      <xdr:row>1</xdr:row>
      <xdr:rowOff>165100</xdr:rowOff>
    </xdr:to>
    <xdr:sp>
      <xdr:nvSpPr>
        <xdr:cNvPr id="277" name="Host Control  37" hidden="1"/>
        <xdr:cNvSpPr/>
      </xdr:nvSpPr>
      <xdr:spPr>
        <a:xfrm>
          <a:off x="0" y="0"/>
          <a:ext cx="685800" cy="355600"/>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0</xdr:col>
      <xdr:colOff>0</xdr:colOff>
      <xdr:row>0</xdr:row>
      <xdr:rowOff>0</xdr:rowOff>
    </xdr:from>
    <xdr:to>
      <xdr:col>0</xdr:col>
      <xdr:colOff>684530</xdr:colOff>
      <xdr:row>0</xdr:row>
      <xdr:rowOff>179705</xdr:rowOff>
    </xdr:to>
    <xdr:sp>
      <xdr:nvSpPr>
        <xdr:cNvPr id="278" name="Host Control  31" hidden="1"/>
        <xdr:cNvSpPr/>
      </xdr:nvSpPr>
      <xdr:spPr>
        <a:xfrm>
          <a:off x="0" y="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0</xdr:col>
      <xdr:colOff>0</xdr:colOff>
      <xdr:row>0</xdr:row>
      <xdr:rowOff>0</xdr:rowOff>
    </xdr:from>
    <xdr:to>
      <xdr:col>0</xdr:col>
      <xdr:colOff>684530</xdr:colOff>
      <xdr:row>0</xdr:row>
      <xdr:rowOff>179705</xdr:rowOff>
    </xdr:to>
    <xdr:sp>
      <xdr:nvSpPr>
        <xdr:cNvPr id="279" name="Host Control  31" hidden="1"/>
        <xdr:cNvSpPr/>
      </xdr:nvSpPr>
      <xdr:spPr>
        <a:xfrm>
          <a:off x="0" y="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0</xdr:col>
      <xdr:colOff>0</xdr:colOff>
      <xdr:row>0</xdr:row>
      <xdr:rowOff>0</xdr:rowOff>
    </xdr:from>
    <xdr:to>
      <xdr:col>0</xdr:col>
      <xdr:colOff>685800</xdr:colOff>
      <xdr:row>1</xdr:row>
      <xdr:rowOff>336550</xdr:rowOff>
    </xdr:to>
    <xdr:sp>
      <xdr:nvSpPr>
        <xdr:cNvPr id="280" name="Host Control  37" hidden="1"/>
        <xdr:cNvSpPr/>
      </xdr:nvSpPr>
      <xdr:spPr>
        <a:xfrm>
          <a:off x="0" y="0"/>
          <a:ext cx="685800" cy="527050"/>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0</xdr:col>
      <xdr:colOff>0</xdr:colOff>
      <xdr:row>0</xdr:row>
      <xdr:rowOff>0</xdr:rowOff>
    </xdr:from>
    <xdr:to>
      <xdr:col>0</xdr:col>
      <xdr:colOff>684530</xdr:colOff>
      <xdr:row>0</xdr:row>
      <xdr:rowOff>179705</xdr:rowOff>
    </xdr:to>
    <xdr:sp>
      <xdr:nvSpPr>
        <xdr:cNvPr id="281" name="Host Control  31" hidden="1"/>
        <xdr:cNvSpPr/>
      </xdr:nvSpPr>
      <xdr:spPr>
        <a:xfrm>
          <a:off x="0" y="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0</xdr:col>
      <xdr:colOff>0</xdr:colOff>
      <xdr:row>0</xdr:row>
      <xdr:rowOff>0</xdr:rowOff>
    </xdr:from>
    <xdr:to>
      <xdr:col>0</xdr:col>
      <xdr:colOff>684530</xdr:colOff>
      <xdr:row>0</xdr:row>
      <xdr:rowOff>179705</xdr:rowOff>
    </xdr:to>
    <xdr:sp>
      <xdr:nvSpPr>
        <xdr:cNvPr id="282" name="Host Control  31" hidden="1"/>
        <xdr:cNvSpPr/>
      </xdr:nvSpPr>
      <xdr:spPr>
        <a:xfrm>
          <a:off x="0" y="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0</xdr:col>
      <xdr:colOff>0</xdr:colOff>
      <xdr:row>0</xdr:row>
      <xdr:rowOff>0</xdr:rowOff>
    </xdr:from>
    <xdr:to>
      <xdr:col>0</xdr:col>
      <xdr:colOff>684530</xdr:colOff>
      <xdr:row>0</xdr:row>
      <xdr:rowOff>179705</xdr:rowOff>
    </xdr:to>
    <xdr:sp>
      <xdr:nvSpPr>
        <xdr:cNvPr id="283" name="Host Control  31" hidden="1"/>
        <xdr:cNvSpPr/>
      </xdr:nvSpPr>
      <xdr:spPr>
        <a:xfrm>
          <a:off x="0" y="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0</xdr:col>
      <xdr:colOff>0</xdr:colOff>
      <xdr:row>0</xdr:row>
      <xdr:rowOff>0</xdr:rowOff>
    </xdr:from>
    <xdr:to>
      <xdr:col>0</xdr:col>
      <xdr:colOff>684530</xdr:colOff>
      <xdr:row>0</xdr:row>
      <xdr:rowOff>179705</xdr:rowOff>
    </xdr:to>
    <xdr:sp>
      <xdr:nvSpPr>
        <xdr:cNvPr id="284" name="Host Control  31" hidden="1"/>
        <xdr:cNvSpPr/>
      </xdr:nvSpPr>
      <xdr:spPr>
        <a:xfrm>
          <a:off x="0" y="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0</xdr:col>
      <xdr:colOff>0</xdr:colOff>
      <xdr:row>0</xdr:row>
      <xdr:rowOff>0</xdr:rowOff>
    </xdr:from>
    <xdr:to>
      <xdr:col>0</xdr:col>
      <xdr:colOff>684530</xdr:colOff>
      <xdr:row>0</xdr:row>
      <xdr:rowOff>179705</xdr:rowOff>
    </xdr:to>
    <xdr:sp>
      <xdr:nvSpPr>
        <xdr:cNvPr id="285" name="Host Control  31" hidden="1"/>
        <xdr:cNvSpPr/>
      </xdr:nvSpPr>
      <xdr:spPr>
        <a:xfrm>
          <a:off x="0" y="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0</xdr:col>
      <xdr:colOff>0</xdr:colOff>
      <xdr:row>0</xdr:row>
      <xdr:rowOff>0</xdr:rowOff>
    </xdr:from>
    <xdr:to>
      <xdr:col>0</xdr:col>
      <xdr:colOff>684530</xdr:colOff>
      <xdr:row>0</xdr:row>
      <xdr:rowOff>179705</xdr:rowOff>
    </xdr:to>
    <xdr:sp>
      <xdr:nvSpPr>
        <xdr:cNvPr id="286" name="Host Control  31" hidden="1"/>
        <xdr:cNvSpPr/>
      </xdr:nvSpPr>
      <xdr:spPr>
        <a:xfrm>
          <a:off x="0" y="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0</xdr:col>
      <xdr:colOff>0</xdr:colOff>
      <xdr:row>0</xdr:row>
      <xdr:rowOff>0</xdr:rowOff>
    </xdr:from>
    <xdr:to>
      <xdr:col>0</xdr:col>
      <xdr:colOff>684530</xdr:colOff>
      <xdr:row>0</xdr:row>
      <xdr:rowOff>179705</xdr:rowOff>
    </xdr:to>
    <xdr:sp>
      <xdr:nvSpPr>
        <xdr:cNvPr id="287" name="Host Control  31" hidden="1"/>
        <xdr:cNvSpPr/>
      </xdr:nvSpPr>
      <xdr:spPr>
        <a:xfrm>
          <a:off x="0" y="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0</xdr:col>
      <xdr:colOff>0</xdr:colOff>
      <xdr:row>0</xdr:row>
      <xdr:rowOff>0</xdr:rowOff>
    </xdr:from>
    <xdr:to>
      <xdr:col>0</xdr:col>
      <xdr:colOff>685800</xdr:colOff>
      <xdr:row>1</xdr:row>
      <xdr:rowOff>165100</xdr:rowOff>
    </xdr:to>
    <xdr:sp>
      <xdr:nvSpPr>
        <xdr:cNvPr id="288" name="Host Control  37" hidden="1"/>
        <xdr:cNvSpPr/>
      </xdr:nvSpPr>
      <xdr:spPr>
        <a:xfrm>
          <a:off x="0" y="0"/>
          <a:ext cx="685800" cy="355600"/>
        </a:xfrm>
        <a:prstGeom prst="rect">
          <a:avLst/>
        </a:prstGeom>
      </xdr:spPr>
    </xdr:sp>
    <xdr:clientData/>
  </xdr:twoCellAnchor>
  <xdr:twoCellAnchor editAs="oneCell">
    <xdr:from>
      <xdr:col>0</xdr:col>
      <xdr:colOff>0</xdr:colOff>
      <xdr:row>0</xdr:row>
      <xdr:rowOff>0</xdr:rowOff>
    </xdr:from>
    <xdr:to>
      <xdr:col>0</xdr:col>
      <xdr:colOff>684530</xdr:colOff>
      <xdr:row>0</xdr:row>
      <xdr:rowOff>179705</xdr:rowOff>
    </xdr:to>
    <xdr:sp>
      <xdr:nvSpPr>
        <xdr:cNvPr id="289" name="Host Control  31" hidden="1"/>
        <xdr:cNvSpPr/>
      </xdr:nvSpPr>
      <xdr:spPr>
        <a:xfrm>
          <a:off x="0" y="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0</xdr:col>
      <xdr:colOff>0</xdr:colOff>
      <xdr:row>0</xdr:row>
      <xdr:rowOff>0</xdr:rowOff>
    </xdr:from>
    <xdr:to>
      <xdr:col>0</xdr:col>
      <xdr:colOff>685800</xdr:colOff>
      <xdr:row>1</xdr:row>
      <xdr:rowOff>165100</xdr:rowOff>
    </xdr:to>
    <xdr:sp>
      <xdr:nvSpPr>
        <xdr:cNvPr id="290" name="Host Control  37" hidden="1"/>
        <xdr:cNvSpPr/>
      </xdr:nvSpPr>
      <xdr:spPr>
        <a:xfrm>
          <a:off x="0" y="0"/>
          <a:ext cx="685800" cy="355600"/>
        </a:xfrm>
        <a:prstGeom prst="rect">
          <a:avLst/>
        </a:prstGeom>
      </xdr:spPr>
    </xdr:sp>
    <xdr:clientData/>
  </xdr:twoCellAnchor>
  <xdr:twoCellAnchor editAs="oneCell">
    <xdr:from>
      <xdr:col>0</xdr:col>
      <xdr:colOff>0</xdr:colOff>
      <xdr:row>0</xdr:row>
      <xdr:rowOff>0</xdr:rowOff>
    </xdr:from>
    <xdr:to>
      <xdr:col>0</xdr:col>
      <xdr:colOff>685800</xdr:colOff>
      <xdr:row>1</xdr:row>
      <xdr:rowOff>165100</xdr:rowOff>
    </xdr:to>
    <xdr:sp>
      <xdr:nvSpPr>
        <xdr:cNvPr id="291" name="Host Control  37" hidden="1"/>
        <xdr:cNvSpPr/>
      </xdr:nvSpPr>
      <xdr:spPr>
        <a:xfrm>
          <a:off x="0" y="0"/>
          <a:ext cx="685800" cy="355600"/>
        </a:xfrm>
        <a:prstGeom prst="rect">
          <a:avLst/>
        </a:prstGeom>
      </xdr:spPr>
    </xdr:sp>
    <xdr:clientData/>
  </xdr:twoCellAnchor>
  <xdr:twoCellAnchor editAs="oneCell">
    <xdr:from>
      <xdr:col>0</xdr:col>
      <xdr:colOff>0</xdr:colOff>
      <xdr:row>0</xdr:row>
      <xdr:rowOff>0</xdr:rowOff>
    </xdr:from>
    <xdr:to>
      <xdr:col>0</xdr:col>
      <xdr:colOff>685800</xdr:colOff>
      <xdr:row>1</xdr:row>
      <xdr:rowOff>165100</xdr:rowOff>
    </xdr:to>
    <xdr:sp>
      <xdr:nvSpPr>
        <xdr:cNvPr id="292" name="Host Control  37" hidden="1"/>
        <xdr:cNvSpPr/>
      </xdr:nvSpPr>
      <xdr:spPr>
        <a:xfrm>
          <a:off x="0" y="0"/>
          <a:ext cx="685800" cy="355600"/>
        </a:xfrm>
        <a:prstGeom prst="rect">
          <a:avLst/>
        </a:prstGeom>
      </xdr:spPr>
    </xdr:sp>
    <xdr:clientData/>
  </xdr:twoCellAnchor>
  <xdr:twoCellAnchor editAs="oneCell">
    <xdr:from>
      <xdr:col>0</xdr:col>
      <xdr:colOff>0</xdr:colOff>
      <xdr:row>0</xdr:row>
      <xdr:rowOff>0</xdr:rowOff>
    </xdr:from>
    <xdr:to>
      <xdr:col>0</xdr:col>
      <xdr:colOff>684530</xdr:colOff>
      <xdr:row>0</xdr:row>
      <xdr:rowOff>179705</xdr:rowOff>
    </xdr:to>
    <xdr:sp>
      <xdr:nvSpPr>
        <xdr:cNvPr id="293" name="Host Control  31" hidden="1"/>
        <xdr:cNvSpPr/>
      </xdr:nvSpPr>
      <xdr:spPr>
        <a:xfrm>
          <a:off x="0" y="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0</xdr:col>
      <xdr:colOff>0</xdr:colOff>
      <xdr:row>0</xdr:row>
      <xdr:rowOff>0</xdr:rowOff>
    </xdr:from>
    <xdr:to>
      <xdr:col>0</xdr:col>
      <xdr:colOff>684530</xdr:colOff>
      <xdr:row>0</xdr:row>
      <xdr:rowOff>179705</xdr:rowOff>
    </xdr:to>
    <xdr:sp>
      <xdr:nvSpPr>
        <xdr:cNvPr id="294" name="Host Control  31" hidden="1"/>
        <xdr:cNvSpPr/>
      </xdr:nvSpPr>
      <xdr:spPr>
        <a:xfrm>
          <a:off x="0" y="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0</xdr:col>
      <xdr:colOff>0</xdr:colOff>
      <xdr:row>0</xdr:row>
      <xdr:rowOff>0</xdr:rowOff>
    </xdr:from>
    <xdr:to>
      <xdr:col>0</xdr:col>
      <xdr:colOff>685800</xdr:colOff>
      <xdr:row>1</xdr:row>
      <xdr:rowOff>336550</xdr:rowOff>
    </xdr:to>
    <xdr:sp>
      <xdr:nvSpPr>
        <xdr:cNvPr id="295" name="Host Control  37" hidden="1"/>
        <xdr:cNvSpPr/>
      </xdr:nvSpPr>
      <xdr:spPr>
        <a:xfrm>
          <a:off x="0" y="0"/>
          <a:ext cx="685800" cy="527050"/>
        </a:xfrm>
        <a:prstGeom prst="rect">
          <a:avLst/>
        </a:prstGeom>
      </xdr:spPr>
    </xdr:sp>
    <xdr:clientData/>
  </xdr:twoCellAnchor>
  <xdr:twoCellAnchor editAs="oneCell">
    <xdr:from>
      <xdr:col>0</xdr:col>
      <xdr:colOff>0</xdr:colOff>
      <xdr:row>0</xdr:row>
      <xdr:rowOff>0</xdr:rowOff>
    </xdr:from>
    <xdr:to>
      <xdr:col>0</xdr:col>
      <xdr:colOff>684530</xdr:colOff>
      <xdr:row>0</xdr:row>
      <xdr:rowOff>179705</xdr:rowOff>
    </xdr:to>
    <xdr:sp>
      <xdr:nvSpPr>
        <xdr:cNvPr id="296" name="Host Control  31" hidden="1"/>
        <xdr:cNvSpPr/>
      </xdr:nvSpPr>
      <xdr:spPr>
        <a:xfrm>
          <a:off x="0" y="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0</xdr:col>
      <xdr:colOff>0</xdr:colOff>
      <xdr:row>0</xdr:row>
      <xdr:rowOff>0</xdr:rowOff>
    </xdr:from>
    <xdr:to>
      <xdr:col>0</xdr:col>
      <xdr:colOff>684530</xdr:colOff>
      <xdr:row>0</xdr:row>
      <xdr:rowOff>179705</xdr:rowOff>
    </xdr:to>
    <xdr:sp>
      <xdr:nvSpPr>
        <xdr:cNvPr id="297" name="Host Control  31" hidden="1"/>
        <xdr:cNvSpPr/>
      </xdr:nvSpPr>
      <xdr:spPr>
        <a:xfrm>
          <a:off x="0" y="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0</xdr:col>
      <xdr:colOff>0</xdr:colOff>
      <xdr:row>0</xdr:row>
      <xdr:rowOff>0</xdr:rowOff>
    </xdr:from>
    <xdr:to>
      <xdr:col>0</xdr:col>
      <xdr:colOff>684530</xdr:colOff>
      <xdr:row>0</xdr:row>
      <xdr:rowOff>179705</xdr:rowOff>
    </xdr:to>
    <xdr:sp>
      <xdr:nvSpPr>
        <xdr:cNvPr id="298" name="Host Control  31" hidden="1"/>
        <xdr:cNvSpPr/>
      </xdr:nvSpPr>
      <xdr:spPr>
        <a:xfrm>
          <a:off x="0" y="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0</xdr:col>
      <xdr:colOff>0</xdr:colOff>
      <xdr:row>0</xdr:row>
      <xdr:rowOff>0</xdr:rowOff>
    </xdr:from>
    <xdr:to>
      <xdr:col>0</xdr:col>
      <xdr:colOff>684530</xdr:colOff>
      <xdr:row>0</xdr:row>
      <xdr:rowOff>179705</xdr:rowOff>
    </xdr:to>
    <xdr:sp>
      <xdr:nvSpPr>
        <xdr:cNvPr id="299" name="Host Control  31" hidden="1"/>
        <xdr:cNvSpPr/>
      </xdr:nvSpPr>
      <xdr:spPr>
        <a:xfrm>
          <a:off x="0" y="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0</xdr:col>
      <xdr:colOff>0</xdr:colOff>
      <xdr:row>0</xdr:row>
      <xdr:rowOff>0</xdr:rowOff>
    </xdr:from>
    <xdr:to>
      <xdr:col>0</xdr:col>
      <xdr:colOff>684530</xdr:colOff>
      <xdr:row>0</xdr:row>
      <xdr:rowOff>179705</xdr:rowOff>
    </xdr:to>
    <xdr:sp>
      <xdr:nvSpPr>
        <xdr:cNvPr id="300" name="Host Control  31" hidden="1"/>
        <xdr:cNvSpPr/>
      </xdr:nvSpPr>
      <xdr:spPr>
        <a:xfrm>
          <a:off x="0" y="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0</xdr:col>
      <xdr:colOff>0</xdr:colOff>
      <xdr:row>0</xdr:row>
      <xdr:rowOff>0</xdr:rowOff>
    </xdr:from>
    <xdr:to>
      <xdr:col>0</xdr:col>
      <xdr:colOff>684530</xdr:colOff>
      <xdr:row>0</xdr:row>
      <xdr:rowOff>179705</xdr:rowOff>
    </xdr:to>
    <xdr:sp>
      <xdr:nvSpPr>
        <xdr:cNvPr id="301" name="Host Control  31" hidden="1"/>
        <xdr:cNvSpPr/>
      </xdr:nvSpPr>
      <xdr:spPr>
        <a:xfrm>
          <a:off x="0" y="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0</xdr:col>
      <xdr:colOff>0</xdr:colOff>
      <xdr:row>0</xdr:row>
      <xdr:rowOff>0</xdr:rowOff>
    </xdr:from>
    <xdr:to>
      <xdr:col>0</xdr:col>
      <xdr:colOff>684530</xdr:colOff>
      <xdr:row>0</xdr:row>
      <xdr:rowOff>179705</xdr:rowOff>
    </xdr:to>
    <xdr:sp>
      <xdr:nvSpPr>
        <xdr:cNvPr id="302" name="Host Control  31" hidden="1"/>
        <xdr:cNvSpPr/>
      </xdr:nvSpPr>
      <xdr:spPr>
        <a:xfrm>
          <a:off x="0" y="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0</xdr:col>
      <xdr:colOff>0</xdr:colOff>
      <xdr:row>0</xdr:row>
      <xdr:rowOff>0</xdr:rowOff>
    </xdr:from>
    <xdr:to>
      <xdr:col>0</xdr:col>
      <xdr:colOff>685800</xdr:colOff>
      <xdr:row>1</xdr:row>
      <xdr:rowOff>165100</xdr:rowOff>
    </xdr:to>
    <xdr:sp>
      <xdr:nvSpPr>
        <xdr:cNvPr id="303" name="Host Control  37" hidden="1"/>
        <xdr:cNvSpPr/>
      </xdr:nvSpPr>
      <xdr:spPr>
        <a:xfrm>
          <a:off x="0" y="0"/>
          <a:ext cx="685800" cy="355600"/>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0</xdr:col>
      <xdr:colOff>0</xdr:colOff>
      <xdr:row>0</xdr:row>
      <xdr:rowOff>0</xdr:rowOff>
    </xdr:from>
    <xdr:to>
      <xdr:col>0</xdr:col>
      <xdr:colOff>684530</xdr:colOff>
      <xdr:row>0</xdr:row>
      <xdr:rowOff>179705</xdr:rowOff>
    </xdr:to>
    <xdr:sp>
      <xdr:nvSpPr>
        <xdr:cNvPr id="304" name="Host Control  31" hidden="1"/>
        <xdr:cNvSpPr/>
      </xdr:nvSpPr>
      <xdr:spPr>
        <a:xfrm>
          <a:off x="0" y="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0</xdr:col>
      <xdr:colOff>0</xdr:colOff>
      <xdr:row>0</xdr:row>
      <xdr:rowOff>0</xdr:rowOff>
    </xdr:from>
    <xdr:to>
      <xdr:col>0</xdr:col>
      <xdr:colOff>685800</xdr:colOff>
      <xdr:row>1</xdr:row>
      <xdr:rowOff>165100</xdr:rowOff>
    </xdr:to>
    <xdr:sp>
      <xdr:nvSpPr>
        <xdr:cNvPr id="305" name="Host Control  37" hidden="1"/>
        <xdr:cNvSpPr/>
      </xdr:nvSpPr>
      <xdr:spPr>
        <a:xfrm>
          <a:off x="0" y="0"/>
          <a:ext cx="685800" cy="355600"/>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0</xdr:col>
      <xdr:colOff>0</xdr:colOff>
      <xdr:row>0</xdr:row>
      <xdr:rowOff>0</xdr:rowOff>
    </xdr:from>
    <xdr:to>
      <xdr:col>0</xdr:col>
      <xdr:colOff>685800</xdr:colOff>
      <xdr:row>1</xdr:row>
      <xdr:rowOff>165100</xdr:rowOff>
    </xdr:to>
    <xdr:sp>
      <xdr:nvSpPr>
        <xdr:cNvPr id="306" name="Host Control  37" hidden="1"/>
        <xdr:cNvSpPr/>
      </xdr:nvSpPr>
      <xdr:spPr>
        <a:xfrm>
          <a:off x="0" y="0"/>
          <a:ext cx="685800" cy="355600"/>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0</xdr:col>
      <xdr:colOff>0</xdr:colOff>
      <xdr:row>0</xdr:row>
      <xdr:rowOff>0</xdr:rowOff>
    </xdr:from>
    <xdr:to>
      <xdr:col>0</xdr:col>
      <xdr:colOff>685800</xdr:colOff>
      <xdr:row>1</xdr:row>
      <xdr:rowOff>165100</xdr:rowOff>
    </xdr:to>
    <xdr:sp>
      <xdr:nvSpPr>
        <xdr:cNvPr id="307" name="Host Control  37" hidden="1"/>
        <xdr:cNvSpPr/>
      </xdr:nvSpPr>
      <xdr:spPr>
        <a:xfrm>
          <a:off x="0" y="0"/>
          <a:ext cx="685800" cy="355600"/>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0</xdr:col>
      <xdr:colOff>0</xdr:colOff>
      <xdr:row>0</xdr:row>
      <xdr:rowOff>0</xdr:rowOff>
    </xdr:from>
    <xdr:to>
      <xdr:col>0</xdr:col>
      <xdr:colOff>684530</xdr:colOff>
      <xdr:row>0</xdr:row>
      <xdr:rowOff>179705</xdr:rowOff>
    </xdr:to>
    <xdr:sp>
      <xdr:nvSpPr>
        <xdr:cNvPr id="308" name="Host Control  31" hidden="1"/>
        <xdr:cNvSpPr/>
      </xdr:nvSpPr>
      <xdr:spPr>
        <a:xfrm>
          <a:off x="0" y="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0</xdr:col>
      <xdr:colOff>0</xdr:colOff>
      <xdr:row>0</xdr:row>
      <xdr:rowOff>0</xdr:rowOff>
    </xdr:from>
    <xdr:to>
      <xdr:col>0</xdr:col>
      <xdr:colOff>684530</xdr:colOff>
      <xdr:row>0</xdr:row>
      <xdr:rowOff>179705</xdr:rowOff>
    </xdr:to>
    <xdr:sp>
      <xdr:nvSpPr>
        <xdr:cNvPr id="309" name="Host Control  31" hidden="1"/>
        <xdr:cNvSpPr/>
      </xdr:nvSpPr>
      <xdr:spPr>
        <a:xfrm>
          <a:off x="0" y="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0</xdr:col>
      <xdr:colOff>0</xdr:colOff>
      <xdr:row>0</xdr:row>
      <xdr:rowOff>0</xdr:rowOff>
    </xdr:from>
    <xdr:to>
      <xdr:col>0</xdr:col>
      <xdr:colOff>685800</xdr:colOff>
      <xdr:row>1</xdr:row>
      <xdr:rowOff>336550</xdr:rowOff>
    </xdr:to>
    <xdr:sp>
      <xdr:nvSpPr>
        <xdr:cNvPr id="310" name="Host Control  37" hidden="1"/>
        <xdr:cNvSpPr/>
      </xdr:nvSpPr>
      <xdr:spPr>
        <a:xfrm>
          <a:off x="0" y="0"/>
          <a:ext cx="685800" cy="527050"/>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0</xdr:col>
      <xdr:colOff>0</xdr:colOff>
      <xdr:row>0</xdr:row>
      <xdr:rowOff>0</xdr:rowOff>
    </xdr:from>
    <xdr:to>
      <xdr:col>0</xdr:col>
      <xdr:colOff>684530</xdr:colOff>
      <xdr:row>0</xdr:row>
      <xdr:rowOff>179705</xdr:rowOff>
    </xdr:to>
    <xdr:sp>
      <xdr:nvSpPr>
        <xdr:cNvPr id="311" name="Host Control  31" hidden="1"/>
        <xdr:cNvSpPr/>
      </xdr:nvSpPr>
      <xdr:spPr>
        <a:xfrm>
          <a:off x="0" y="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0</xdr:col>
      <xdr:colOff>0</xdr:colOff>
      <xdr:row>0</xdr:row>
      <xdr:rowOff>0</xdr:rowOff>
    </xdr:from>
    <xdr:to>
      <xdr:col>0</xdr:col>
      <xdr:colOff>684530</xdr:colOff>
      <xdr:row>0</xdr:row>
      <xdr:rowOff>179705</xdr:rowOff>
    </xdr:to>
    <xdr:sp>
      <xdr:nvSpPr>
        <xdr:cNvPr id="312" name="Host Control  31" hidden="1"/>
        <xdr:cNvSpPr/>
      </xdr:nvSpPr>
      <xdr:spPr>
        <a:xfrm>
          <a:off x="0" y="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0</xdr:col>
      <xdr:colOff>0</xdr:colOff>
      <xdr:row>0</xdr:row>
      <xdr:rowOff>0</xdr:rowOff>
    </xdr:from>
    <xdr:to>
      <xdr:col>0</xdr:col>
      <xdr:colOff>684530</xdr:colOff>
      <xdr:row>0</xdr:row>
      <xdr:rowOff>179705</xdr:rowOff>
    </xdr:to>
    <xdr:sp>
      <xdr:nvSpPr>
        <xdr:cNvPr id="313" name="Host Control  31" hidden="1"/>
        <xdr:cNvSpPr/>
      </xdr:nvSpPr>
      <xdr:spPr>
        <a:xfrm>
          <a:off x="0" y="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0</xdr:col>
      <xdr:colOff>0</xdr:colOff>
      <xdr:row>0</xdr:row>
      <xdr:rowOff>0</xdr:rowOff>
    </xdr:from>
    <xdr:to>
      <xdr:col>0</xdr:col>
      <xdr:colOff>684530</xdr:colOff>
      <xdr:row>0</xdr:row>
      <xdr:rowOff>179705</xdr:rowOff>
    </xdr:to>
    <xdr:sp>
      <xdr:nvSpPr>
        <xdr:cNvPr id="314" name="Host Control  31" hidden="1"/>
        <xdr:cNvSpPr/>
      </xdr:nvSpPr>
      <xdr:spPr>
        <a:xfrm>
          <a:off x="0" y="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0</xdr:col>
      <xdr:colOff>0</xdr:colOff>
      <xdr:row>0</xdr:row>
      <xdr:rowOff>0</xdr:rowOff>
    </xdr:from>
    <xdr:to>
      <xdr:col>0</xdr:col>
      <xdr:colOff>684530</xdr:colOff>
      <xdr:row>0</xdr:row>
      <xdr:rowOff>179705</xdr:rowOff>
    </xdr:to>
    <xdr:sp>
      <xdr:nvSpPr>
        <xdr:cNvPr id="315" name="Host Control  31" hidden="1"/>
        <xdr:cNvSpPr/>
      </xdr:nvSpPr>
      <xdr:spPr>
        <a:xfrm>
          <a:off x="0" y="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0</xdr:col>
      <xdr:colOff>0</xdr:colOff>
      <xdr:row>0</xdr:row>
      <xdr:rowOff>0</xdr:rowOff>
    </xdr:from>
    <xdr:to>
      <xdr:col>0</xdr:col>
      <xdr:colOff>684530</xdr:colOff>
      <xdr:row>0</xdr:row>
      <xdr:rowOff>179705</xdr:rowOff>
    </xdr:to>
    <xdr:sp>
      <xdr:nvSpPr>
        <xdr:cNvPr id="316" name="Host Control  31" hidden="1"/>
        <xdr:cNvSpPr/>
      </xdr:nvSpPr>
      <xdr:spPr>
        <a:xfrm>
          <a:off x="0" y="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0</xdr:col>
      <xdr:colOff>0</xdr:colOff>
      <xdr:row>0</xdr:row>
      <xdr:rowOff>0</xdr:rowOff>
    </xdr:from>
    <xdr:to>
      <xdr:col>0</xdr:col>
      <xdr:colOff>684530</xdr:colOff>
      <xdr:row>0</xdr:row>
      <xdr:rowOff>179705</xdr:rowOff>
    </xdr:to>
    <xdr:sp>
      <xdr:nvSpPr>
        <xdr:cNvPr id="317" name="Host Control  31" hidden="1"/>
        <xdr:cNvSpPr/>
      </xdr:nvSpPr>
      <xdr:spPr>
        <a:xfrm>
          <a:off x="0" y="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0</xdr:col>
      <xdr:colOff>0</xdr:colOff>
      <xdr:row>0</xdr:row>
      <xdr:rowOff>0</xdr:rowOff>
    </xdr:from>
    <xdr:to>
      <xdr:col>0</xdr:col>
      <xdr:colOff>685800</xdr:colOff>
      <xdr:row>1</xdr:row>
      <xdr:rowOff>165100</xdr:rowOff>
    </xdr:to>
    <xdr:sp>
      <xdr:nvSpPr>
        <xdr:cNvPr id="318" name="Host Control  37" hidden="1"/>
        <xdr:cNvSpPr/>
      </xdr:nvSpPr>
      <xdr:spPr>
        <a:xfrm>
          <a:off x="0" y="0"/>
          <a:ext cx="685800" cy="355600"/>
        </a:xfrm>
        <a:prstGeom prst="rect">
          <a:avLst/>
        </a:prstGeom>
      </xdr:spPr>
    </xdr:sp>
    <xdr:clientData/>
  </xdr:twoCellAnchor>
  <xdr:twoCellAnchor editAs="oneCell">
    <xdr:from>
      <xdr:col>0</xdr:col>
      <xdr:colOff>0</xdr:colOff>
      <xdr:row>0</xdr:row>
      <xdr:rowOff>0</xdr:rowOff>
    </xdr:from>
    <xdr:to>
      <xdr:col>0</xdr:col>
      <xdr:colOff>684530</xdr:colOff>
      <xdr:row>0</xdr:row>
      <xdr:rowOff>179705</xdr:rowOff>
    </xdr:to>
    <xdr:sp>
      <xdr:nvSpPr>
        <xdr:cNvPr id="319" name="Host Control  31" hidden="1"/>
        <xdr:cNvSpPr/>
      </xdr:nvSpPr>
      <xdr:spPr>
        <a:xfrm>
          <a:off x="0" y="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0</xdr:col>
      <xdr:colOff>0</xdr:colOff>
      <xdr:row>0</xdr:row>
      <xdr:rowOff>0</xdr:rowOff>
    </xdr:from>
    <xdr:to>
      <xdr:col>0</xdr:col>
      <xdr:colOff>685800</xdr:colOff>
      <xdr:row>1</xdr:row>
      <xdr:rowOff>165100</xdr:rowOff>
    </xdr:to>
    <xdr:sp>
      <xdr:nvSpPr>
        <xdr:cNvPr id="320" name="Host Control  37" hidden="1"/>
        <xdr:cNvSpPr/>
      </xdr:nvSpPr>
      <xdr:spPr>
        <a:xfrm>
          <a:off x="0" y="0"/>
          <a:ext cx="685800" cy="355600"/>
        </a:xfrm>
        <a:prstGeom prst="rect">
          <a:avLst/>
        </a:prstGeom>
      </xdr:spPr>
    </xdr:sp>
    <xdr:clientData/>
  </xdr:twoCellAnchor>
  <xdr:twoCellAnchor editAs="oneCell">
    <xdr:from>
      <xdr:col>0</xdr:col>
      <xdr:colOff>0</xdr:colOff>
      <xdr:row>0</xdr:row>
      <xdr:rowOff>0</xdr:rowOff>
    </xdr:from>
    <xdr:to>
      <xdr:col>0</xdr:col>
      <xdr:colOff>685800</xdr:colOff>
      <xdr:row>1</xdr:row>
      <xdr:rowOff>165100</xdr:rowOff>
    </xdr:to>
    <xdr:sp>
      <xdr:nvSpPr>
        <xdr:cNvPr id="321" name="Host Control  37" hidden="1"/>
        <xdr:cNvSpPr/>
      </xdr:nvSpPr>
      <xdr:spPr>
        <a:xfrm>
          <a:off x="0" y="0"/>
          <a:ext cx="685800" cy="355600"/>
        </a:xfrm>
        <a:prstGeom prst="rect">
          <a:avLst/>
        </a:prstGeom>
      </xdr:spPr>
    </xdr:sp>
    <xdr:clientData/>
  </xdr:twoCellAnchor>
  <xdr:twoCellAnchor editAs="oneCell">
    <xdr:from>
      <xdr:col>0</xdr:col>
      <xdr:colOff>0</xdr:colOff>
      <xdr:row>0</xdr:row>
      <xdr:rowOff>0</xdr:rowOff>
    </xdr:from>
    <xdr:to>
      <xdr:col>0</xdr:col>
      <xdr:colOff>685800</xdr:colOff>
      <xdr:row>1</xdr:row>
      <xdr:rowOff>165100</xdr:rowOff>
    </xdr:to>
    <xdr:sp>
      <xdr:nvSpPr>
        <xdr:cNvPr id="322" name="Host Control  37" hidden="1"/>
        <xdr:cNvSpPr/>
      </xdr:nvSpPr>
      <xdr:spPr>
        <a:xfrm>
          <a:off x="0" y="0"/>
          <a:ext cx="685800" cy="355600"/>
        </a:xfrm>
        <a:prstGeom prst="rect">
          <a:avLst/>
        </a:prstGeom>
      </xdr:spPr>
    </xdr:sp>
    <xdr:clientData/>
  </xdr:twoCellAnchor>
  <xdr:twoCellAnchor editAs="oneCell">
    <xdr:from>
      <xdr:col>0</xdr:col>
      <xdr:colOff>0</xdr:colOff>
      <xdr:row>0</xdr:row>
      <xdr:rowOff>0</xdr:rowOff>
    </xdr:from>
    <xdr:to>
      <xdr:col>0</xdr:col>
      <xdr:colOff>684530</xdr:colOff>
      <xdr:row>0</xdr:row>
      <xdr:rowOff>179705</xdr:rowOff>
    </xdr:to>
    <xdr:sp>
      <xdr:nvSpPr>
        <xdr:cNvPr id="323" name="Host Control  31" hidden="1"/>
        <xdr:cNvSpPr/>
      </xdr:nvSpPr>
      <xdr:spPr>
        <a:xfrm>
          <a:off x="0" y="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0</xdr:col>
      <xdr:colOff>0</xdr:colOff>
      <xdr:row>0</xdr:row>
      <xdr:rowOff>0</xdr:rowOff>
    </xdr:from>
    <xdr:to>
      <xdr:col>0</xdr:col>
      <xdr:colOff>684530</xdr:colOff>
      <xdr:row>0</xdr:row>
      <xdr:rowOff>179705</xdr:rowOff>
    </xdr:to>
    <xdr:sp>
      <xdr:nvSpPr>
        <xdr:cNvPr id="324" name="Host Control  31" hidden="1"/>
        <xdr:cNvSpPr/>
      </xdr:nvSpPr>
      <xdr:spPr>
        <a:xfrm>
          <a:off x="0" y="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0</xdr:col>
      <xdr:colOff>0</xdr:colOff>
      <xdr:row>0</xdr:row>
      <xdr:rowOff>0</xdr:rowOff>
    </xdr:from>
    <xdr:to>
      <xdr:col>0</xdr:col>
      <xdr:colOff>685800</xdr:colOff>
      <xdr:row>1</xdr:row>
      <xdr:rowOff>336550</xdr:rowOff>
    </xdr:to>
    <xdr:sp>
      <xdr:nvSpPr>
        <xdr:cNvPr id="325" name="Host Control  37" hidden="1"/>
        <xdr:cNvSpPr/>
      </xdr:nvSpPr>
      <xdr:spPr>
        <a:xfrm>
          <a:off x="0" y="0"/>
          <a:ext cx="685800" cy="527050"/>
        </a:xfrm>
        <a:prstGeom prst="rect">
          <a:avLst/>
        </a:prstGeom>
      </xdr:spPr>
    </xdr:sp>
    <xdr:clientData/>
  </xdr:twoCellAnchor>
  <xdr:twoCellAnchor editAs="oneCell">
    <xdr:from>
      <xdr:col>0</xdr:col>
      <xdr:colOff>0</xdr:colOff>
      <xdr:row>0</xdr:row>
      <xdr:rowOff>0</xdr:rowOff>
    </xdr:from>
    <xdr:to>
      <xdr:col>0</xdr:col>
      <xdr:colOff>684530</xdr:colOff>
      <xdr:row>0</xdr:row>
      <xdr:rowOff>179705</xdr:rowOff>
    </xdr:to>
    <xdr:sp>
      <xdr:nvSpPr>
        <xdr:cNvPr id="326" name="Host Control  31" hidden="1"/>
        <xdr:cNvSpPr/>
      </xdr:nvSpPr>
      <xdr:spPr>
        <a:xfrm>
          <a:off x="0" y="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0</xdr:col>
      <xdr:colOff>0</xdr:colOff>
      <xdr:row>0</xdr:row>
      <xdr:rowOff>0</xdr:rowOff>
    </xdr:from>
    <xdr:to>
      <xdr:col>0</xdr:col>
      <xdr:colOff>684530</xdr:colOff>
      <xdr:row>0</xdr:row>
      <xdr:rowOff>179705</xdr:rowOff>
    </xdr:to>
    <xdr:sp>
      <xdr:nvSpPr>
        <xdr:cNvPr id="327" name="Host Control  31" hidden="1"/>
        <xdr:cNvSpPr/>
      </xdr:nvSpPr>
      <xdr:spPr>
        <a:xfrm>
          <a:off x="0" y="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0</xdr:col>
      <xdr:colOff>0</xdr:colOff>
      <xdr:row>0</xdr:row>
      <xdr:rowOff>0</xdr:rowOff>
    </xdr:from>
    <xdr:to>
      <xdr:col>0</xdr:col>
      <xdr:colOff>684530</xdr:colOff>
      <xdr:row>0</xdr:row>
      <xdr:rowOff>179705</xdr:rowOff>
    </xdr:to>
    <xdr:sp>
      <xdr:nvSpPr>
        <xdr:cNvPr id="328" name="Host Control  31" hidden="1"/>
        <xdr:cNvSpPr/>
      </xdr:nvSpPr>
      <xdr:spPr>
        <a:xfrm>
          <a:off x="0" y="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0</xdr:col>
      <xdr:colOff>0</xdr:colOff>
      <xdr:row>0</xdr:row>
      <xdr:rowOff>0</xdr:rowOff>
    </xdr:from>
    <xdr:to>
      <xdr:col>0</xdr:col>
      <xdr:colOff>684530</xdr:colOff>
      <xdr:row>0</xdr:row>
      <xdr:rowOff>179705</xdr:rowOff>
    </xdr:to>
    <xdr:sp>
      <xdr:nvSpPr>
        <xdr:cNvPr id="329" name="Host Control  31" hidden="1"/>
        <xdr:cNvSpPr/>
      </xdr:nvSpPr>
      <xdr:spPr>
        <a:xfrm>
          <a:off x="0" y="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0</xdr:col>
      <xdr:colOff>0</xdr:colOff>
      <xdr:row>0</xdr:row>
      <xdr:rowOff>0</xdr:rowOff>
    </xdr:from>
    <xdr:to>
      <xdr:col>0</xdr:col>
      <xdr:colOff>684530</xdr:colOff>
      <xdr:row>0</xdr:row>
      <xdr:rowOff>179705</xdr:rowOff>
    </xdr:to>
    <xdr:sp>
      <xdr:nvSpPr>
        <xdr:cNvPr id="330" name="Host Control  31" hidden="1"/>
        <xdr:cNvSpPr/>
      </xdr:nvSpPr>
      <xdr:spPr>
        <a:xfrm>
          <a:off x="0" y="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0</xdr:col>
      <xdr:colOff>0</xdr:colOff>
      <xdr:row>0</xdr:row>
      <xdr:rowOff>0</xdr:rowOff>
    </xdr:from>
    <xdr:to>
      <xdr:col>0</xdr:col>
      <xdr:colOff>684530</xdr:colOff>
      <xdr:row>0</xdr:row>
      <xdr:rowOff>179705</xdr:rowOff>
    </xdr:to>
    <xdr:sp>
      <xdr:nvSpPr>
        <xdr:cNvPr id="331" name="Host Control  31" hidden="1"/>
        <xdr:cNvSpPr/>
      </xdr:nvSpPr>
      <xdr:spPr>
        <a:xfrm>
          <a:off x="0" y="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0</xdr:col>
      <xdr:colOff>0</xdr:colOff>
      <xdr:row>0</xdr:row>
      <xdr:rowOff>0</xdr:rowOff>
    </xdr:from>
    <xdr:to>
      <xdr:col>0</xdr:col>
      <xdr:colOff>684530</xdr:colOff>
      <xdr:row>0</xdr:row>
      <xdr:rowOff>179705</xdr:rowOff>
    </xdr:to>
    <xdr:sp>
      <xdr:nvSpPr>
        <xdr:cNvPr id="332" name="Host Control  31" hidden="1"/>
        <xdr:cNvSpPr/>
      </xdr:nvSpPr>
      <xdr:spPr>
        <a:xfrm>
          <a:off x="0" y="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0</xdr:col>
      <xdr:colOff>0</xdr:colOff>
      <xdr:row>0</xdr:row>
      <xdr:rowOff>0</xdr:rowOff>
    </xdr:from>
    <xdr:to>
      <xdr:col>0</xdr:col>
      <xdr:colOff>685800</xdr:colOff>
      <xdr:row>1</xdr:row>
      <xdr:rowOff>165100</xdr:rowOff>
    </xdr:to>
    <xdr:sp>
      <xdr:nvSpPr>
        <xdr:cNvPr id="333" name="Host Control  37" hidden="1"/>
        <xdr:cNvSpPr/>
      </xdr:nvSpPr>
      <xdr:spPr>
        <a:xfrm>
          <a:off x="0" y="0"/>
          <a:ext cx="685800" cy="355600"/>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0</xdr:col>
      <xdr:colOff>0</xdr:colOff>
      <xdr:row>0</xdr:row>
      <xdr:rowOff>0</xdr:rowOff>
    </xdr:from>
    <xdr:to>
      <xdr:col>0</xdr:col>
      <xdr:colOff>684530</xdr:colOff>
      <xdr:row>0</xdr:row>
      <xdr:rowOff>179705</xdr:rowOff>
    </xdr:to>
    <xdr:sp>
      <xdr:nvSpPr>
        <xdr:cNvPr id="334" name="Host Control  31" hidden="1"/>
        <xdr:cNvSpPr/>
      </xdr:nvSpPr>
      <xdr:spPr>
        <a:xfrm>
          <a:off x="0" y="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0</xdr:col>
      <xdr:colOff>0</xdr:colOff>
      <xdr:row>0</xdr:row>
      <xdr:rowOff>0</xdr:rowOff>
    </xdr:from>
    <xdr:to>
      <xdr:col>0</xdr:col>
      <xdr:colOff>685800</xdr:colOff>
      <xdr:row>1</xdr:row>
      <xdr:rowOff>165100</xdr:rowOff>
    </xdr:to>
    <xdr:sp>
      <xdr:nvSpPr>
        <xdr:cNvPr id="335" name="Host Control  37" hidden="1"/>
        <xdr:cNvSpPr/>
      </xdr:nvSpPr>
      <xdr:spPr>
        <a:xfrm>
          <a:off x="0" y="0"/>
          <a:ext cx="685800" cy="355600"/>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0</xdr:col>
      <xdr:colOff>0</xdr:colOff>
      <xdr:row>0</xdr:row>
      <xdr:rowOff>0</xdr:rowOff>
    </xdr:from>
    <xdr:to>
      <xdr:col>0</xdr:col>
      <xdr:colOff>685800</xdr:colOff>
      <xdr:row>1</xdr:row>
      <xdr:rowOff>165100</xdr:rowOff>
    </xdr:to>
    <xdr:sp>
      <xdr:nvSpPr>
        <xdr:cNvPr id="336" name="Host Control  37" hidden="1"/>
        <xdr:cNvSpPr/>
      </xdr:nvSpPr>
      <xdr:spPr>
        <a:xfrm>
          <a:off x="0" y="0"/>
          <a:ext cx="685800" cy="355600"/>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0</xdr:col>
      <xdr:colOff>0</xdr:colOff>
      <xdr:row>0</xdr:row>
      <xdr:rowOff>0</xdr:rowOff>
    </xdr:from>
    <xdr:to>
      <xdr:col>0</xdr:col>
      <xdr:colOff>685800</xdr:colOff>
      <xdr:row>1</xdr:row>
      <xdr:rowOff>165100</xdr:rowOff>
    </xdr:to>
    <xdr:sp>
      <xdr:nvSpPr>
        <xdr:cNvPr id="337" name="Host Control  37" hidden="1"/>
        <xdr:cNvSpPr/>
      </xdr:nvSpPr>
      <xdr:spPr>
        <a:xfrm>
          <a:off x="0" y="0"/>
          <a:ext cx="685800" cy="355600"/>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0</xdr:col>
      <xdr:colOff>0</xdr:colOff>
      <xdr:row>0</xdr:row>
      <xdr:rowOff>0</xdr:rowOff>
    </xdr:from>
    <xdr:to>
      <xdr:col>0</xdr:col>
      <xdr:colOff>684530</xdr:colOff>
      <xdr:row>0</xdr:row>
      <xdr:rowOff>179705</xdr:rowOff>
    </xdr:to>
    <xdr:sp>
      <xdr:nvSpPr>
        <xdr:cNvPr id="338" name="Host Control  31" hidden="1"/>
        <xdr:cNvSpPr/>
      </xdr:nvSpPr>
      <xdr:spPr>
        <a:xfrm>
          <a:off x="0" y="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0</xdr:col>
      <xdr:colOff>0</xdr:colOff>
      <xdr:row>0</xdr:row>
      <xdr:rowOff>0</xdr:rowOff>
    </xdr:from>
    <xdr:to>
      <xdr:col>0</xdr:col>
      <xdr:colOff>684530</xdr:colOff>
      <xdr:row>0</xdr:row>
      <xdr:rowOff>179705</xdr:rowOff>
    </xdr:to>
    <xdr:sp>
      <xdr:nvSpPr>
        <xdr:cNvPr id="339" name="Host Control  31" hidden="1"/>
        <xdr:cNvSpPr/>
      </xdr:nvSpPr>
      <xdr:spPr>
        <a:xfrm>
          <a:off x="0" y="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0</xdr:col>
      <xdr:colOff>0</xdr:colOff>
      <xdr:row>0</xdr:row>
      <xdr:rowOff>0</xdr:rowOff>
    </xdr:from>
    <xdr:to>
      <xdr:col>0</xdr:col>
      <xdr:colOff>685800</xdr:colOff>
      <xdr:row>1</xdr:row>
      <xdr:rowOff>336550</xdr:rowOff>
    </xdr:to>
    <xdr:sp>
      <xdr:nvSpPr>
        <xdr:cNvPr id="340" name="Host Control  37" hidden="1"/>
        <xdr:cNvSpPr/>
      </xdr:nvSpPr>
      <xdr:spPr>
        <a:xfrm>
          <a:off x="0" y="0"/>
          <a:ext cx="685800" cy="527050"/>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0</xdr:col>
      <xdr:colOff>0</xdr:colOff>
      <xdr:row>0</xdr:row>
      <xdr:rowOff>0</xdr:rowOff>
    </xdr:from>
    <xdr:to>
      <xdr:col>0</xdr:col>
      <xdr:colOff>684530</xdr:colOff>
      <xdr:row>0</xdr:row>
      <xdr:rowOff>179705</xdr:rowOff>
    </xdr:to>
    <xdr:sp>
      <xdr:nvSpPr>
        <xdr:cNvPr id="341" name="Host Control  31" hidden="1"/>
        <xdr:cNvSpPr/>
      </xdr:nvSpPr>
      <xdr:spPr>
        <a:xfrm>
          <a:off x="0" y="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0</xdr:col>
      <xdr:colOff>0</xdr:colOff>
      <xdr:row>0</xdr:row>
      <xdr:rowOff>0</xdr:rowOff>
    </xdr:from>
    <xdr:to>
      <xdr:col>0</xdr:col>
      <xdr:colOff>684530</xdr:colOff>
      <xdr:row>0</xdr:row>
      <xdr:rowOff>179705</xdr:rowOff>
    </xdr:to>
    <xdr:sp>
      <xdr:nvSpPr>
        <xdr:cNvPr id="342" name="Host Control  31" hidden="1"/>
        <xdr:cNvSpPr/>
      </xdr:nvSpPr>
      <xdr:spPr>
        <a:xfrm>
          <a:off x="0" y="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0</xdr:col>
      <xdr:colOff>0</xdr:colOff>
      <xdr:row>0</xdr:row>
      <xdr:rowOff>0</xdr:rowOff>
    </xdr:from>
    <xdr:to>
      <xdr:col>0</xdr:col>
      <xdr:colOff>684530</xdr:colOff>
      <xdr:row>0</xdr:row>
      <xdr:rowOff>179705</xdr:rowOff>
    </xdr:to>
    <xdr:sp>
      <xdr:nvSpPr>
        <xdr:cNvPr id="343" name="Host Control  31" hidden="1"/>
        <xdr:cNvSpPr/>
      </xdr:nvSpPr>
      <xdr:spPr>
        <a:xfrm>
          <a:off x="0" y="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0</xdr:col>
      <xdr:colOff>0</xdr:colOff>
      <xdr:row>0</xdr:row>
      <xdr:rowOff>0</xdr:rowOff>
    </xdr:from>
    <xdr:to>
      <xdr:col>0</xdr:col>
      <xdr:colOff>684530</xdr:colOff>
      <xdr:row>0</xdr:row>
      <xdr:rowOff>179705</xdr:rowOff>
    </xdr:to>
    <xdr:sp>
      <xdr:nvSpPr>
        <xdr:cNvPr id="344" name="Host Control  31" hidden="1"/>
        <xdr:cNvSpPr/>
      </xdr:nvSpPr>
      <xdr:spPr>
        <a:xfrm>
          <a:off x="0" y="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0</xdr:col>
      <xdr:colOff>0</xdr:colOff>
      <xdr:row>0</xdr:row>
      <xdr:rowOff>0</xdr:rowOff>
    </xdr:from>
    <xdr:to>
      <xdr:col>0</xdr:col>
      <xdr:colOff>684530</xdr:colOff>
      <xdr:row>0</xdr:row>
      <xdr:rowOff>179705</xdr:rowOff>
    </xdr:to>
    <xdr:sp>
      <xdr:nvSpPr>
        <xdr:cNvPr id="345" name="Host Control  31" hidden="1"/>
        <xdr:cNvSpPr/>
      </xdr:nvSpPr>
      <xdr:spPr>
        <a:xfrm>
          <a:off x="0" y="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0</xdr:col>
      <xdr:colOff>0</xdr:colOff>
      <xdr:row>0</xdr:row>
      <xdr:rowOff>0</xdr:rowOff>
    </xdr:from>
    <xdr:to>
      <xdr:col>0</xdr:col>
      <xdr:colOff>684530</xdr:colOff>
      <xdr:row>0</xdr:row>
      <xdr:rowOff>179705</xdr:rowOff>
    </xdr:to>
    <xdr:sp>
      <xdr:nvSpPr>
        <xdr:cNvPr id="346" name="Host Control  31" hidden="1"/>
        <xdr:cNvSpPr/>
      </xdr:nvSpPr>
      <xdr:spPr>
        <a:xfrm>
          <a:off x="0" y="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0</xdr:col>
      <xdr:colOff>0</xdr:colOff>
      <xdr:row>0</xdr:row>
      <xdr:rowOff>0</xdr:rowOff>
    </xdr:from>
    <xdr:to>
      <xdr:col>0</xdr:col>
      <xdr:colOff>684530</xdr:colOff>
      <xdr:row>0</xdr:row>
      <xdr:rowOff>179705</xdr:rowOff>
    </xdr:to>
    <xdr:sp>
      <xdr:nvSpPr>
        <xdr:cNvPr id="347" name="Host Control  31" hidden="1"/>
        <xdr:cNvSpPr/>
      </xdr:nvSpPr>
      <xdr:spPr>
        <a:xfrm>
          <a:off x="0" y="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0</xdr:col>
      <xdr:colOff>0</xdr:colOff>
      <xdr:row>0</xdr:row>
      <xdr:rowOff>0</xdr:rowOff>
    </xdr:from>
    <xdr:to>
      <xdr:col>0</xdr:col>
      <xdr:colOff>685800</xdr:colOff>
      <xdr:row>1</xdr:row>
      <xdr:rowOff>165100</xdr:rowOff>
    </xdr:to>
    <xdr:sp>
      <xdr:nvSpPr>
        <xdr:cNvPr id="348" name="Host Control  37" hidden="1"/>
        <xdr:cNvSpPr/>
      </xdr:nvSpPr>
      <xdr:spPr>
        <a:xfrm>
          <a:off x="0" y="0"/>
          <a:ext cx="685800" cy="355600"/>
        </a:xfrm>
        <a:prstGeom prst="rect">
          <a:avLst/>
        </a:prstGeom>
      </xdr:spPr>
    </xdr:sp>
    <xdr:clientData/>
  </xdr:twoCellAnchor>
  <xdr:twoCellAnchor editAs="oneCell">
    <xdr:from>
      <xdr:col>0</xdr:col>
      <xdr:colOff>0</xdr:colOff>
      <xdr:row>0</xdr:row>
      <xdr:rowOff>0</xdr:rowOff>
    </xdr:from>
    <xdr:to>
      <xdr:col>0</xdr:col>
      <xdr:colOff>684530</xdr:colOff>
      <xdr:row>0</xdr:row>
      <xdr:rowOff>179705</xdr:rowOff>
    </xdr:to>
    <xdr:sp>
      <xdr:nvSpPr>
        <xdr:cNvPr id="349" name="Host Control  31" hidden="1"/>
        <xdr:cNvSpPr/>
      </xdr:nvSpPr>
      <xdr:spPr>
        <a:xfrm>
          <a:off x="0" y="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0</xdr:col>
      <xdr:colOff>0</xdr:colOff>
      <xdr:row>0</xdr:row>
      <xdr:rowOff>0</xdr:rowOff>
    </xdr:from>
    <xdr:to>
      <xdr:col>0</xdr:col>
      <xdr:colOff>685800</xdr:colOff>
      <xdr:row>1</xdr:row>
      <xdr:rowOff>165100</xdr:rowOff>
    </xdr:to>
    <xdr:sp>
      <xdr:nvSpPr>
        <xdr:cNvPr id="350" name="Host Control  37" hidden="1"/>
        <xdr:cNvSpPr/>
      </xdr:nvSpPr>
      <xdr:spPr>
        <a:xfrm>
          <a:off x="0" y="0"/>
          <a:ext cx="685800" cy="355600"/>
        </a:xfrm>
        <a:prstGeom prst="rect">
          <a:avLst/>
        </a:prstGeom>
      </xdr:spPr>
    </xdr:sp>
    <xdr:clientData/>
  </xdr:twoCellAnchor>
  <xdr:twoCellAnchor editAs="oneCell">
    <xdr:from>
      <xdr:col>0</xdr:col>
      <xdr:colOff>0</xdr:colOff>
      <xdr:row>0</xdr:row>
      <xdr:rowOff>0</xdr:rowOff>
    </xdr:from>
    <xdr:to>
      <xdr:col>0</xdr:col>
      <xdr:colOff>685800</xdr:colOff>
      <xdr:row>1</xdr:row>
      <xdr:rowOff>165100</xdr:rowOff>
    </xdr:to>
    <xdr:sp>
      <xdr:nvSpPr>
        <xdr:cNvPr id="351" name="Host Control  37" hidden="1"/>
        <xdr:cNvSpPr/>
      </xdr:nvSpPr>
      <xdr:spPr>
        <a:xfrm>
          <a:off x="0" y="0"/>
          <a:ext cx="685800" cy="355600"/>
        </a:xfrm>
        <a:prstGeom prst="rect">
          <a:avLst/>
        </a:prstGeom>
      </xdr:spPr>
    </xdr:sp>
    <xdr:clientData/>
  </xdr:twoCellAnchor>
  <xdr:twoCellAnchor editAs="oneCell">
    <xdr:from>
      <xdr:col>0</xdr:col>
      <xdr:colOff>0</xdr:colOff>
      <xdr:row>0</xdr:row>
      <xdr:rowOff>0</xdr:rowOff>
    </xdr:from>
    <xdr:to>
      <xdr:col>0</xdr:col>
      <xdr:colOff>685800</xdr:colOff>
      <xdr:row>1</xdr:row>
      <xdr:rowOff>165100</xdr:rowOff>
    </xdr:to>
    <xdr:sp>
      <xdr:nvSpPr>
        <xdr:cNvPr id="352" name="Host Control  37" hidden="1"/>
        <xdr:cNvSpPr/>
      </xdr:nvSpPr>
      <xdr:spPr>
        <a:xfrm>
          <a:off x="0" y="0"/>
          <a:ext cx="685800" cy="355600"/>
        </a:xfrm>
        <a:prstGeom prst="rect">
          <a:avLst/>
        </a:prstGeom>
      </xdr:spPr>
    </xdr:sp>
    <xdr:clientData/>
  </xdr:twoCellAnchor>
  <xdr:twoCellAnchor editAs="oneCell">
    <xdr:from>
      <xdr:col>0</xdr:col>
      <xdr:colOff>0</xdr:colOff>
      <xdr:row>0</xdr:row>
      <xdr:rowOff>0</xdr:rowOff>
    </xdr:from>
    <xdr:to>
      <xdr:col>0</xdr:col>
      <xdr:colOff>684530</xdr:colOff>
      <xdr:row>0</xdr:row>
      <xdr:rowOff>179705</xdr:rowOff>
    </xdr:to>
    <xdr:sp>
      <xdr:nvSpPr>
        <xdr:cNvPr id="353" name="Host Control  31" hidden="1"/>
        <xdr:cNvSpPr/>
      </xdr:nvSpPr>
      <xdr:spPr>
        <a:xfrm>
          <a:off x="0" y="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0</xdr:col>
      <xdr:colOff>0</xdr:colOff>
      <xdr:row>0</xdr:row>
      <xdr:rowOff>0</xdr:rowOff>
    </xdr:from>
    <xdr:to>
      <xdr:col>0</xdr:col>
      <xdr:colOff>684530</xdr:colOff>
      <xdr:row>0</xdr:row>
      <xdr:rowOff>179705</xdr:rowOff>
    </xdr:to>
    <xdr:sp>
      <xdr:nvSpPr>
        <xdr:cNvPr id="354" name="Host Control  31" hidden="1"/>
        <xdr:cNvSpPr/>
      </xdr:nvSpPr>
      <xdr:spPr>
        <a:xfrm>
          <a:off x="0" y="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0</xdr:col>
      <xdr:colOff>0</xdr:colOff>
      <xdr:row>0</xdr:row>
      <xdr:rowOff>0</xdr:rowOff>
    </xdr:from>
    <xdr:to>
      <xdr:col>0</xdr:col>
      <xdr:colOff>685800</xdr:colOff>
      <xdr:row>1</xdr:row>
      <xdr:rowOff>336550</xdr:rowOff>
    </xdr:to>
    <xdr:sp>
      <xdr:nvSpPr>
        <xdr:cNvPr id="355" name="Host Control  37" hidden="1"/>
        <xdr:cNvSpPr/>
      </xdr:nvSpPr>
      <xdr:spPr>
        <a:xfrm>
          <a:off x="0" y="0"/>
          <a:ext cx="685800" cy="527050"/>
        </a:xfrm>
        <a:prstGeom prst="rect">
          <a:avLst/>
        </a:prstGeom>
      </xdr:spPr>
    </xdr:sp>
    <xdr:clientData/>
  </xdr:twoCellAnchor>
  <xdr:twoCellAnchor editAs="oneCell">
    <xdr:from>
      <xdr:col>0</xdr:col>
      <xdr:colOff>0</xdr:colOff>
      <xdr:row>0</xdr:row>
      <xdr:rowOff>0</xdr:rowOff>
    </xdr:from>
    <xdr:to>
      <xdr:col>0</xdr:col>
      <xdr:colOff>684530</xdr:colOff>
      <xdr:row>0</xdr:row>
      <xdr:rowOff>179705</xdr:rowOff>
    </xdr:to>
    <xdr:sp>
      <xdr:nvSpPr>
        <xdr:cNvPr id="356" name="Host Control  31" hidden="1"/>
        <xdr:cNvSpPr/>
      </xdr:nvSpPr>
      <xdr:spPr>
        <a:xfrm>
          <a:off x="0" y="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0</xdr:col>
      <xdr:colOff>0</xdr:colOff>
      <xdr:row>0</xdr:row>
      <xdr:rowOff>0</xdr:rowOff>
    </xdr:from>
    <xdr:to>
      <xdr:col>0</xdr:col>
      <xdr:colOff>684530</xdr:colOff>
      <xdr:row>0</xdr:row>
      <xdr:rowOff>179705</xdr:rowOff>
    </xdr:to>
    <xdr:sp>
      <xdr:nvSpPr>
        <xdr:cNvPr id="357" name="Host Control  31" hidden="1"/>
        <xdr:cNvSpPr/>
      </xdr:nvSpPr>
      <xdr:spPr>
        <a:xfrm>
          <a:off x="0" y="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0</xdr:col>
      <xdr:colOff>0</xdr:colOff>
      <xdr:row>0</xdr:row>
      <xdr:rowOff>0</xdr:rowOff>
    </xdr:from>
    <xdr:to>
      <xdr:col>0</xdr:col>
      <xdr:colOff>684530</xdr:colOff>
      <xdr:row>0</xdr:row>
      <xdr:rowOff>179705</xdr:rowOff>
    </xdr:to>
    <xdr:sp>
      <xdr:nvSpPr>
        <xdr:cNvPr id="358" name="Host Control  31" hidden="1"/>
        <xdr:cNvSpPr/>
      </xdr:nvSpPr>
      <xdr:spPr>
        <a:xfrm>
          <a:off x="0" y="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0</xdr:col>
      <xdr:colOff>0</xdr:colOff>
      <xdr:row>0</xdr:row>
      <xdr:rowOff>0</xdr:rowOff>
    </xdr:from>
    <xdr:to>
      <xdr:col>0</xdr:col>
      <xdr:colOff>684530</xdr:colOff>
      <xdr:row>0</xdr:row>
      <xdr:rowOff>179705</xdr:rowOff>
    </xdr:to>
    <xdr:sp>
      <xdr:nvSpPr>
        <xdr:cNvPr id="359" name="Host Control  31" hidden="1"/>
        <xdr:cNvSpPr/>
      </xdr:nvSpPr>
      <xdr:spPr>
        <a:xfrm>
          <a:off x="0" y="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0</xdr:col>
      <xdr:colOff>0</xdr:colOff>
      <xdr:row>0</xdr:row>
      <xdr:rowOff>0</xdr:rowOff>
    </xdr:from>
    <xdr:to>
      <xdr:col>0</xdr:col>
      <xdr:colOff>684530</xdr:colOff>
      <xdr:row>0</xdr:row>
      <xdr:rowOff>179705</xdr:rowOff>
    </xdr:to>
    <xdr:sp>
      <xdr:nvSpPr>
        <xdr:cNvPr id="360" name="Host Control  31" hidden="1"/>
        <xdr:cNvSpPr/>
      </xdr:nvSpPr>
      <xdr:spPr>
        <a:xfrm>
          <a:off x="0" y="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0</xdr:col>
      <xdr:colOff>0</xdr:colOff>
      <xdr:row>0</xdr:row>
      <xdr:rowOff>0</xdr:rowOff>
    </xdr:from>
    <xdr:to>
      <xdr:col>0</xdr:col>
      <xdr:colOff>684530</xdr:colOff>
      <xdr:row>0</xdr:row>
      <xdr:rowOff>179705</xdr:rowOff>
    </xdr:to>
    <xdr:sp>
      <xdr:nvSpPr>
        <xdr:cNvPr id="361" name="Host Control  31" hidden="1"/>
        <xdr:cNvSpPr/>
      </xdr:nvSpPr>
      <xdr:spPr>
        <a:xfrm>
          <a:off x="0" y="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0</xdr:col>
      <xdr:colOff>0</xdr:colOff>
      <xdr:row>0</xdr:row>
      <xdr:rowOff>0</xdr:rowOff>
    </xdr:from>
    <xdr:to>
      <xdr:col>0</xdr:col>
      <xdr:colOff>684530</xdr:colOff>
      <xdr:row>0</xdr:row>
      <xdr:rowOff>179705</xdr:rowOff>
    </xdr:to>
    <xdr:sp>
      <xdr:nvSpPr>
        <xdr:cNvPr id="362" name="Host Control  31" hidden="1"/>
        <xdr:cNvSpPr/>
      </xdr:nvSpPr>
      <xdr:spPr>
        <a:xfrm>
          <a:off x="0" y="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0</xdr:col>
      <xdr:colOff>0</xdr:colOff>
      <xdr:row>0</xdr:row>
      <xdr:rowOff>0</xdr:rowOff>
    </xdr:from>
    <xdr:to>
      <xdr:col>0</xdr:col>
      <xdr:colOff>685800</xdr:colOff>
      <xdr:row>1</xdr:row>
      <xdr:rowOff>336550</xdr:rowOff>
    </xdr:to>
    <xdr:sp>
      <xdr:nvSpPr>
        <xdr:cNvPr id="363" name="Host Control  37" hidden="1"/>
        <xdr:cNvSpPr/>
      </xdr:nvSpPr>
      <xdr:spPr>
        <a:xfrm>
          <a:off x="0" y="0"/>
          <a:ext cx="685800" cy="527050"/>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0</xdr:col>
      <xdr:colOff>0</xdr:colOff>
      <xdr:row>0</xdr:row>
      <xdr:rowOff>0</xdr:rowOff>
    </xdr:from>
    <xdr:to>
      <xdr:col>0</xdr:col>
      <xdr:colOff>685800</xdr:colOff>
      <xdr:row>1</xdr:row>
      <xdr:rowOff>336550</xdr:rowOff>
    </xdr:to>
    <xdr:sp>
      <xdr:nvSpPr>
        <xdr:cNvPr id="364" name="Host Control  37" hidden="1"/>
        <xdr:cNvSpPr/>
      </xdr:nvSpPr>
      <xdr:spPr>
        <a:xfrm>
          <a:off x="0" y="0"/>
          <a:ext cx="685800" cy="527050"/>
        </a:xfrm>
        <a:prstGeom prst="rect">
          <a:avLst/>
        </a:prstGeom>
      </xdr:spPr>
    </xdr:sp>
    <xdr:clientData/>
  </xdr:twoCellAnchor>
  <xdr:twoCellAnchor editAs="oneCell">
    <xdr:from>
      <xdr:col>0</xdr:col>
      <xdr:colOff>0</xdr:colOff>
      <xdr:row>0</xdr:row>
      <xdr:rowOff>0</xdr:rowOff>
    </xdr:from>
    <xdr:to>
      <xdr:col>0</xdr:col>
      <xdr:colOff>685800</xdr:colOff>
      <xdr:row>1</xdr:row>
      <xdr:rowOff>336550</xdr:rowOff>
    </xdr:to>
    <xdr:sp>
      <xdr:nvSpPr>
        <xdr:cNvPr id="365" name="Host Control  37" hidden="1"/>
        <xdr:cNvSpPr/>
      </xdr:nvSpPr>
      <xdr:spPr>
        <a:xfrm>
          <a:off x="0" y="0"/>
          <a:ext cx="685800" cy="527050"/>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0</xdr:col>
      <xdr:colOff>0</xdr:colOff>
      <xdr:row>0</xdr:row>
      <xdr:rowOff>0</xdr:rowOff>
    </xdr:from>
    <xdr:to>
      <xdr:col>0</xdr:col>
      <xdr:colOff>685800</xdr:colOff>
      <xdr:row>1</xdr:row>
      <xdr:rowOff>336550</xdr:rowOff>
    </xdr:to>
    <xdr:sp>
      <xdr:nvSpPr>
        <xdr:cNvPr id="366" name="Host Control  37" hidden="1"/>
        <xdr:cNvSpPr/>
      </xdr:nvSpPr>
      <xdr:spPr>
        <a:xfrm>
          <a:off x="0" y="0"/>
          <a:ext cx="685800" cy="527050"/>
        </a:xfrm>
        <a:prstGeom prst="rect">
          <a:avLst/>
        </a:prstGeom>
      </xdr:spPr>
    </xdr:sp>
    <xdr:clientData/>
  </xdr:twoCellAnchor>
  <xdr:twoCellAnchor editAs="oneCell">
    <xdr:from>
      <xdr:col>0</xdr:col>
      <xdr:colOff>0</xdr:colOff>
      <xdr:row>0</xdr:row>
      <xdr:rowOff>0</xdr:rowOff>
    </xdr:from>
    <xdr:to>
      <xdr:col>0</xdr:col>
      <xdr:colOff>685800</xdr:colOff>
      <xdr:row>1</xdr:row>
      <xdr:rowOff>336550</xdr:rowOff>
    </xdr:to>
    <xdr:sp>
      <xdr:nvSpPr>
        <xdr:cNvPr id="367" name="Host Control  37" hidden="1"/>
        <xdr:cNvSpPr/>
      </xdr:nvSpPr>
      <xdr:spPr>
        <a:xfrm>
          <a:off x="0" y="0"/>
          <a:ext cx="685800" cy="527050"/>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0</xdr:col>
      <xdr:colOff>0</xdr:colOff>
      <xdr:row>0</xdr:row>
      <xdr:rowOff>0</xdr:rowOff>
    </xdr:from>
    <xdr:to>
      <xdr:col>0</xdr:col>
      <xdr:colOff>685800</xdr:colOff>
      <xdr:row>1</xdr:row>
      <xdr:rowOff>336550</xdr:rowOff>
    </xdr:to>
    <xdr:sp>
      <xdr:nvSpPr>
        <xdr:cNvPr id="368" name="Host Control  37" hidden="1"/>
        <xdr:cNvSpPr/>
      </xdr:nvSpPr>
      <xdr:spPr>
        <a:xfrm>
          <a:off x="0" y="0"/>
          <a:ext cx="685800" cy="527050"/>
        </a:xfrm>
        <a:prstGeom prst="rect">
          <a:avLst/>
        </a:prstGeom>
      </xdr:spPr>
    </xdr:sp>
    <xdr:clientData/>
  </xdr:twoCellAnchor>
  <xdr:twoCellAnchor editAs="oneCell">
    <xdr:from>
      <xdr:col>0</xdr:col>
      <xdr:colOff>0</xdr:colOff>
      <xdr:row>0</xdr:row>
      <xdr:rowOff>0</xdr:rowOff>
    </xdr:from>
    <xdr:to>
      <xdr:col>0</xdr:col>
      <xdr:colOff>685800</xdr:colOff>
      <xdr:row>1</xdr:row>
      <xdr:rowOff>165100</xdr:rowOff>
    </xdr:to>
    <xdr:sp>
      <xdr:nvSpPr>
        <xdr:cNvPr id="369" name="Host Control  37" hidden="1"/>
        <xdr:cNvSpPr/>
      </xdr:nvSpPr>
      <xdr:spPr>
        <a:xfrm>
          <a:off x="0" y="0"/>
          <a:ext cx="685800" cy="355600"/>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0</xdr:col>
      <xdr:colOff>0</xdr:colOff>
      <xdr:row>0</xdr:row>
      <xdr:rowOff>0</xdr:rowOff>
    </xdr:from>
    <xdr:to>
      <xdr:col>0</xdr:col>
      <xdr:colOff>684530</xdr:colOff>
      <xdr:row>0</xdr:row>
      <xdr:rowOff>179705</xdr:rowOff>
    </xdr:to>
    <xdr:sp>
      <xdr:nvSpPr>
        <xdr:cNvPr id="370" name="Host Control  31" hidden="1"/>
        <xdr:cNvSpPr/>
      </xdr:nvSpPr>
      <xdr:spPr>
        <a:xfrm>
          <a:off x="0" y="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0</xdr:col>
      <xdr:colOff>0</xdr:colOff>
      <xdr:row>0</xdr:row>
      <xdr:rowOff>0</xdr:rowOff>
    </xdr:from>
    <xdr:to>
      <xdr:col>0</xdr:col>
      <xdr:colOff>685800</xdr:colOff>
      <xdr:row>1</xdr:row>
      <xdr:rowOff>165100</xdr:rowOff>
    </xdr:to>
    <xdr:sp>
      <xdr:nvSpPr>
        <xdr:cNvPr id="371" name="Host Control  37" hidden="1"/>
        <xdr:cNvSpPr/>
      </xdr:nvSpPr>
      <xdr:spPr>
        <a:xfrm>
          <a:off x="0" y="0"/>
          <a:ext cx="685800" cy="355600"/>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0</xdr:col>
      <xdr:colOff>0</xdr:colOff>
      <xdr:row>0</xdr:row>
      <xdr:rowOff>0</xdr:rowOff>
    </xdr:from>
    <xdr:to>
      <xdr:col>0</xdr:col>
      <xdr:colOff>685800</xdr:colOff>
      <xdr:row>1</xdr:row>
      <xdr:rowOff>165100</xdr:rowOff>
    </xdr:to>
    <xdr:sp>
      <xdr:nvSpPr>
        <xdr:cNvPr id="372" name="Host Control  37" hidden="1"/>
        <xdr:cNvSpPr/>
      </xdr:nvSpPr>
      <xdr:spPr>
        <a:xfrm>
          <a:off x="0" y="0"/>
          <a:ext cx="685800" cy="355600"/>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0</xdr:col>
      <xdr:colOff>0</xdr:colOff>
      <xdr:row>0</xdr:row>
      <xdr:rowOff>0</xdr:rowOff>
    </xdr:from>
    <xdr:to>
      <xdr:col>0</xdr:col>
      <xdr:colOff>685800</xdr:colOff>
      <xdr:row>1</xdr:row>
      <xdr:rowOff>165100</xdr:rowOff>
    </xdr:to>
    <xdr:sp>
      <xdr:nvSpPr>
        <xdr:cNvPr id="373" name="Host Control  37" hidden="1"/>
        <xdr:cNvSpPr/>
      </xdr:nvSpPr>
      <xdr:spPr>
        <a:xfrm>
          <a:off x="0" y="0"/>
          <a:ext cx="685800" cy="355600"/>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0</xdr:col>
      <xdr:colOff>0</xdr:colOff>
      <xdr:row>0</xdr:row>
      <xdr:rowOff>0</xdr:rowOff>
    </xdr:from>
    <xdr:to>
      <xdr:col>0</xdr:col>
      <xdr:colOff>684530</xdr:colOff>
      <xdr:row>0</xdr:row>
      <xdr:rowOff>179705</xdr:rowOff>
    </xdr:to>
    <xdr:sp>
      <xdr:nvSpPr>
        <xdr:cNvPr id="374" name="Host Control  31" hidden="1"/>
        <xdr:cNvSpPr/>
      </xdr:nvSpPr>
      <xdr:spPr>
        <a:xfrm>
          <a:off x="0" y="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0</xdr:col>
      <xdr:colOff>0</xdr:colOff>
      <xdr:row>0</xdr:row>
      <xdr:rowOff>0</xdr:rowOff>
    </xdr:from>
    <xdr:to>
      <xdr:col>0</xdr:col>
      <xdr:colOff>684530</xdr:colOff>
      <xdr:row>0</xdr:row>
      <xdr:rowOff>179705</xdr:rowOff>
    </xdr:to>
    <xdr:sp>
      <xdr:nvSpPr>
        <xdr:cNvPr id="375" name="Host Control  31" hidden="1"/>
        <xdr:cNvSpPr/>
      </xdr:nvSpPr>
      <xdr:spPr>
        <a:xfrm>
          <a:off x="0" y="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0</xdr:col>
      <xdr:colOff>0</xdr:colOff>
      <xdr:row>0</xdr:row>
      <xdr:rowOff>0</xdr:rowOff>
    </xdr:from>
    <xdr:to>
      <xdr:col>0</xdr:col>
      <xdr:colOff>684530</xdr:colOff>
      <xdr:row>0</xdr:row>
      <xdr:rowOff>179705</xdr:rowOff>
    </xdr:to>
    <xdr:sp>
      <xdr:nvSpPr>
        <xdr:cNvPr id="376" name="Host Control  31" hidden="1"/>
        <xdr:cNvSpPr/>
      </xdr:nvSpPr>
      <xdr:spPr>
        <a:xfrm>
          <a:off x="0" y="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0</xdr:col>
      <xdr:colOff>0</xdr:colOff>
      <xdr:row>0</xdr:row>
      <xdr:rowOff>0</xdr:rowOff>
    </xdr:from>
    <xdr:to>
      <xdr:col>0</xdr:col>
      <xdr:colOff>684530</xdr:colOff>
      <xdr:row>0</xdr:row>
      <xdr:rowOff>179705</xdr:rowOff>
    </xdr:to>
    <xdr:sp>
      <xdr:nvSpPr>
        <xdr:cNvPr id="377" name="Host Control  31" hidden="1"/>
        <xdr:cNvSpPr/>
      </xdr:nvSpPr>
      <xdr:spPr>
        <a:xfrm>
          <a:off x="0" y="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0</xdr:col>
      <xdr:colOff>0</xdr:colOff>
      <xdr:row>0</xdr:row>
      <xdr:rowOff>0</xdr:rowOff>
    </xdr:from>
    <xdr:to>
      <xdr:col>0</xdr:col>
      <xdr:colOff>684530</xdr:colOff>
      <xdr:row>0</xdr:row>
      <xdr:rowOff>179705</xdr:rowOff>
    </xdr:to>
    <xdr:sp>
      <xdr:nvSpPr>
        <xdr:cNvPr id="378" name="Host Control  31" hidden="1"/>
        <xdr:cNvSpPr/>
      </xdr:nvSpPr>
      <xdr:spPr>
        <a:xfrm>
          <a:off x="0" y="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0</xdr:col>
      <xdr:colOff>0</xdr:colOff>
      <xdr:row>0</xdr:row>
      <xdr:rowOff>0</xdr:rowOff>
    </xdr:from>
    <xdr:to>
      <xdr:col>0</xdr:col>
      <xdr:colOff>684530</xdr:colOff>
      <xdr:row>0</xdr:row>
      <xdr:rowOff>179705</xdr:rowOff>
    </xdr:to>
    <xdr:sp>
      <xdr:nvSpPr>
        <xdr:cNvPr id="379" name="Host Control  31" hidden="1"/>
        <xdr:cNvSpPr/>
      </xdr:nvSpPr>
      <xdr:spPr>
        <a:xfrm>
          <a:off x="0" y="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0</xdr:col>
      <xdr:colOff>0</xdr:colOff>
      <xdr:row>0</xdr:row>
      <xdr:rowOff>0</xdr:rowOff>
    </xdr:from>
    <xdr:to>
      <xdr:col>0</xdr:col>
      <xdr:colOff>684530</xdr:colOff>
      <xdr:row>0</xdr:row>
      <xdr:rowOff>179705</xdr:rowOff>
    </xdr:to>
    <xdr:sp>
      <xdr:nvSpPr>
        <xdr:cNvPr id="380" name="Host Control  31" hidden="1"/>
        <xdr:cNvSpPr/>
      </xdr:nvSpPr>
      <xdr:spPr>
        <a:xfrm>
          <a:off x="0" y="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0</xdr:col>
      <xdr:colOff>0</xdr:colOff>
      <xdr:row>0</xdr:row>
      <xdr:rowOff>0</xdr:rowOff>
    </xdr:from>
    <xdr:to>
      <xdr:col>0</xdr:col>
      <xdr:colOff>684530</xdr:colOff>
      <xdr:row>0</xdr:row>
      <xdr:rowOff>179705</xdr:rowOff>
    </xdr:to>
    <xdr:sp>
      <xdr:nvSpPr>
        <xdr:cNvPr id="381" name="Host Control  31" hidden="1"/>
        <xdr:cNvSpPr/>
      </xdr:nvSpPr>
      <xdr:spPr>
        <a:xfrm>
          <a:off x="0" y="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0</xdr:col>
      <xdr:colOff>0</xdr:colOff>
      <xdr:row>0</xdr:row>
      <xdr:rowOff>0</xdr:rowOff>
    </xdr:from>
    <xdr:to>
      <xdr:col>0</xdr:col>
      <xdr:colOff>684530</xdr:colOff>
      <xdr:row>0</xdr:row>
      <xdr:rowOff>179705</xdr:rowOff>
    </xdr:to>
    <xdr:sp>
      <xdr:nvSpPr>
        <xdr:cNvPr id="382" name="Host Control  31" hidden="1"/>
        <xdr:cNvSpPr/>
      </xdr:nvSpPr>
      <xdr:spPr>
        <a:xfrm>
          <a:off x="0" y="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1</xdr:row>
      <xdr:rowOff>0</xdr:rowOff>
    </xdr:from>
    <xdr:to>
      <xdr:col>1</xdr:col>
      <xdr:colOff>685800</xdr:colOff>
      <xdr:row>1</xdr:row>
      <xdr:rowOff>355600</xdr:rowOff>
    </xdr:to>
    <xdr:sp>
      <xdr:nvSpPr>
        <xdr:cNvPr id="383" name="Host Control  37" hidden="1"/>
        <xdr:cNvSpPr/>
      </xdr:nvSpPr>
      <xdr:spPr>
        <a:xfrm>
          <a:off x="914400" y="190500"/>
          <a:ext cx="685800" cy="355600"/>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1</xdr:row>
      <xdr:rowOff>0</xdr:rowOff>
    </xdr:from>
    <xdr:to>
      <xdr:col>1</xdr:col>
      <xdr:colOff>684530</xdr:colOff>
      <xdr:row>1</xdr:row>
      <xdr:rowOff>179705</xdr:rowOff>
    </xdr:to>
    <xdr:sp>
      <xdr:nvSpPr>
        <xdr:cNvPr id="384" name="Host Control  31" hidden="1"/>
        <xdr:cNvSpPr/>
      </xdr:nvSpPr>
      <xdr:spPr>
        <a:xfrm>
          <a:off x="914400" y="1905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1</xdr:row>
      <xdr:rowOff>0</xdr:rowOff>
    </xdr:from>
    <xdr:to>
      <xdr:col>1</xdr:col>
      <xdr:colOff>685800</xdr:colOff>
      <xdr:row>1</xdr:row>
      <xdr:rowOff>355600</xdr:rowOff>
    </xdr:to>
    <xdr:sp>
      <xdr:nvSpPr>
        <xdr:cNvPr id="385" name="Host Control  37" hidden="1"/>
        <xdr:cNvSpPr/>
      </xdr:nvSpPr>
      <xdr:spPr>
        <a:xfrm>
          <a:off x="914400" y="190500"/>
          <a:ext cx="685800" cy="355600"/>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1</xdr:row>
      <xdr:rowOff>0</xdr:rowOff>
    </xdr:from>
    <xdr:to>
      <xdr:col>1</xdr:col>
      <xdr:colOff>685800</xdr:colOff>
      <xdr:row>1</xdr:row>
      <xdr:rowOff>355600</xdr:rowOff>
    </xdr:to>
    <xdr:sp>
      <xdr:nvSpPr>
        <xdr:cNvPr id="386" name="Host Control  37" hidden="1"/>
        <xdr:cNvSpPr/>
      </xdr:nvSpPr>
      <xdr:spPr>
        <a:xfrm>
          <a:off x="914400" y="190500"/>
          <a:ext cx="685800" cy="355600"/>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1</xdr:row>
      <xdr:rowOff>0</xdr:rowOff>
    </xdr:from>
    <xdr:to>
      <xdr:col>1</xdr:col>
      <xdr:colOff>685800</xdr:colOff>
      <xdr:row>1</xdr:row>
      <xdr:rowOff>355600</xdr:rowOff>
    </xdr:to>
    <xdr:sp>
      <xdr:nvSpPr>
        <xdr:cNvPr id="387" name="Host Control  37" hidden="1"/>
        <xdr:cNvSpPr/>
      </xdr:nvSpPr>
      <xdr:spPr>
        <a:xfrm>
          <a:off x="914400" y="190500"/>
          <a:ext cx="685800" cy="355600"/>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1</xdr:row>
      <xdr:rowOff>0</xdr:rowOff>
    </xdr:from>
    <xdr:to>
      <xdr:col>1</xdr:col>
      <xdr:colOff>684530</xdr:colOff>
      <xdr:row>1</xdr:row>
      <xdr:rowOff>179705</xdr:rowOff>
    </xdr:to>
    <xdr:sp>
      <xdr:nvSpPr>
        <xdr:cNvPr id="388" name="Host Control  31" hidden="1"/>
        <xdr:cNvSpPr/>
      </xdr:nvSpPr>
      <xdr:spPr>
        <a:xfrm>
          <a:off x="914400" y="1905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1</xdr:row>
      <xdr:rowOff>0</xdr:rowOff>
    </xdr:from>
    <xdr:to>
      <xdr:col>1</xdr:col>
      <xdr:colOff>684530</xdr:colOff>
      <xdr:row>1</xdr:row>
      <xdr:rowOff>179705</xdr:rowOff>
    </xdr:to>
    <xdr:sp>
      <xdr:nvSpPr>
        <xdr:cNvPr id="389" name="Host Control  31" hidden="1"/>
        <xdr:cNvSpPr/>
      </xdr:nvSpPr>
      <xdr:spPr>
        <a:xfrm>
          <a:off x="914400" y="1905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1</xdr:row>
      <xdr:rowOff>0</xdr:rowOff>
    </xdr:from>
    <xdr:to>
      <xdr:col>1</xdr:col>
      <xdr:colOff>685800</xdr:colOff>
      <xdr:row>2</xdr:row>
      <xdr:rowOff>57150</xdr:rowOff>
    </xdr:to>
    <xdr:sp>
      <xdr:nvSpPr>
        <xdr:cNvPr id="390" name="Host Control  37" hidden="1"/>
        <xdr:cNvSpPr/>
      </xdr:nvSpPr>
      <xdr:spPr>
        <a:xfrm>
          <a:off x="914400" y="190500"/>
          <a:ext cx="685800" cy="527050"/>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1</xdr:row>
      <xdr:rowOff>0</xdr:rowOff>
    </xdr:from>
    <xdr:to>
      <xdr:col>1</xdr:col>
      <xdr:colOff>684530</xdr:colOff>
      <xdr:row>1</xdr:row>
      <xdr:rowOff>179705</xdr:rowOff>
    </xdr:to>
    <xdr:sp>
      <xdr:nvSpPr>
        <xdr:cNvPr id="391" name="Host Control  31" hidden="1"/>
        <xdr:cNvSpPr/>
      </xdr:nvSpPr>
      <xdr:spPr>
        <a:xfrm>
          <a:off x="914400" y="1905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1</xdr:row>
      <xdr:rowOff>0</xdr:rowOff>
    </xdr:from>
    <xdr:to>
      <xdr:col>1</xdr:col>
      <xdr:colOff>684530</xdr:colOff>
      <xdr:row>1</xdr:row>
      <xdr:rowOff>179705</xdr:rowOff>
    </xdr:to>
    <xdr:sp>
      <xdr:nvSpPr>
        <xdr:cNvPr id="392" name="Host Control  31" hidden="1"/>
        <xdr:cNvSpPr/>
      </xdr:nvSpPr>
      <xdr:spPr>
        <a:xfrm>
          <a:off x="914400" y="1905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1</xdr:row>
      <xdr:rowOff>0</xdr:rowOff>
    </xdr:from>
    <xdr:to>
      <xdr:col>1</xdr:col>
      <xdr:colOff>684530</xdr:colOff>
      <xdr:row>1</xdr:row>
      <xdr:rowOff>179705</xdr:rowOff>
    </xdr:to>
    <xdr:sp>
      <xdr:nvSpPr>
        <xdr:cNvPr id="393" name="Host Control  31" hidden="1"/>
        <xdr:cNvSpPr/>
      </xdr:nvSpPr>
      <xdr:spPr>
        <a:xfrm>
          <a:off x="914400" y="1905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1</xdr:row>
      <xdr:rowOff>0</xdr:rowOff>
    </xdr:from>
    <xdr:to>
      <xdr:col>1</xdr:col>
      <xdr:colOff>684530</xdr:colOff>
      <xdr:row>1</xdr:row>
      <xdr:rowOff>179705</xdr:rowOff>
    </xdr:to>
    <xdr:sp>
      <xdr:nvSpPr>
        <xdr:cNvPr id="394" name="Host Control  31" hidden="1"/>
        <xdr:cNvSpPr/>
      </xdr:nvSpPr>
      <xdr:spPr>
        <a:xfrm>
          <a:off x="914400" y="1905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1</xdr:row>
      <xdr:rowOff>0</xdr:rowOff>
    </xdr:from>
    <xdr:to>
      <xdr:col>1</xdr:col>
      <xdr:colOff>684530</xdr:colOff>
      <xdr:row>1</xdr:row>
      <xdr:rowOff>179705</xdr:rowOff>
    </xdr:to>
    <xdr:sp>
      <xdr:nvSpPr>
        <xdr:cNvPr id="395" name="Host Control  31" hidden="1"/>
        <xdr:cNvSpPr/>
      </xdr:nvSpPr>
      <xdr:spPr>
        <a:xfrm>
          <a:off x="914400" y="1905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1</xdr:row>
      <xdr:rowOff>0</xdr:rowOff>
    </xdr:from>
    <xdr:to>
      <xdr:col>1</xdr:col>
      <xdr:colOff>684530</xdr:colOff>
      <xdr:row>1</xdr:row>
      <xdr:rowOff>179705</xdr:rowOff>
    </xdr:to>
    <xdr:sp>
      <xdr:nvSpPr>
        <xdr:cNvPr id="396" name="Host Control  31" hidden="1"/>
        <xdr:cNvSpPr/>
      </xdr:nvSpPr>
      <xdr:spPr>
        <a:xfrm>
          <a:off x="914400" y="1905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1</xdr:row>
      <xdr:rowOff>0</xdr:rowOff>
    </xdr:from>
    <xdr:to>
      <xdr:col>1</xdr:col>
      <xdr:colOff>684530</xdr:colOff>
      <xdr:row>1</xdr:row>
      <xdr:rowOff>179705</xdr:rowOff>
    </xdr:to>
    <xdr:sp>
      <xdr:nvSpPr>
        <xdr:cNvPr id="397" name="Host Control  31" hidden="1"/>
        <xdr:cNvSpPr/>
      </xdr:nvSpPr>
      <xdr:spPr>
        <a:xfrm>
          <a:off x="914400" y="1905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15</xdr:row>
      <xdr:rowOff>0</xdr:rowOff>
    </xdr:from>
    <xdr:to>
      <xdr:col>1</xdr:col>
      <xdr:colOff>685800</xdr:colOff>
      <xdr:row>15</xdr:row>
      <xdr:rowOff>355600</xdr:rowOff>
    </xdr:to>
    <xdr:sp>
      <xdr:nvSpPr>
        <xdr:cNvPr id="398" name="Host Control  37" hidden="1"/>
        <xdr:cNvSpPr/>
      </xdr:nvSpPr>
      <xdr:spPr>
        <a:xfrm>
          <a:off x="914400" y="6565900"/>
          <a:ext cx="685800" cy="355600"/>
        </a:xfrm>
        <a:prstGeom prst="rect">
          <a:avLst/>
        </a:prstGeom>
      </xdr:spPr>
    </xdr:sp>
    <xdr:clientData/>
  </xdr:twoCellAnchor>
  <xdr:twoCellAnchor editAs="oneCell">
    <xdr:from>
      <xdr:col>1</xdr:col>
      <xdr:colOff>0</xdr:colOff>
      <xdr:row>15</xdr:row>
      <xdr:rowOff>0</xdr:rowOff>
    </xdr:from>
    <xdr:to>
      <xdr:col>1</xdr:col>
      <xdr:colOff>684530</xdr:colOff>
      <xdr:row>15</xdr:row>
      <xdr:rowOff>179705</xdr:rowOff>
    </xdr:to>
    <xdr:sp>
      <xdr:nvSpPr>
        <xdr:cNvPr id="399" name="Host Control  31" hidden="1"/>
        <xdr:cNvSpPr/>
      </xdr:nvSpPr>
      <xdr:spPr>
        <a:xfrm>
          <a:off x="914400" y="65659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15</xdr:row>
      <xdr:rowOff>0</xdr:rowOff>
    </xdr:from>
    <xdr:to>
      <xdr:col>1</xdr:col>
      <xdr:colOff>685800</xdr:colOff>
      <xdr:row>15</xdr:row>
      <xdr:rowOff>355600</xdr:rowOff>
    </xdr:to>
    <xdr:sp>
      <xdr:nvSpPr>
        <xdr:cNvPr id="400" name="Host Control  37" hidden="1"/>
        <xdr:cNvSpPr/>
      </xdr:nvSpPr>
      <xdr:spPr>
        <a:xfrm>
          <a:off x="914400" y="6565900"/>
          <a:ext cx="685800" cy="355600"/>
        </a:xfrm>
        <a:prstGeom prst="rect">
          <a:avLst/>
        </a:prstGeom>
      </xdr:spPr>
    </xdr:sp>
    <xdr:clientData/>
  </xdr:twoCellAnchor>
  <xdr:twoCellAnchor editAs="oneCell">
    <xdr:from>
      <xdr:col>1</xdr:col>
      <xdr:colOff>0</xdr:colOff>
      <xdr:row>15</xdr:row>
      <xdr:rowOff>0</xdr:rowOff>
    </xdr:from>
    <xdr:to>
      <xdr:col>1</xdr:col>
      <xdr:colOff>685800</xdr:colOff>
      <xdr:row>15</xdr:row>
      <xdr:rowOff>355600</xdr:rowOff>
    </xdr:to>
    <xdr:sp>
      <xdr:nvSpPr>
        <xdr:cNvPr id="401" name="Host Control  37" hidden="1"/>
        <xdr:cNvSpPr/>
      </xdr:nvSpPr>
      <xdr:spPr>
        <a:xfrm>
          <a:off x="914400" y="6565900"/>
          <a:ext cx="685800" cy="355600"/>
        </a:xfrm>
        <a:prstGeom prst="rect">
          <a:avLst/>
        </a:prstGeom>
      </xdr:spPr>
    </xdr:sp>
    <xdr:clientData/>
  </xdr:twoCellAnchor>
  <xdr:twoCellAnchor editAs="oneCell">
    <xdr:from>
      <xdr:col>1</xdr:col>
      <xdr:colOff>0</xdr:colOff>
      <xdr:row>15</xdr:row>
      <xdr:rowOff>0</xdr:rowOff>
    </xdr:from>
    <xdr:to>
      <xdr:col>1</xdr:col>
      <xdr:colOff>685800</xdr:colOff>
      <xdr:row>15</xdr:row>
      <xdr:rowOff>355600</xdr:rowOff>
    </xdr:to>
    <xdr:sp>
      <xdr:nvSpPr>
        <xdr:cNvPr id="402" name="Host Control  37" hidden="1"/>
        <xdr:cNvSpPr/>
      </xdr:nvSpPr>
      <xdr:spPr>
        <a:xfrm>
          <a:off x="914400" y="6565900"/>
          <a:ext cx="685800" cy="355600"/>
        </a:xfrm>
        <a:prstGeom prst="rect">
          <a:avLst/>
        </a:prstGeom>
      </xdr:spPr>
    </xdr:sp>
    <xdr:clientData/>
  </xdr:twoCellAnchor>
  <xdr:twoCellAnchor editAs="oneCell">
    <xdr:from>
      <xdr:col>1</xdr:col>
      <xdr:colOff>0</xdr:colOff>
      <xdr:row>15</xdr:row>
      <xdr:rowOff>0</xdr:rowOff>
    </xdr:from>
    <xdr:to>
      <xdr:col>1</xdr:col>
      <xdr:colOff>684530</xdr:colOff>
      <xdr:row>15</xdr:row>
      <xdr:rowOff>179705</xdr:rowOff>
    </xdr:to>
    <xdr:sp>
      <xdr:nvSpPr>
        <xdr:cNvPr id="403" name="Host Control  31" hidden="1"/>
        <xdr:cNvSpPr/>
      </xdr:nvSpPr>
      <xdr:spPr>
        <a:xfrm>
          <a:off x="914400" y="65659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15</xdr:row>
      <xdr:rowOff>0</xdr:rowOff>
    </xdr:from>
    <xdr:to>
      <xdr:col>1</xdr:col>
      <xdr:colOff>684530</xdr:colOff>
      <xdr:row>15</xdr:row>
      <xdr:rowOff>179705</xdr:rowOff>
    </xdr:to>
    <xdr:sp>
      <xdr:nvSpPr>
        <xdr:cNvPr id="404" name="Host Control  31" hidden="1"/>
        <xdr:cNvSpPr/>
      </xdr:nvSpPr>
      <xdr:spPr>
        <a:xfrm>
          <a:off x="914400" y="65659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15</xdr:row>
      <xdr:rowOff>0</xdr:rowOff>
    </xdr:from>
    <xdr:to>
      <xdr:col>1</xdr:col>
      <xdr:colOff>685800</xdr:colOff>
      <xdr:row>16</xdr:row>
      <xdr:rowOff>146050</xdr:rowOff>
    </xdr:to>
    <xdr:sp>
      <xdr:nvSpPr>
        <xdr:cNvPr id="405" name="Host Control  37" hidden="1"/>
        <xdr:cNvSpPr/>
      </xdr:nvSpPr>
      <xdr:spPr>
        <a:xfrm>
          <a:off x="914400" y="6565900"/>
          <a:ext cx="685800" cy="527050"/>
        </a:xfrm>
        <a:prstGeom prst="rect">
          <a:avLst/>
        </a:prstGeom>
      </xdr:spPr>
    </xdr:sp>
    <xdr:clientData/>
  </xdr:twoCellAnchor>
  <xdr:twoCellAnchor editAs="oneCell">
    <xdr:from>
      <xdr:col>1</xdr:col>
      <xdr:colOff>0</xdr:colOff>
      <xdr:row>15</xdr:row>
      <xdr:rowOff>0</xdr:rowOff>
    </xdr:from>
    <xdr:to>
      <xdr:col>1</xdr:col>
      <xdr:colOff>684530</xdr:colOff>
      <xdr:row>15</xdr:row>
      <xdr:rowOff>179705</xdr:rowOff>
    </xdr:to>
    <xdr:sp>
      <xdr:nvSpPr>
        <xdr:cNvPr id="406" name="Host Control  31" hidden="1"/>
        <xdr:cNvSpPr/>
      </xdr:nvSpPr>
      <xdr:spPr>
        <a:xfrm>
          <a:off x="914400" y="65659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15</xdr:row>
      <xdr:rowOff>0</xdr:rowOff>
    </xdr:from>
    <xdr:to>
      <xdr:col>1</xdr:col>
      <xdr:colOff>684530</xdr:colOff>
      <xdr:row>15</xdr:row>
      <xdr:rowOff>179705</xdr:rowOff>
    </xdr:to>
    <xdr:sp>
      <xdr:nvSpPr>
        <xdr:cNvPr id="407" name="Host Control  31" hidden="1"/>
        <xdr:cNvSpPr/>
      </xdr:nvSpPr>
      <xdr:spPr>
        <a:xfrm>
          <a:off x="914400" y="65659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15</xdr:row>
      <xdr:rowOff>0</xdr:rowOff>
    </xdr:from>
    <xdr:to>
      <xdr:col>1</xdr:col>
      <xdr:colOff>684530</xdr:colOff>
      <xdr:row>15</xdr:row>
      <xdr:rowOff>179705</xdr:rowOff>
    </xdr:to>
    <xdr:sp>
      <xdr:nvSpPr>
        <xdr:cNvPr id="408" name="Host Control  31" hidden="1"/>
        <xdr:cNvSpPr/>
      </xdr:nvSpPr>
      <xdr:spPr>
        <a:xfrm>
          <a:off x="914400" y="65659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15</xdr:row>
      <xdr:rowOff>0</xdr:rowOff>
    </xdr:from>
    <xdr:to>
      <xdr:col>1</xdr:col>
      <xdr:colOff>684530</xdr:colOff>
      <xdr:row>15</xdr:row>
      <xdr:rowOff>179705</xdr:rowOff>
    </xdr:to>
    <xdr:sp>
      <xdr:nvSpPr>
        <xdr:cNvPr id="409" name="Host Control  31" hidden="1"/>
        <xdr:cNvSpPr/>
      </xdr:nvSpPr>
      <xdr:spPr>
        <a:xfrm>
          <a:off x="914400" y="65659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15</xdr:row>
      <xdr:rowOff>0</xdr:rowOff>
    </xdr:from>
    <xdr:to>
      <xdr:col>1</xdr:col>
      <xdr:colOff>684530</xdr:colOff>
      <xdr:row>15</xdr:row>
      <xdr:rowOff>179705</xdr:rowOff>
    </xdr:to>
    <xdr:sp>
      <xdr:nvSpPr>
        <xdr:cNvPr id="410" name="Host Control  31" hidden="1"/>
        <xdr:cNvSpPr/>
      </xdr:nvSpPr>
      <xdr:spPr>
        <a:xfrm>
          <a:off x="914400" y="65659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15</xdr:row>
      <xdr:rowOff>0</xdr:rowOff>
    </xdr:from>
    <xdr:to>
      <xdr:col>1</xdr:col>
      <xdr:colOff>684530</xdr:colOff>
      <xdr:row>15</xdr:row>
      <xdr:rowOff>179705</xdr:rowOff>
    </xdr:to>
    <xdr:sp>
      <xdr:nvSpPr>
        <xdr:cNvPr id="411" name="Host Control  31" hidden="1"/>
        <xdr:cNvSpPr/>
      </xdr:nvSpPr>
      <xdr:spPr>
        <a:xfrm>
          <a:off x="914400" y="65659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15</xdr:row>
      <xdr:rowOff>0</xdr:rowOff>
    </xdr:from>
    <xdr:to>
      <xdr:col>1</xdr:col>
      <xdr:colOff>684530</xdr:colOff>
      <xdr:row>15</xdr:row>
      <xdr:rowOff>179705</xdr:rowOff>
    </xdr:to>
    <xdr:sp>
      <xdr:nvSpPr>
        <xdr:cNvPr id="412" name="Host Control  31" hidden="1"/>
        <xdr:cNvSpPr/>
      </xdr:nvSpPr>
      <xdr:spPr>
        <a:xfrm>
          <a:off x="914400" y="65659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39</xdr:row>
      <xdr:rowOff>0</xdr:rowOff>
    </xdr:from>
    <xdr:to>
      <xdr:col>1</xdr:col>
      <xdr:colOff>685800</xdr:colOff>
      <xdr:row>39</xdr:row>
      <xdr:rowOff>355600</xdr:rowOff>
    </xdr:to>
    <xdr:sp>
      <xdr:nvSpPr>
        <xdr:cNvPr id="413" name="Host Control  37" hidden="1"/>
        <xdr:cNvSpPr/>
      </xdr:nvSpPr>
      <xdr:spPr>
        <a:xfrm>
          <a:off x="914400" y="16967200"/>
          <a:ext cx="685800" cy="355600"/>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39</xdr:row>
      <xdr:rowOff>0</xdr:rowOff>
    </xdr:from>
    <xdr:to>
      <xdr:col>1</xdr:col>
      <xdr:colOff>684530</xdr:colOff>
      <xdr:row>39</xdr:row>
      <xdr:rowOff>179705</xdr:rowOff>
    </xdr:to>
    <xdr:sp>
      <xdr:nvSpPr>
        <xdr:cNvPr id="414" name="Host Control  31" hidden="1"/>
        <xdr:cNvSpPr/>
      </xdr:nvSpPr>
      <xdr:spPr>
        <a:xfrm>
          <a:off x="914400" y="169672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39</xdr:row>
      <xdr:rowOff>0</xdr:rowOff>
    </xdr:from>
    <xdr:to>
      <xdr:col>1</xdr:col>
      <xdr:colOff>685800</xdr:colOff>
      <xdr:row>39</xdr:row>
      <xdr:rowOff>355600</xdr:rowOff>
    </xdr:to>
    <xdr:sp>
      <xdr:nvSpPr>
        <xdr:cNvPr id="415" name="Host Control  37" hidden="1"/>
        <xdr:cNvSpPr/>
      </xdr:nvSpPr>
      <xdr:spPr>
        <a:xfrm>
          <a:off x="914400" y="16967200"/>
          <a:ext cx="685800" cy="355600"/>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39</xdr:row>
      <xdr:rowOff>0</xdr:rowOff>
    </xdr:from>
    <xdr:to>
      <xdr:col>1</xdr:col>
      <xdr:colOff>685800</xdr:colOff>
      <xdr:row>39</xdr:row>
      <xdr:rowOff>355600</xdr:rowOff>
    </xdr:to>
    <xdr:sp>
      <xdr:nvSpPr>
        <xdr:cNvPr id="416" name="Host Control  37" hidden="1"/>
        <xdr:cNvSpPr/>
      </xdr:nvSpPr>
      <xdr:spPr>
        <a:xfrm>
          <a:off x="914400" y="16967200"/>
          <a:ext cx="685800" cy="355600"/>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39</xdr:row>
      <xdr:rowOff>0</xdr:rowOff>
    </xdr:from>
    <xdr:to>
      <xdr:col>1</xdr:col>
      <xdr:colOff>685800</xdr:colOff>
      <xdr:row>39</xdr:row>
      <xdr:rowOff>355600</xdr:rowOff>
    </xdr:to>
    <xdr:sp>
      <xdr:nvSpPr>
        <xdr:cNvPr id="417" name="Host Control  37" hidden="1"/>
        <xdr:cNvSpPr/>
      </xdr:nvSpPr>
      <xdr:spPr>
        <a:xfrm>
          <a:off x="914400" y="16967200"/>
          <a:ext cx="685800" cy="355600"/>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39</xdr:row>
      <xdr:rowOff>0</xdr:rowOff>
    </xdr:from>
    <xdr:to>
      <xdr:col>1</xdr:col>
      <xdr:colOff>684530</xdr:colOff>
      <xdr:row>39</xdr:row>
      <xdr:rowOff>179705</xdr:rowOff>
    </xdr:to>
    <xdr:sp>
      <xdr:nvSpPr>
        <xdr:cNvPr id="418" name="Host Control  31" hidden="1"/>
        <xdr:cNvSpPr/>
      </xdr:nvSpPr>
      <xdr:spPr>
        <a:xfrm>
          <a:off x="914400" y="169672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39</xdr:row>
      <xdr:rowOff>0</xdr:rowOff>
    </xdr:from>
    <xdr:to>
      <xdr:col>1</xdr:col>
      <xdr:colOff>684530</xdr:colOff>
      <xdr:row>39</xdr:row>
      <xdr:rowOff>179705</xdr:rowOff>
    </xdr:to>
    <xdr:sp>
      <xdr:nvSpPr>
        <xdr:cNvPr id="419" name="Host Control  31" hidden="1"/>
        <xdr:cNvSpPr/>
      </xdr:nvSpPr>
      <xdr:spPr>
        <a:xfrm>
          <a:off x="914400" y="169672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39</xdr:row>
      <xdr:rowOff>0</xdr:rowOff>
    </xdr:from>
    <xdr:to>
      <xdr:col>1</xdr:col>
      <xdr:colOff>685800</xdr:colOff>
      <xdr:row>40</xdr:row>
      <xdr:rowOff>146050</xdr:rowOff>
    </xdr:to>
    <xdr:sp>
      <xdr:nvSpPr>
        <xdr:cNvPr id="420" name="Host Control  37" hidden="1"/>
        <xdr:cNvSpPr/>
      </xdr:nvSpPr>
      <xdr:spPr>
        <a:xfrm>
          <a:off x="914400" y="16967200"/>
          <a:ext cx="685800" cy="527050"/>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39</xdr:row>
      <xdr:rowOff>0</xdr:rowOff>
    </xdr:from>
    <xdr:to>
      <xdr:col>1</xdr:col>
      <xdr:colOff>684530</xdr:colOff>
      <xdr:row>39</xdr:row>
      <xdr:rowOff>179705</xdr:rowOff>
    </xdr:to>
    <xdr:sp>
      <xdr:nvSpPr>
        <xdr:cNvPr id="421" name="Host Control  31" hidden="1"/>
        <xdr:cNvSpPr/>
      </xdr:nvSpPr>
      <xdr:spPr>
        <a:xfrm>
          <a:off x="914400" y="169672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39</xdr:row>
      <xdr:rowOff>0</xdr:rowOff>
    </xdr:from>
    <xdr:to>
      <xdr:col>1</xdr:col>
      <xdr:colOff>684530</xdr:colOff>
      <xdr:row>39</xdr:row>
      <xdr:rowOff>179705</xdr:rowOff>
    </xdr:to>
    <xdr:sp>
      <xdr:nvSpPr>
        <xdr:cNvPr id="422" name="Host Control  31" hidden="1"/>
        <xdr:cNvSpPr/>
      </xdr:nvSpPr>
      <xdr:spPr>
        <a:xfrm>
          <a:off x="914400" y="169672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39</xdr:row>
      <xdr:rowOff>0</xdr:rowOff>
    </xdr:from>
    <xdr:to>
      <xdr:col>1</xdr:col>
      <xdr:colOff>684530</xdr:colOff>
      <xdr:row>39</xdr:row>
      <xdr:rowOff>179705</xdr:rowOff>
    </xdr:to>
    <xdr:sp>
      <xdr:nvSpPr>
        <xdr:cNvPr id="423" name="Host Control  31" hidden="1"/>
        <xdr:cNvSpPr/>
      </xdr:nvSpPr>
      <xdr:spPr>
        <a:xfrm>
          <a:off x="914400" y="169672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39</xdr:row>
      <xdr:rowOff>0</xdr:rowOff>
    </xdr:from>
    <xdr:to>
      <xdr:col>1</xdr:col>
      <xdr:colOff>684530</xdr:colOff>
      <xdr:row>39</xdr:row>
      <xdr:rowOff>179705</xdr:rowOff>
    </xdr:to>
    <xdr:sp>
      <xdr:nvSpPr>
        <xdr:cNvPr id="424" name="Host Control  31" hidden="1"/>
        <xdr:cNvSpPr/>
      </xdr:nvSpPr>
      <xdr:spPr>
        <a:xfrm>
          <a:off x="914400" y="169672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39</xdr:row>
      <xdr:rowOff>0</xdr:rowOff>
    </xdr:from>
    <xdr:to>
      <xdr:col>1</xdr:col>
      <xdr:colOff>684530</xdr:colOff>
      <xdr:row>39</xdr:row>
      <xdr:rowOff>179705</xdr:rowOff>
    </xdr:to>
    <xdr:sp>
      <xdr:nvSpPr>
        <xdr:cNvPr id="425" name="Host Control  31" hidden="1"/>
        <xdr:cNvSpPr/>
      </xdr:nvSpPr>
      <xdr:spPr>
        <a:xfrm>
          <a:off x="914400" y="169672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39</xdr:row>
      <xdr:rowOff>0</xdr:rowOff>
    </xdr:from>
    <xdr:to>
      <xdr:col>1</xdr:col>
      <xdr:colOff>684530</xdr:colOff>
      <xdr:row>39</xdr:row>
      <xdr:rowOff>179705</xdr:rowOff>
    </xdr:to>
    <xdr:sp>
      <xdr:nvSpPr>
        <xdr:cNvPr id="426" name="Host Control  31" hidden="1"/>
        <xdr:cNvSpPr/>
      </xdr:nvSpPr>
      <xdr:spPr>
        <a:xfrm>
          <a:off x="914400" y="169672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39</xdr:row>
      <xdr:rowOff>0</xdr:rowOff>
    </xdr:from>
    <xdr:to>
      <xdr:col>1</xdr:col>
      <xdr:colOff>684530</xdr:colOff>
      <xdr:row>39</xdr:row>
      <xdr:rowOff>179705</xdr:rowOff>
    </xdr:to>
    <xdr:sp>
      <xdr:nvSpPr>
        <xdr:cNvPr id="427" name="Host Control  31" hidden="1"/>
        <xdr:cNvSpPr/>
      </xdr:nvSpPr>
      <xdr:spPr>
        <a:xfrm>
          <a:off x="914400" y="169672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22</xdr:row>
      <xdr:rowOff>0</xdr:rowOff>
    </xdr:from>
    <xdr:to>
      <xdr:col>1</xdr:col>
      <xdr:colOff>685800</xdr:colOff>
      <xdr:row>22</xdr:row>
      <xdr:rowOff>355600</xdr:rowOff>
    </xdr:to>
    <xdr:sp>
      <xdr:nvSpPr>
        <xdr:cNvPr id="428" name="Host Control  37" hidden="1"/>
        <xdr:cNvSpPr/>
      </xdr:nvSpPr>
      <xdr:spPr>
        <a:xfrm>
          <a:off x="914400" y="10096500"/>
          <a:ext cx="685800" cy="355600"/>
        </a:xfrm>
        <a:prstGeom prst="rect">
          <a:avLst/>
        </a:prstGeom>
      </xdr:spPr>
    </xdr:sp>
    <xdr:clientData/>
  </xdr:twoCellAnchor>
  <xdr:twoCellAnchor editAs="oneCell">
    <xdr:from>
      <xdr:col>1</xdr:col>
      <xdr:colOff>0</xdr:colOff>
      <xdr:row>22</xdr:row>
      <xdr:rowOff>0</xdr:rowOff>
    </xdr:from>
    <xdr:to>
      <xdr:col>1</xdr:col>
      <xdr:colOff>684530</xdr:colOff>
      <xdr:row>22</xdr:row>
      <xdr:rowOff>179705</xdr:rowOff>
    </xdr:to>
    <xdr:sp>
      <xdr:nvSpPr>
        <xdr:cNvPr id="429" name="Host Control  31" hidden="1"/>
        <xdr:cNvSpPr/>
      </xdr:nvSpPr>
      <xdr:spPr>
        <a:xfrm>
          <a:off x="914400" y="100965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22</xdr:row>
      <xdr:rowOff>0</xdr:rowOff>
    </xdr:from>
    <xdr:to>
      <xdr:col>1</xdr:col>
      <xdr:colOff>685800</xdr:colOff>
      <xdr:row>22</xdr:row>
      <xdr:rowOff>355600</xdr:rowOff>
    </xdr:to>
    <xdr:sp>
      <xdr:nvSpPr>
        <xdr:cNvPr id="430" name="Host Control  37" hidden="1"/>
        <xdr:cNvSpPr/>
      </xdr:nvSpPr>
      <xdr:spPr>
        <a:xfrm>
          <a:off x="914400" y="10096500"/>
          <a:ext cx="685800" cy="355600"/>
        </a:xfrm>
        <a:prstGeom prst="rect">
          <a:avLst/>
        </a:prstGeom>
      </xdr:spPr>
    </xdr:sp>
    <xdr:clientData/>
  </xdr:twoCellAnchor>
  <xdr:twoCellAnchor editAs="oneCell">
    <xdr:from>
      <xdr:col>1</xdr:col>
      <xdr:colOff>0</xdr:colOff>
      <xdr:row>22</xdr:row>
      <xdr:rowOff>0</xdr:rowOff>
    </xdr:from>
    <xdr:to>
      <xdr:col>1</xdr:col>
      <xdr:colOff>685800</xdr:colOff>
      <xdr:row>22</xdr:row>
      <xdr:rowOff>355600</xdr:rowOff>
    </xdr:to>
    <xdr:sp>
      <xdr:nvSpPr>
        <xdr:cNvPr id="431" name="Host Control  37" hidden="1"/>
        <xdr:cNvSpPr/>
      </xdr:nvSpPr>
      <xdr:spPr>
        <a:xfrm>
          <a:off x="914400" y="10096500"/>
          <a:ext cx="685800" cy="355600"/>
        </a:xfrm>
        <a:prstGeom prst="rect">
          <a:avLst/>
        </a:prstGeom>
      </xdr:spPr>
    </xdr:sp>
    <xdr:clientData/>
  </xdr:twoCellAnchor>
  <xdr:twoCellAnchor editAs="oneCell">
    <xdr:from>
      <xdr:col>1</xdr:col>
      <xdr:colOff>0</xdr:colOff>
      <xdr:row>22</xdr:row>
      <xdr:rowOff>0</xdr:rowOff>
    </xdr:from>
    <xdr:to>
      <xdr:col>1</xdr:col>
      <xdr:colOff>685800</xdr:colOff>
      <xdr:row>22</xdr:row>
      <xdr:rowOff>355600</xdr:rowOff>
    </xdr:to>
    <xdr:sp>
      <xdr:nvSpPr>
        <xdr:cNvPr id="432" name="Host Control  37" hidden="1"/>
        <xdr:cNvSpPr/>
      </xdr:nvSpPr>
      <xdr:spPr>
        <a:xfrm>
          <a:off x="914400" y="10096500"/>
          <a:ext cx="685800" cy="355600"/>
        </a:xfrm>
        <a:prstGeom prst="rect">
          <a:avLst/>
        </a:prstGeom>
      </xdr:spPr>
    </xdr:sp>
    <xdr:clientData/>
  </xdr:twoCellAnchor>
  <xdr:twoCellAnchor editAs="oneCell">
    <xdr:from>
      <xdr:col>1</xdr:col>
      <xdr:colOff>0</xdr:colOff>
      <xdr:row>22</xdr:row>
      <xdr:rowOff>0</xdr:rowOff>
    </xdr:from>
    <xdr:to>
      <xdr:col>1</xdr:col>
      <xdr:colOff>684530</xdr:colOff>
      <xdr:row>22</xdr:row>
      <xdr:rowOff>179705</xdr:rowOff>
    </xdr:to>
    <xdr:sp>
      <xdr:nvSpPr>
        <xdr:cNvPr id="433" name="Host Control  31" hidden="1"/>
        <xdr:cNvSpPr/>
      </xdr:nvSpPr>
      <xdr:spPr>
        <a:xfrm>
          <a:off x="914400" y="100965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22</xdr:row>
      <xdr:rowOff>0</xdr:rowOff>
    </xdr:from>
    <xdr:to>
      <xdr:col>1</xdr:col>
      <xdr:colOff>684530</xdr:colOff>
      <xdr:row>22</xdr:row>
      <xdr:rowOff>179705</xdr:rowOff>
    </xdr:to>
    <xdr:sp>
      <xdr:nvSpPr>
        <xdr:cNvPr id="434" name="Host Control  31" hidden="1"/>
        <xdr:cNvSpPr/>
      </xdr:nvSpPr>
      <xdr:spPr>
        <a:xfrm>
          <a:off x="914400" y="100965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22</xdr:row>
      <xdr:rowOff>0</xdr:rowOff>
    </xdr:from>
    <xdr:to>
      <xdr:col>1</xdr:col>
      <xdr:colOff>685800</xdr:colOff>
      <xdr:row>23</xdr:row>
      <xdr:rowOff>146050</xdr:rowOff>
    </xdr:to>
    <xdr:sp>
      <xdr:nvSpPr>
        <xdr:cNvPr id="435" name="Host Control  37" hidden="1"/>
        <xdr:cNvSpPr/>
      </xdr:nvSpPr>
      <xdr:spPr>
        <a:xfrm>
          <a:off x="914400" y="10096500"/>
          <a:ext cx="685800" cy="527050"/>
        </a:xfrm>
        <a:prstGeom prst="rect">
          <a:avLst/>
        </a:prstGeom>
      </xdr:spPr>
    </xdr:sp>
    <xdr:clientData/>
  </xdr:twoCellAnchor>
  <xdr:twoCellAnchor editAs="oneCell">
    <xdr:from>
      <xdr:col>1</xdr:col>
      <xdr:colOff>0</xdr:colOff>
      <xdr:row>22</xdr:row>
      <xdr:rowOff>0</xdr:rowOff>
    </xdr:from>
    <xdr:to>
      <xdr:col>1</xdr:col>
      <xdr:colOff>684530</xdr:colOff>
      <xdr:row>22</xdr:row>
      <xdr:rowOff>179705</xdr:rowOff>
    </xdr:to>
    <xdr:sp>
      <xdr:nvSpPr>
        <xdr:cNvPr id="436" name="Host Control  31" hidden="1"/>
        <xdr:cNvSpPr/>
      </xdr:nvSpPr>
      <xdr:spPr>
        <a:xfrm>
          <a:off x="914400" y="100965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22</xdr:row>
      <xdr:rowOff>0</xdr:rowOff>
    </xdr:from>
    <xdr:to>
      <xdr:col>1</xdr:col>
      <xdr:colOff>684530</xdr:colOff>
      <xdr:row>22</xdr:row>
      <xdr:rowOff>179705</xdr:rowOff>
    </xdr:to>
    <xdr:sp>
      <xdr:nvSpPr>
        <xdr:cNvPr id="437" name="Host Control  31" hidden="1"/>
        <xdr:cNvSpPr/>
      </xdr:nvSpPr>
      <xdr:spPr>
        <a:xfrm>
          <a:off x="914400" y="100965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22</xdr:row>
      <xdr:rowOff>0</xdr:rowOff>
    </xdr:from>
    <xdr:to>
      <xdr:col>1</xdr:col>
      <xdr:colOff>684530</xdr:colOff>
      <xdr:row>22</xdr:row>
      <xdr:rowOff>179705</xdr:rowOff>
    </xdr:to>
    <xdr:sp>
      <xdr:nvSpPr>
        <xdr:cNvPr id="438" name="Host Control  31" hidden="1"/>
        <xdr:cNvSpPr/>
      </xdr:nvSpPr>
      <xdr:spPr>
        <a:xfrm>
          <a:off x="914400" y="100965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22</xdr:row>
      <xdr:rowOff>0</xdr:rowOff>
    </xdr:from>
    <xdr:to>
      <xdr:col>1</xdr:col>
      <xdr:colOff>684530</xdr:colOff>
      <xdr:row>22</xdr:row>
      <xdr:rowOff>179705</xdr:rowOff>
    </xdr:to>
    <xdr:sp>
      <xdr:nvSpPr>
        <xdr:cNvPr id="439" name="Host Control  31" hidden="1"/>
        <xdr:cNvSpPr/>
      </xdr:nvSpPr>
      <xdr:spPr>
        <a:xfrm>
          <a:off x="914400" y="100965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22</xdr:row>
      <xdr:rowOff>0</xdr:rowOff>
    </xdr:from>
    <xdr:to>
      <xdr:col>1</xdr:col>
      <xdr:colOff>684530</xdr:colOff>
      <xdr:row>22</xdr:row>
      <xdr:rowOff>179705</xdr:rowOff>
    </xdr:to>
    <xdr:sp>
      <xdr:nvSpPr>
        <xdr:cNvPr id="440" name="Host Control  31" hidden="1"/>
        <xdr:cNvSpPr/>
      </xdr:nvSpPr>
      <xdr:spPr>
        <a:xfrm>
          <a:off x="914400" y="100965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22</xdr:row>
      <xdr:rowOff>0</xdr:rowOff>
    </xdr:from>
    <xdr:to>
      <xdr:col>1</xdr:col>
      <xdr:colOff>684530</xdr:colOff>
      <xdr:row>22</xdr:row>
      <xdr:rowOff>179705</xdr:rowOff>
    </xdr:to>
    <xdr:sp>
      <xdr:nvSpPr>
        <xdr:cNvPr id="441" name="Host Control  31" hidden="1"/>
        <xdr:cNvSpPr/>
      </xdr:nvSpPr>
      <xdr:spPr>
        <a:xfrm>
          <a:off x="914400" y="100965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22</xdr:row>
      <xdr:rowOff>0</xdr:rowOff>
    </xdr:from>
    <xdr:to>
      <xdr:col>1</xdr:col>
      <xdr:colOff>684530</xdr:colOff>
      <xdr:row>22</xdr:row>
      <xdr:rowOff>179705</xdr:rowOff>
    </xdr:to>
    <xdr:sp>
      <xdr:nvSpPr>
        <xdr:cNvPr id="442" name="Host Control  31" hidden="1"/>
        <xdr:cNvSpPr/>
      </xdr:nvSpPr>
      <xdr:spPr>
        <a:xfrm>
          <a:off x="914400" y="100965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1</xdr:row>
      <xdr:rowOff>0</xdr:rowOff>
    </xdr:from>
    <xdr:to>
      <xdr:col>1</xdr:col>
      <xdr:colOff>685800</xdr:colOff>
      <xdr:row>1</xdr:row>
      <xdr:rowOff>355600</xdr:rowOff>
    </xdr:to>
    <xdr:sp>
      <xdr:nvSpPr>
        <xdr:cNvPr id="443" name="Host Control  37" hidden="1"/>
        <xdr:cNvSpPr/>
      </xdr:nvSpPr>
      <xdr:spPr>
        <a:xfrm>
          <a:off x="914400" y="190500"/>
          <a:ext cx="685800" cy="355600"/>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1</xdr:row>
      <xdr:rowOff>0</xdr:rowOff>
    </xdr:from>
    <xdr:to>
      <xdr:col>1</xdr:col>
      <xdr:colOff>684530</xdr:colOff>
      <xdr:row>1</xdr:row>
      <xdr:rowOff>179705</xdr:rowOff>
    </xdr:to>
    <xdr:sp>
      <xdr:nvSpPr>
        <xdr:cNvPr id="444" name="Host Control  31" hidden="1"/>
        <xdr:cNvSpPr/>
      </xdr:nvSpPr>
      <xdr:spPr>
        <a:xfrm>
          <a:off x="914400" y="1905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1</xdr:row>
      <xdr:rowOff>0</xdr:rowOff>
    </xdr:from>
    <xdr:to>
      <xdr:col>1</xdr:col>
      <xdr:colOff>685800</xdr:colOff>
      <xdr:row>1</xdr:row>
      <xdr:rowOff>355600</xdr:rowOff>
    </xdr:to>
    <xdr:sp>
      <xdr:nvSpPr>
        <xdr:cNvPr id="445" name="Host Control  37" hidden="1"/>
        <xdr:cNvSpPr/>
      </xdr:nvSpPr>
      <xdr:spPr>
        <a:xfrm>
          <a:off x="914400" y="190500"/>
          <a:ext cx="685800" cy="355600"/>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1</xdr:row>
      <xdr:rowOff>0</xdr:rowOff>
    </xdr:from>
    <xdr:to>
      <xdr:col>1</xdr:col>
      <xdr:colOff>685800</xdr:colOff>
      <xdr:row>1</xdr:row>
      <xdr:rowOff>355600</xdr:rowOff>
    </xdr:to>
    <xdr:sp>
      <xdr:nvSpPr>
        <xdr:cNvPr id="446" name="Host Control  37" hidden="1"/>
        <xdr:cNvSpPr/>
      </xdr:nvSpPr>
      <xdr:spPr>
        <a:xfrm>
          <a:off x="914400" y="190500"/>
          <a:ext cx="685800" cy="355600"/>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1</xdr:row>
      <xdr:rowOff>0</xdr:rowOff>
    </xdr:from>
    <xdr:to>
      <xdr:col>1</xdr:col>
      <xdr:colOff>685800</xdr:colOff>
      <xdr:row>1</xdr:row>
      <xdr:rowOff>355600</xdr:rowOff>
    </xdr:to>
    <xdr:sp>
      <xdr:nvSpPr>
        <xdr:cNvPr id="447" name="Host Control  37" hidden="1"/>
        <xdr:cNvSpPr/>
      </xdr:nvSpPr>
      <xdr:spPr>
        <a:xfrm>
          <a:off x="914400" y="190500"/>
          <a:ext cx="685800" cy="355600"/>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1</xdr:row>
      <xdr:rowOff>0</xdr:rowOff>
    </xdr:from>
    <xdr:to>
      <xdr:col>1</xdr:col>
      <xdr:colOff>684530</xdr:colOff>
      <xdr:row>1</xdr:row>
      <xdr:rowOff>179705</xdr:rowOff>
    </xdr:to>
    <xdr:sp>
      <xdr:nvSpPr>
        <xdr:cNvPr id="448" name="Host Control  31" hidden="1"/>
        <xdr:cNvSpPr/>
      </xdr:nvSpPr>
      <xdr:spPr>
        <a:xfrm>
          <a:off x="914400" y="1905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1</xdr:row>
      <xdr:rowOff>0</xdr:rowOff>
    </xdr:from>
    <xdr:to>
      <xdr:col>1</xdr:col>
      <xdr:colOff>684530</xdr:colOff>
      <xdr:row>1</xdr:row>
      <xdr:rowOff>179705</xdr:rowOff>
    </xdr:to>
    <xdr:sp>
      <xdr:nvSpPr>
        <xdr:cNvPr id="449" name="Host Control  31" hidden="1"/>
        <xdr:cNvSpPr/>
      </xdr:nvSpPr>
      <xdr:spPr>
        <a:xfrm>
          <a:off x="914400" y="1905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1</xdr:row>
      <xdr:rowOff>0</xdr:rowOff>
    </xdr:from>
    <xdr:to>
      <xdr:col>1</xdr:col>
      <xdr:colOff>685800</xdr:colOff>
      <xdr:row>2</xdr:row>
      <xdr:rowOff>57150</xdr:rowOff>
    </xdr:to>
    <xdr:sp>
      <xdr:nvSpPr>
        <xdr:cNvPr id="450" name="Host Control  37" hidden="1"/>
        <xdr:cNvSpPr/>
      </xdr:nvSpPr>
      <xdr:spPr>
        <a:xfrm>
          <a:off x="914400" y="190500"/>
          <a:ext cx="685800" cy="527050"/>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1</xdr:row>
      <xdr:rowOff>0</xdr:rowOff>
    </xdr:from>
    <xdr:to>
      <xdr:col>1</xdr:col>
      <xdr:colOff>684530</xdr:colOff>
      <xdr:row>1</xdr:row>
      <xdr:rowOff>179705</xdr:rowOff>
    </xdr:to>
    <xdr:sp>
      <xdr:nvSpPr>
        <xdr:cNvPr id="451" name="Host Control  31" hidden="1"/>
        <xdr:cNvSpPr/>
      </xdr:nvSpPr>
      <xdr:spPr>
        <a:xfrm>
          <a:off x="914400" y="1905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1</xdr:row>
      <xdr:rowOff>0</xdr:rowOff>
    </xdr:from>
    <xdr:to>
      <xdr:col>1</xdr:col>
      <xdr:colOff>684530</xdr:colOff>
      <xdr:row>1</xdr:row>
      <xdr:rowOff>179705</xdr:rowOff>
    </xdr:to>
    <xdr:sp>
      <xdr:nvSpPr>
        <xdr:cNvPr id="452" name="Host Control  31" hidden="1"/>
        <xdr:cNvSpPr/>
      </xdr:nvSpPr>
      <xdr:spPr>
        <a:xfrm>
          <a:off x="914400" y="1905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1</xdr:row>
      <xdr:rowOff>0</xdr:rowOff>
    </xdr:from>
    <xdr:to>
      <xdr:col>1</xdr:col>
      <xdr:colOff>684530</xdr:colOff>
      <xdr:row>1</xdr:row>
      <xdr:rowOff>179705</xdr:rowOff>
    </xdr:to>
    <xdr:sp>
      <xdr:nvSpPr>
        <xdr:cNvPr id="453" name="Host Control  31" hidden="1"/>
        <xdr:cNvSpPr/>
      </xdr:nvSpPr>
      <xdr:spPr>
        <a:xfrm>
          <a:off x="914400" y="1905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1</xdr:row>
      <xdr:rowOff>0</xdr:rowOff>
    </xdr:from>
    <xdr:to>
      <xdr:col>1</xdr:col>
      <xdr:colOff>684530</xdr:colOff>
      <xdr:row>1</xdr:row>
      <xdr:rowOff>179705</xdr:rowOff>
    </xdr:to>
    <xdr:sp>
      <xdr:nvSpPr>
        <xdr:cNvPr id="454" name="Host Control  31" hidden="1"/>
        <xdr:cNvSpPr/>
      </xdr:nvSpPr>
      <xdr:spPr>
        <a:xfrm>
          <a:off x="914400" y="1905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1</xdr:row>
      <xdr:rowOff>0</xdr:rowOff>
    </xdr:from>
    <xdr:to>
      <xdr:col>1</xdr:col>
      <xdr:colOff>684530</xdr:colOff>
      <xdr:row>1</xdr:row>
      <xdr:rowOff>179705</xdr:rowOff>
    </xdr:to>
    <xdr:sp>
      <xdr:nvSpPr>
        <xdr:cNvPr id="455" name="Host Control  31" hidden="1"/>
        <xdr:cNvSpPr/>
      </xdr:nvSpPr>
      <xdr:spPr>
        <a:xfrm>
          <a:off x="914400" y="1905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1</xdr:row>
      <xdr:rowOff>0</xdr:rowOff>
    </xdr:from>
    <xdr:to>
      <xdr:col>1</xdr:col>
      <xdr:colOff>684530</xdr:colOff>
      <xdr:row>1</xdr:row>
      <xdr:rowOff>179705</xdr:rowOff>
    </xdr:to>
    <xdr:sp>
      <xdr:nvSpPr>
        <xdr:cNvPr id="456" name="Host Control  31" hidden="1"/>
        <xdr:cNvSpPr/>
      </xdr:nvSpPr>
      <xdr:spPr>
        <a:xfrm>
          <a:off x="914400" y="1905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1</xdr:row>
      <xdr:rowOff>0</xdr:rowOff>
    </xdr:from>
    <xdr:to>
      <xdr:col>1</xdr:col>
      <xdr:colOff>684530</xdr:colOff>
      <xdr:row>1</xdr:row>
      <xdr:rowOff>179705</xdr:rowOff>
    </xdr:to>
    <xdr:sp>
      <xdr:nvSpPr>
        <xdr:cNvPr id="457" name="Host Control  31" hidden="1"/>
        <xdr:cNvSpPr/>
      </xdr:nvSpPr>
      <xdr:spPr>
        <a:xfrm>
          <a:off x="914400" y="1905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27</xdr:row>
      <xdr:rowOff>0</xdr:rowOff>
    </xdr:from>
    <xdr:to>
      <xdr:col>1</xdr:col>
      <xdr:colOff>685800</xdr:colOff>
      <xdr:row>27</xdr:row>
      <xdr:rowOff>355600</xdr:rowOff>
    </xdr:to>
    <xdr:sp>
      <xdr:nvSpPr>
        <xdr:cNvPr id="458" name="Host Control  37" hidden="1"/>
        <xdr:cNvSpPr/>
      </xdr:nvSpPr>
      <xdr:spPr>
        <a:xfrm>
          <a:off x="914400" y="12395200"/>
          <a:ext cx="685800" cy="355600"/>
        </a:xfrm>
        <a:prstGeom prst="rect">
          <a:avLst/>
        </a:prstGeom>
      </xdr:spPr>
    </xdr:sp>
    <xdr:clientData/>
  </xdr:twoCellAnchor>
  <xdr:twoCellAnchor editAs="oneCell">
    <xdr:from>
      <xdr:col>1</xdr:col>
      <xdr:colOff>0</xdr:colOff>
      <xdr:row>27</xdr:row>
      <xdr:rowOff>0</xdr:rowOff>
    </xdr:from>
    <xdr:to>
      <xdr:col>1</xdr:col>
      <xdr:colOff>684530</xdr:colOff>
      <xdr:row>27</xdr:row>
      <xdr:rowOff>179705</xdr:rowOff>
    </xdr:to>
    <xdr:sp>
      <xdr:nvSpPr>
        <xdr:cNvPr id="459" name="Host Control  31" hidden="1"/>
        <xdr:cNvSpPr/>
      </xdr:nvSpPr>
      <xdr:spPr>
        <a:xfrm>
          <a:off x="914400" y="123952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27</xdr:row>
      <xdr:rowOff>0</xdr:rowOff>
    </xdr:from>
    <xdr:to>
      <xdr:col>1</xdr:col>
      <xdr:colOff>685800</xdr:colOff>
      <xdr:row>27</xdr:row>
      <xdr:rowOff>355600</xdr:rowOff>
    </xdr:to>
    <xdr:sp>
      <xdr:nvSpPr>
        <xdr:cNvPr id="460" name="Host Control  37" hidden="1"/>
        <xdr:cNvSpPr/>
      </xdr:nvSpPr>
      <xdr:spPr>
        <a:xfrm>
          <a:off x="914400" y="12395200"/>
          <a:ext cx="685800" cy="355600"/>
        </a:xfrm>
        <a:prstGeom prst="rect">
          <a:avLst/>
        </a:prstGeom>
      </xdr:spPr>
    </xdr:sp>
    <xdr:clientData/>
  </xdr:twoCellAnchor>
  <xdr:twoCellAnchor editAs="oneCell">
    <xdr:from>
      <xdr:col>1</xdr:col>
      <xdr:colOff>0</xdr:colOff>
      <xdr:row>27</xdr:row>
      <xdr:rowOff>0</xdr:rowOff>
    </xdr:from>
    <xdr:to>
      <xdr:col>1</xdr:col>
      <xdr:colOff>685800</xdr:colOff>
      <xdr:row>27</xdr:row>
      <xdr:rowOff>355600</xdr:rowOff>
    </xdr:to>
    <xdr:sp>
      <xdr:nvSpPr>
        <xdr:cNvPr id="461" name="Host Control  37" hidden="1"/>
        <xdr:cNvSpPr/>
      </xdr:nvSpPr>
      <xdr:spPr>
        <a:xfrm>
          <a:off x="914400" y="12395200"/>
          <a:ext cx="685800" cy="355600"/>
        </a:xfrm>
        <a:prstGeom prst="rect">
          <a:avLst/>
        </a:prstGeom>
      </xdr:spPr>
    </xdr:sp>
    <xdr:clientData/>
  </xdr:twoCellAnchor>
  <xdr:twoCellAnchor editAs="oneCell">
    <xdr:from>
      <xdr:col>1</xdr:col>
      <xdr:colOff>0</xdr:colOff>
      <xdr:row>27</xdr:row>
      <xdr:rowOff>0</xdr:rowOff>
    </xdr:from>
    <xdr:to>
      <xdr:col>1</xdr:col>
      <xdr:colOff>685800</xdr:colOff>
      <xdr:row>27</xdr:row>
      <xdr:rowOff>355600</xdr:rowOff>
    </xdr:to>
    <xdr:sp>
      <xdr:nvSpPr>
        <xdr:cNvPr id="462" name="Host Control  37" hidden="1"/>
        <xdr:cNvSpPr/>
      </xdr:nvSpPr>
      <xdr:spPr>
        <a:xfrm>
          <a:off x="914400" y="12395200"/>
          <a:ext cx="685800" cy="355600"/>
        </a:xfrm>
        <a:prstGeom prst="rect">
          <a:avLst/>
        </a:prstGeom>
      </xdr:spPr>
    </xdr:sp>
    <xdr:clientData/>
  </xdr:twoCellAnchor>
  <xdr:twoCellAnchor editAs="oneCell">
    <xdr:from>
      <xdr:col>1</xdr:col>
      <xdr:colOff>0</xdr:colOff>
      <xdr:row>27</xdr:row>
      <xdr:rowOff>0</xdr:rowOff>
    </xdr:from>
    <xdr:to>
      <xdr:col>1</xdr:col>
      <xdr:colOff>684530</xdr:colOff>
      <xdr:row>27</xdr:row>
      <xdr:rowOff>179705</xdr:rowOff>
    </xdr:to>
    <xdr:sp>
      <xdr:nvSpPr>
        <xdr:cNvPr id="463" name="Host Control  31" hidden="1"/>
        <xdr:cNvSpPr/>
      </xdr:nvSpPr>
      <xdr:spPr>
        <a:xfrm>
          <a:off x="914400" y="123952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27</xdr:row>
      <xdr:rowOff>0</xdr:rowOff>
    </xdr:from>
    <xdr:to>
      <xdr:col>1</xdr:col>
      <xdr:colOff>684530</xdr:colOff>
      <xdr:row>27</xdr:row>
      <xdr:rowOff>179705</xdr:rowOff>
    </xdr:to>
    <xdr:sp>
      <xdr:nvSpPr>
        <xdr:cNvPr id="464" name="Host Control  31" hidden="1"/>
        <xdr:cNvSpPr/>
      </xdr:nvSpPr>
      <xdr:spPr>
        <a:xfrm>
          <a:off x="914400" y="123952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27</xdr:row>
      <xdr:rowOff>0</xdr:rowOff>
    </xdr:from>
    <xdr:to>
      <xdr:col>1</xdr:col>
      <xdr:colOff>685800</xdr:colOff>
      <xdr:row>28</xdr:row>
      <xdr:rowOff>146050</xdr:rowOff>
    </xdr:to>
    <xdr:sp>
      <xdr:nvSpPr>
        <xdr:cNvPr id="465" name="Host Control  37" hidden="1"/>
        <xdr:cNvSpPr/>
      </xdr:nvSpPr>
      <xdr:spPr>
        <a:xfrm>
          <a:off x="914400" y="12395200"/>
          <a:ext cx="685800" cy="527050"/>
        </a:xfrm>
        <a:prstGeom prst="rect">
          <a:avLst/>
        </a:prstGeom>
      </xdr:spPr>
    </xdr:sp>
    <xdr:clientData/>
  </xdr:twoCellAnchor>
  <xdr:twoCellAnchor editAs="oneCell">
    <xdr:from>
      <xdr:col>1</xdr:col>
      <xdr:colOff>0</xdr:colOff>
      <xdr:row>27</xdr:row>
      <xdr:rowOff>0</xdr:rowOff>
    </xdr:from>
    <xdr:to>
      <xdr:col>1</xdr:col>
      <xdr:colOff>684530</xdr:colOff>
      <xdr:row>27</xdr:row>
      <xdr:rowOff>179705</xdr:rowOff>
    </xdr:to>
    <xdr:sp>
      <xdr:nvSpPr>
        <xdr:cNvPr id="466" name="Host Control  31" hidden="1"/>
        <xdr:cNvSpPr/>
      </xdr:nvSpPr>
      <xdr:spPr>
        <a:xfrm>
          <a:off x="914400" y="123952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27</xdr:row>
      <xdr:rowOff>0</xdr:rowOff>
    </xdr:from>
    <xdr:to>
      <xdr:col>1</xdr:col>
      <xdr:colOff>684530</xdr:colOff>
      <xdr:row>27</xdr:row>
      <xdr:rowOff>179705</xdr:rowOff>
    </xdr:to>
    <xdr:sp>
      <xdr:nvSpPr>
        <xdr:cNvPr id="467" name="Host Control  31" hidden="1"/>
        <xdr:cNvSpPr/>
      </xdr:nvSpPr>
      <xdr:spPr>
        <a:xfrm>
          <a:off x="914400" y="123952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27</xdr:row>
      <xdr:rowOff>0</xdr:rowOff>
    </xdr:from>
    <xdr:to>
      <xdr:col>1</xdr:col>
      <xdr:colOff>684530</xdr:colOff>
      <xdr:row>27</xdr:row>
      <xdr:rowOff>179705</xdr:rowOff>
    </xdr:to>
    <xdr:sp>
      <xdr:nvSpPr>
        <xdr:cNvPr id="468" name="Host Control  31" hidden="1"/>
        <xdr:cNvSpPr/>
      </xdr:nvSpPr>
      <xdr:spPr>
        <a:xfrm>
          <a:off x="914400" y="123952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27</xdr:row>
      <xdr:rowOff>0</xdr:rowOff>
    </xdr:from>
    <xdr:to>
      <xdr:col>1</xdr:col>
      <xdr:colOff>684530</xdr:colOff>
      <xdr:row>27</xdr:row>
      <xdr:rowOff>179705</xdr:rowOff>
    </xdr:to>
    <xdr:sp>
      <xdr:nvSpPr>
        <xdr:cNvPr id="469" name="Host Control  31" hidden="1"/>
        <xdr:cNvSpPr/>
      </xdr:nvSpPr>
      <xdr:spPr>
        <a:xfrm>
          <a:off x="914400" y="123952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27</xdr:row>
      <xdr:rowOff>0</xdr:rowOff>
    </xdr:from>
    <xdr:to>
      <xdr:col>1</xdr:col>
      <xdr:colOff>684530</xdr:colOff>
      <xdr:row>27</xdr:row>
      <xdr:rowOff>179705</xdr:rowOff>
    </xdr:to>
    <xdr:sp>
      <xdr:nvSpPr>
        <xdr:cNvPr id="470" name="Host Control  31" hidden="1"/>
        <xdr:cNvSpPr/>
      </xdr:nvSpPr>
      <xdr:spPr>
        <a:xfrm>
          <a:off x="914400" y="123952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27</xdr:row>
      <xdr:rowOff>0</xdr:rowOff>
    </xdr:from>
    <xdr:to>
      <xdr:col>1</xdr:col>
      <xdr:colOff>684530</xdr:colOff>
      <xdr:row>27</xdr:row>
      <xdr:rowOff>179705</xdr:rowOff>
    </xdr:to>
    <xdr:sp>
      <xdr:nvSpPr>
        <xdr:cNvPr id="471" name="Host Control  31" hidden="1"/>
        <xdr:cNvSpPr/>
      </xdr:nvSpPr>
      <xdr:spPr>
        <a:xfrm>
          <a:off x="914400" y="123952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27</xdr:row>
      <xdr:rowOff>0</xdr:rowOff>
    </xdr:from>
    <xdr:to>
      <xdr:col>1</xdr:col>
      <xdr:colOff>684530</xdr:colOff>
      <xdr:row>27</xdr:row>
      <xdr:rowOff>179705</xdr:rowOff>
    </xdr:to>
    <xdr:sp>
      <xdr:nvSpPr>
        <xdr:cNvPr id="472" name="Host Control  31" hidden="1"/>
        <xdr:cNvSpPr/>
      </xdr:nvSpPr>
      <xdr:spPr>
        <a:xfrm>
          <a:off x="914400" y="123952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88</xdr:row>
      <xdr:rowOff>0</xdr:rowOff>
    </xdr:from>
    <xdr:to>
      <xdr:col>1</xdr:col>
      <xdr:colOff>685800</xdr:colOff>
      <xdr:row>88</xdr:row>
      <xdr:rowOff>355600</xdr:rowOff>
    </xdr:to>
    <xdr:sp>
      <xdr:nvSpPr>
        <xdr:cNvPr id="473" name="Host Control  37" hidden="1"/>
        <xdr:cNvSpPr/>
      </xdr:nvSpPr>
      <xdr:spPr>
        <a:xfrm>
          <a:off x="914400" y="38938200"/>
          <a:ext cx="685800" cy="355600"/>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88</xdr:row>
      <xdr:rowOff>0</xdr:rowOff>
    </xdr:from>
    <xdr:to>
      <xdr:col>1</xdr:col>
      <xdr:colOff>684530</xdr:colOff>
      <xdr:row>88</xdr:row>
      <xdr:rowOff>179705</xdr:rowOff>
    </xdr:to>
    <xdr:sp>
      <xdr:nvSpPr>
        <xdr:cNvPr id="474" name="Host Control  31" hidden="1"/>
        <xdr:cNvSpPr/>
      </xdr:nvSpPr>
      <xdr:spPr>
        <a:xfrm>
          <a:off x="914400" y="389382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88</xdr:row>
      <xdr:rowOff>0</xdr:rowOff>
    </xdr:from>
    <xdr:to>
      <xdr:col>1</xdr:col>
      <xdr:colOff>685800</xdr:colOff>
      <xdr:row>88</xdr:row>
      <xdr:rowOff>355600</xdr:rowOff>
    </xdr:to>
    <xdr:sp>
      <xdr:nvSpPr>
        <xdr:cNvPr id="475" name="Host Control  37" hidden="1"/>
        <xdr:cNvSpPr/>
      </xdr:nvSpPr>
      <xdr:spPr>
        <a:xfrm>
          <a:off x="914400" y="38938200"/>
          <a:ext cx="685800" cy="355600"/>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88</xdr:row>
      <xdr:rowOff>0</xdr:rowOff>
    </xdr:from>
    <xdr:to>
      <xdr:col>1</xdr:col>
      <xdr:colOff>685800</xdr:colOff>
      <xdr:row>88</xdr:row>
      <xdr:rowOff>355600</xdr:rowOff>
    </xdr:to>
    <xdr:sp>
      <xdr:nvSpPr>
        <xdr:cNvPr id="476" name="Host Control  37" hidden="1"/>
        <xdr:cNvSpPr/>
      </xdr:nvSpPr>
      <xdr:spPr>
        <a:xfrm>
          <a:off x="914400" y="38938200"/>
          <a:ext cx="685800" cy="355600"/>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88</xdr:row>
      <xdr:rowOff>0</xdr:rowOff>
    </xdr:from>
    <xdr:to>
      <xdr:col>1</xdr:col>
      <xdr:colOff>685800</xdr:colOff>
      <xdr:row>88</xdr:row>
      <xdr:rowOff>355600</xdr:rowOff>
    </xdr:to>
    <xdr:sp>
      <xdr:nvSpPr>
        <xdr:cNvPr id="477" name="Host Control  37" hidden="1"/>
        <xdr:cNvSpPr/>
      </xdr:nvSpPr>
      <xdr:spPr>
        <a:xfrm>
          <a:off x="914400" y="38938200"/>
          <a:ext cx="685800" cy="355600"/>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88</xdr:row>
      <xdr:rowOff>0</xdr:rowOff>
    </xdr:from>
    <xdr:to>
      <xdr:col>1</xdr:col>
      <xdr:colOff>684530</xdr:colOff>
      <xdr:row>88</xdr:row>
      <xdr:rowOff>179705</xdr:rowOff>
    </xdr:to>
    <xdr:sp>
      <xdr:nvSpPr>
        <xdr:cNvPr id="478" name="Host Control  31" hidden="1"/>
        <xdr:cNvSpPr/>
      </xdr:nvSpPr>
      <xdr:spPr>
        <a:xfrm>
          <a:off x="914400" y="389382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88</xdr:row>
      <xdr:rowOff>0</xdr:rowOff>
    </xdr:from>
    <xdr:to>
      <xdr:col>1</xdr:col>
      <xdr:colOff>684530</xdr:colOff>
      <xdr:row>88</xdr:row>
      <xdr:rowOff>179705</xdr:rowOff>
    </xdr:to>
    <xdr:sp>
      <xdr:nvSpPr>
        <xdr:cNvPr id="479" name="Host Control  31" hidden="1"/>
        <xdr:cNvSpPr/>
      </xdr:nvSpPr>
      <xdr:spPr>
        <a:xfrm>
          <a:off x="914400" y="389382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88</xdr:row>
      <xdr:rowOff>0</xdr:rowOff>
    </xdr:from>
    <xdr:to>
      <xdr:col>1</xdr:col>
      <xdr:colOff>685800</xdr:colOff>
      <xdr:row>89</xdr:row>
      <xdr:rowOff>31750</xdr:rowOff>
    </xdr:to>
    <xdr:sp>
      <xdr:nvSpPr>
        <xdr:cNvPr id="480" name="Host Control  37" hidden="1"/>
        <xdr:cNvSpPr/>
      </xdr:nvSpPr>
      <xdr:spPr>
        <a:xfrm>
          <a:off x="914400" y="38938200"/>
          <a:ext cx="685800" cy="527050"/>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88</xdr:row>
      <xdr:rowOff>0</xdr:rowOff>
    </xdr:from>
    <xdr:to>
      <xdr:col>1</xdr:col>
      <xdr:colOff>684530</xdr:colOff>
      <xdr:row>88</xdr:row>
      <xdr:rowOff>179705</xdr:rowOff>
    </xdr:to>
    <xdr:sp>
      <xdr:nvSpPr>
        <xdr:cNvPr id="481" name="Host Control  31" hidden="1"/>
        <xdr:cNvSpPr/>
      </xdr:nvSpPr>
      <xdr:spPr>
        <a:xfrm>
          <a:off x="914400" y="389382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88</xdr:row>
      <xdr:rowOff>0</xdr:rowOff>
    </xdr:from>
    <xdr:to>
      <xdr:col>1</xdr:col>
      <xdr:colOff>684530</xdr:colOff>
      <xdr:row>88</xdr:row>
      <xdr:rowOff>179705</xdr:rowOff>
    </xdr:to>
    <xdr:sp>
      <xdr:nvSpPr>
        <xdr:cNvPr id="482" name="Host Control  31" hidden="1"/>
        <xdr:cNvSpPr/>
      </xdr:nvSpPr>
      <xdr:spPr>
        <a:xfrm>
          <a:off x="914400" y="389382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88</xdr:row>
      <xdr:rowOff>0</xdr:rowOff>
    </xdr:from>
    <xdr:to>
      <xdr:col>1</xdr:col>
      <xdr:colOff>684530</xdr:colOff>
      <xdr:row>88</xdr:row>
      <xdr:rowOff>179705</xdr:rowOff>
    </xdr:to>
    <xdr:sp>
      <xdr:nvSpPr>
        <xdr:cNvPr id="483" name="Host Control  31" hidden="1"/>
        <xdr:cNvSpPr/>
      </xdr:nvSpPr>
      <xdr:spPr>
        <a:xfrm>
          <a:off x="914400" y="389382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88</xdr:row>
      <xdr:rowOff>0</xdr:rowOff>
    </xdr:from>
    <xdr:to>
      <xdr:col>1</xdr:col>
      <xdr:colOff>684530</xdr:colOff>
      <xdr:row>88</xdr:row>
      <xdr:rowOff>179705</xdr:rowOff>
    </xdr:to>
    <xdr:sp>
      <xdr:nvSpPr>
        <xdr:cNvPr id="484" name="Host Control  31" hidden="1"/>
        <xdr:cNvSpPr/>
      </xdr:nvSpPr>
      <xdr:spPr>
        <a:xfrm>
          <a:off x="914400" y="389382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88</xdr:row>
      <xdr:rowOff>0</xdr:rowOff>
    </xdr:from>
    <xdr:to>
      <xdr:col>1</xdr:col>
      <xdr:colOff>684530</xdr:colOff>
      <xdr:row>88</xdr:row>
      <xdr:rowOff>179705</xdr:rowOff>
    </xdr:to>
    <xdr:sp>
      <xdr:nvSpPr>
        <xdr:cNvPr id="485" name="Host Control  31" hidden="1"/>
        <xdr:cNvSpPr/>
      </xdr:nvSpPr>
      <xdr:spPr>
        <a:xfrm>
          <a:off x="914400" y="389382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88</xdr:row>
      <xdr:rowOff>0</xdr:rowOff>
    </xdr:from>
    <xdr:to>
      <xdr:col>1</xdr:col>
      <xdr:colOff>684530</xdr:colOff>
      <xdr:row>88</xdr:row>
      <xdr:rowOff>179705</xdr:rowOff>
    </xdr:to>
    <xdr:sp>
      <xdr:nvSpPr>
        <xdr:cNvPr id="486" name="Host Control  31" hidden="1"/>
        <xdr:cNvSpPr/>
      </xdr:nvSpPr>
      <xdr:spPr>
        <a:xfrm>
          <a:off x="914400" y="389382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88</xdr:row>
      <xdr:rowOff>0</xdr:rowOff>
    </xdr:from>
    <xdr:to>
      <xdr:col>1</xdr:col>
      <xdr:colOff>684530</xdr:colOff>
      <xdr:row>88</xdr:row>
      <xdr:rowOff>179705</xdr:rowOff>
    </xdr:to>
    <xdr:sp>
      <xdr:nvSpPr>
        <xdr:cNvPr id="487" name="Host Control  31" hidden="1"/>
        <xdr:cNvSpPr/>
      </xdr:nvSpPr>
      <xdr:spPr>
        <a:xfrm>
          <a:off x="914400" y="389382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71</xdr:row>
      <xdr:rowOff>0</xdr:rowOff>
    </xdr:from>
    <xdr:to>
      <xdr:col>1</xdr:col>
      <xdr:colOff>685800</xdr:colOff>
      <xdr:row>71</xdr:row>
      <xdr:rowOff>355600</xdr:rowOff>
    </xdr:to>
    <xdr:sp>
      <xdr:nvSpPr>
        <xdr:cNvPr id="488" name="Host Control  37" hidden="1"/>
        <xdr:cNvSpPr/>
      </xdr:nvSpPr>
      <xdr:spPr>
        <a:xfrm>
          <a:off x="914400" y="31953200"/>
          <a:ext cx="685800" cy="355600"/>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71</xdr:row>
      <xdr:rowOff>0</xdr:rowOff>
    </xdr:from>
    <xdr:to>
      <xdr:col>1</xdr:col>
      <xdr:colOff>684530</xdr:colOff>
      <xdr:row>71</xdr:row>
      <xdr:rowOff>179705</xdr:rowOff>
    </xdr:to>
    <xdr:sp>
      <xdr:nvSpPr>
        <xdr:cNvPr id="489" name="Host Control  31" hidden="1"/>
        <xdr:cNvSpPr/>
      </xdr:nvSpPr>
      <xdr:spPr>
        <a:xfrm>
          <a:off x="914400" y="319532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71</xdr:row>
      <xdr:rowOff>0</xdr:rowOff>
    </xdr:from>
    <xdr:to>
      <xdr:col>1</xdr:col>
      <xdr:colOff>685800</xdr:colOff>
      <xdr:row>71</xdr:row>
      <xdr:rowOff>355600</xdr:rowOff>
    </xdr:to>
    <xdr:sp>
      <xdr:nvSpPr>
        <xdr:cNvPr id="490" name="Host Control  37" hidden="1"/>
        <xdr:cNvSpPr/>
      </xdr:nvSpPr>
      <xdr:spPr>
        <a:xfrm>
          <a:off x="914400" y="31953200"/>
          <a:ext cx="685800" cy="355600"/>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71</xdr:row>
      <xdr:rowOff>0</xdr:rowOff>
    </xdr:from>
    <xdr:to>
      <xdr:col>1</xdr:col>
      <xdr:colOff>685800</xdr:colOff>
      <xdr:row>71</xdr:row>
      <xdr:rowOff>355600</xdr:rowOff>
    </xdr:to>
    <xdr:sp>
      <xdr:nvSpPr>
        <xdr:cNvPr id="491" name="Host Control  37" hidden="1"/>
        <xdr:cNvSpPr/>
      </xdr:nvSpPr>
      <xdr:spPr>
        <a:xfrm>
          <a:off x="914400" y="31953200"/>
          <a:ext cx="685800" cy="355600"/>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71</xdr:row>
      <xdr:rowOff>0</xdr:rowOff>
    </xdr:from>
    <xdr:to>
      <xdr:col>1</xdr:col>
      <xdr:colOff>685800</xdr:colOff>
      <xdr:row>71</xdr:row>
      <xdr:rowOff>355600</xdr:rowOff>
    </xdr:to>
    <xdr:sp>
      <xdr:nvSpPr>
        <xdr:cNvPr id="492" name="Host Control  37" hidden="1"/>
        <xdr:cNvSpPr/>
      </xdr:nvSpPr>
      <xdr:spPr>
        <a:xfrm>
          <a:off x="914400" y="31953200"/>
          <a:ext cx="685800" cy="355600"/>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71</xdr:row>
      <xdr:rowOff>0</xdr:rowOff>
    </xdr:from>
    <xdr:to>
      <xdr:col>1</xdr:col>
      <xdr:colOff>684530</xdr:colOff>
      <xdr:row>71</xdr:row>
      <xdr:rowOff>179705</xdr:rowOff>
    </xdr:to>
    <xdr:sp>
      <xdr:nvSpPr>
        <xdr:cNvPr id="493" name="Host Control  31" hidden="1"/>
        <xdr:cNvSpPr/>
      </xdr:nvSpPr>
      <xdr:spPr>
        <a:xfrm>
          <a:off x="914400" y="319532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71</xdr:row>
      <xdr:rowOff>0</xdr:rowOff>
    </xdr:from>
    <xdr:to>
      <xdr:col>1</xdr:col>
      <xdr:colOff>684530</xdr:colOff>
      <xdr:row>71</xdr:row>
      <xdr:rowOff>179705</xdr:rowOff>
    </xdr:to>
    <xdr:sp>
      <xdr:nvSpPr>
        <xdr:cNvPr id="494" name="Host Control  31" hidden="1"/>
        <xdr:cNvSpPr/>
      </xdr:nvSpPr>
      <xdr:spPr>
        <a:xfrm>
          <a:off x="914400" y="319532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71</xdr:row>
      <xdr:rowOff>0</xdr:rowOff>
    </xdr:from>
    <xdr:to>
      <xdr:col>1</xdr:col>
      <xdr:colOff>685800</xdr:colOff>
      <xdr:row>72</xdr:row>
      <xdr:rowOff>146050</xdr:rowOff>
    </xdr:to>
    <xdr:sp>
      <xdr:nvSpPr>
        <xdr:cNvPr id="495" name="Host Control  37" hidden="1"/>
        <xdr:cNvSpPr/>
      </xdr:nvSpPr>
      <xdr:spPr>
        <a:xfrm>
          <a:off x="914400" y="31953200"/>
          <a:ext cx="685800" cy="527050"/>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71</xdr:row>
      <xdr:rowOff>0</xdr:rowOff>
    </xdr:from>
    <xdr:to>
      <xdr:col>1</xdr:col>
      <xdr:colOff>684530</xdr:colOff>
      <xdr:row>71</xdr:row>
      <xdr:rowOff>179705</xdr:rowOff>
    </xdr:to>
    <xdr:sp>
      <xdr:nvSpPr>
        <xdr:cNvPr id="496" name="Host Control  31" hidden="1"/>
        <xdr:cNvSpPr/>
      </xdr:nvSpPr>
      <xdr:spPr>
        <a:xfrm>
          <a:off x="914400" y="319532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71</xdr:row>
      <xdr:rowOff>0</xdr:rowOff>
    </xdr:from>
    <xdr:to>
      <xdr:col>1</xdr:col>
      <xdr:colOff>684530</xdr:colOff>
      <xdr:row>71</xdr:row>
      <xdr:rowOff>179705</xdr:rowOff>
    </xdr:to>
    <xdr:sp>
      <xdr:nvSpPr>
        <xdr:cNvPr id="497" name="Host Control  31" hidden="1"/>
        <xdr:cNvSpPr/>
      </xdr:nvSpPr>
      <xdr:spPr>
        <a:xfrm>
          <a:off x="914400" y="319532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71</xdr:row>
      <xdr:rowOff>0</xdr:rowOff>
    </xdr:from>
    <xdr:to>
      <xdr:col>1</xdr:col>
      <xdr:colOff>684530</xdr:colOff>
      <xdr:row>71</xdr:row>
      <xdr:rowOff>179705</xdr:rowOff>
    </xdr:to>
    <xdr:sp>
      <xdr:nvSpPr>
        <xdr:cNvPr id="498" name="Host Control  31" hidden="1"/>
        <xdr:cNvSpPr/>
      </xdr:nvSpPr>
      <xdr:spPr>
        <a:xfrm>
          <a:off x="914400" y="319532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71</xdr:row>
      <xdr:rowOff>0</xdr:rowOff>
    </xdr:from>
    <xdr:to>
      <xdr:col>1</xdr:col>
      <xdr:colOff>684530</xdr:colOff>
      <xdr:row>71</xdr:row>
      <xdr:rowOff>179705</xdr:rowOff>
    </xdr:to>
    <xdr:sp>
      <xdr:nvSpPr>
        <xdr:cNvPr id="499" name="Host Control  31" hidden="1"/>
        <xdr:cNvSpPr/>
      </xdr:nvSpPr>
      <xdr:spPr>
        <a:xfrm>
          <a:off x="914400" y="319532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71</xdr:row>
      <xdr:rowOff>0</xdr:rowOff>
    </xdr:from>
    <xdr:to>
      <xdr:col>1</xdr:col>
      <xdr:colOff>684530</xdr:colOff>
      <xdr:row>71</xdr:row>
      <xdr:rowOff>179705</xdr:rowOff>
    </xdr:to>
    <xdr:sp>
      <xdr:nvSpPr>
        <xdr:cNvPr id="500" name="Host Control  31" hidden="1"/>
        <xdr:cNvSpPr/>
      </xdr:nvSpPr>
      <xdr:spPr>
        <a:xfrm>
          <a:off x="914400" y="319532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71</xdr:row>
      <xdr:rowOff>0</xdr:rowOff>
    </xdr:from>
    <xdr:to>
      <xdr:col>1</xdr:col>
      <xdr:colOff>684530</xdr:colOff>
      <xdr:row>71</xdr:row>
      <xdr:rowOff>179705</xdr:rowOff>
    </xdr:to>
    <xdr:sp>
      <xdr:nvSpPr>
        <xdr:cNvPr id="501" name="Host Control  31" hidden="1"/>
        <xdr:cNvSpPr/>
      </xdr:nvSpPr>
      <xdr:spPr>
        <a:xfrm>
          <a:off x="914400" y="319532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71</xdr:row>
      <xdr:rowOff>0</xdr:rowOff>
    </xdr:from>
    <xdr:to>
      <xdr:col>1</xdr:col>
      <xdr:colOff>684530</xdr:colOff>
      <xdr:row>71</xdr:row>
      <xdr:rowOff>179705</xdr:rowOff>
    </xdr:to>
    <xdr:sp>
      <xdr:nvSpPr>
        <xdr:cNvPr id="502" name="Host Control  31" hidden="1"/>
        <xdr:cNvSpPr/>
      </xdr:nvSpPr>
      <xdr:spPr>
        <a:xfrm>
          <a:off x="914400" y="319532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65</xdr:row>
      <xdr:rowOff>0</xdr:rowOff>
    </xdr:from>
    <xdr:to>
      <xdr:col>1</xdr:col>
      <xdr:colOff>685800</xdr:colOff>
      <xdr:row>65</xdr:row>
      <xdr:rowOff>355600</xdr:rowOff>
    </xdr:to>
    <xdr:sp>
      <xdr:nvSpPr>
        <xdr:cNvPr id="503" name="Host Control  37" hidden="1"/>
        <xdr:cNvSpPr/>
      </xdr:nvSpPr>
      <xdr:spPr>
        <a:xfrm>
          <a:off x="914400" y="29667200"/>
          <a:ext cx="685800" cy="355600"/>
        </a:xfrm>
        <a:prstGeom prst="rect">
          <a:avLst/>
        </a:prstGeom>
      </xdr:spPr>
    </xdr:sp>
    <xdr:clientData/>
  </xdr:twoCellAnchor>
  <xdr:twoCellAnchor editAs="oneCell">
    <xdr:from>
      <xdr:col>1</xdr:col>
      <xdr:colOff>0</xdr:colOff>
      <xdr:row>65</xdr:row>
      <xdr:rowOff>0</xdr:rowOff>
    </xdr:from>
    <xdr:to>
      <xdr:col>1</xdr:col>
      <xdr:colOff>684530</xdr:colOff>
      <xdr:row>65</xdr:row>
      <xdr:rowOff>179705</xdr:rowOff>
    </xdr:to>
    <xdr:sp>
      <xdr:nvSpPr>
        <xdr:cNvPr id="504" name="Host Control  31" hidden="1"/>
        <xdr:cNvSpPr/>
      </xdr:nvSpPr>
      <xdr:spPr>
        <a:xfrm>
          <a:off x="914400" y="296672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65</xdr:row>
      <xdr:rowOff>0</xdr:rowOff>
    </xdr:from>
    <xdr:to>
      <xdr:col>1</xdr:col>
      <xdr:colOff>685800</xdr:colOff>
      <xdr:row>65</xdr:row>
      <xdr:rowOff>355600</xdr:rowOff>
    </xdr:to>
    <xdr:sp>
      <xdr:nvSpPr>
        <xdr:cNvPr id="505" name="Host Control  37" hidden="1"/>
        <xdr:cNvSpPr/>
      </xdr:nvSpPr>
      <xdr:spPr>
        <a:xfrm>
          <a:off x="914400" y="29667200"/>
          <a:ext cx="685800" cy="355600"/>
        </a:xfrm>
        <a:prstGeom prst="rect">
          <a:avLst/>
        </a:prstGeom>
      </xdr:spPr>
    </xdr:sp>
    <xdr:clientData/>
  </xdr:twoCellAnchor>
  <xdr:twoCellAnchor editAs="oneCell">
    <xdr:from>
      <xdr:col>1</xdr:col>
      <xdr:colOff>0</xdr:colOff>
      <xdr:row>65</xdr:row>
      <xdr:rowOff>0</xdr:rowOff>
    </xdr:from>
    <xdr:to>
      <xdr:col>1</xdr:col>
      <xdr:colOff>685800</xdr:colOff>
      <xdr:row>65</xdr:row>
      <xdr:rowOff>355600</xdr:rowOff>
    </xdr:to>
    <xdr:sp>
      <xdr:nvSpPr>
        <xdr:cNvPr id="506" name="Host Control  37" hidden="1"/>
        <xdr:cNvSpPr/>
      </xdr:nvSpPr>
      <xdr:spPr>
        <a:xfrm>
          <a:off x="914400" y="29667200"/>
          <a:ext cx="685800" cy="355600"/>
        </a:xfrm>
        <a:prstGeom prst="rect">
          <a:avLst/>
        </a:prstGeom>
      </xdr:spPr>
    </xdr:sp>
    <xdr:clientData/>
  </xdr:twoCellAnchor>
  <xdr:twoCellAnchor editAs="oneCell">
    <xdr:from>
      <xdr:col>1</xdr:col>
      <xdr:colOff>0</xdr:colOff>
      <xdr:row>65</xdr:row>
      <xdr:rowOff>0</xdr:rowOff>
    </xdr:from>
    <xdr:to>
      <xdr:col>1</xdr:col>
      <xdr:colOff>685800</xdr:colOff>
      <xdr:row>65</xdr:row>
      <xdr:rowOff>355600</xdr:rowOff>
    </xdr:to>
    <xdr:sp>
      <xdr:nvSpPr>
        <xdr:cNvPr id="507" name="Host Control  37" hidden="1"/>
        <xdr:cNvSpPr/>
      </xdr:nvSpPr>
      <xdr:spPr>
        <a:xfrm>
          <a:off x="914400" y="29667200"/>
          <a:ext cx="685800" cy="355600"/>
        </a:xfrm>
        <a:prstGeom prst="rect">
          <a:avLst/>
        </a:prstGeom>
      </xdr:spPr>
    </xdr:sp>
    <xdr:clientData/>
  </xdr:twoCellAnchor>
  <xdr:twoCellAnchor editAs="oneCell">
    <xdr:from>
      <xdr:col>1</xdr:col>
      <xdr:colOff>0</xdr:colOff>
      <xdr:row>65</xdr:row>
      <xdr:rowOff>0</xdr:rowOff>
    </xdr:from>
    <xdr:to>
      <xdr:col>1</xdr:col>
      <xdr:colOff>684530</xdr:colOff>
      <xdr:row>65</xdr:row>
      <xdr:rowOff>179705</xdr:rowOff>
    </xdr:to>
    <xdr:sp>
      <xdr:nvSpPr>
        <xdr:cNvPr id="508" name="Host Control  31" hidden="1"/>
        <xdr:cNvSpPr/>
      </xdr:nvSpPr>
      <xdr:spPr>
        <a:xfrm>
          <a:off x="914400" y="296672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65</xdr:row>
      <xdr:rowOff>0</xdr:rowOff>
    </xdr:from>
    <xdr:to>
      <xdr:col>1</xdr:col>
      <xdr:colOff>684530</xdr:colOff>
      <xdr:row>65</xdr:row>
      <xdr:rowOff>179705</xdr:rowOff>
    </xdr:to>
    <xdr:sp>
      <xdr:nvSpPr>
        <xdr:cNvPr id="509" name="Host Control  31" hidden="1"/>
        <xdr:cNvSpPr/>
      </xdr:nvSpPr>
      <xdr:spPr>
        <a:xfrm>
          <a:off x="914400" y="296672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65</xdr:row>
      <xdr:rowOff>0</xdr:rowOff>
    </xdr:from>
    <xdr:to>
      <xdr:col>1</xdr:col>
      <xdr:colOff>685800</xdr:colOff>
      <xdr:row>66</xdr:row>
      <xdr:rowOff>146050</xdr:rowOff>
    </xdr:to>
    <xdr:sp>
      <xdr:nvSpPr>
        <xdr:cNvPr id="510" name="Host Control  37" hidden="1"/>
        <xdr:cNvSpPr/>
      </xdr:nvSpPr>
      <xdr:spPr>
        <a:xfrm>
          <a:off x="914400" y="29667200"/>
          <a:ext cx="685800" cy="527050"/>
        </a:xfrm>
        <a:prstGeom prst="rect">
          <a:avLst/>
        </a:prstGeom>
      </xdr:spPr>
    </xdr:sp>
    <xdr:clientData/>
  </xdr:twoCellAnchor>
  <xdr:twoCellAnchor editAs="oneCell">
    <xdr:from>
      <xdr:col>1</xdr:col>
      <xdr:colOff>0</xdr:colOff>
      <xdr:row>65</xdr:row>
      <xdr:rowOff>0</xdr:rowOff>
    </xdr:from>
    <xdr:to>
      <xdr:col>1</xdr:col>
      <xdr:colOff>684530</xdr:colOff>
      <xdr:row>65</xdr:row>
      <xdr:rowOff>179705</xdr:rowOff>
    </xdr:to>
    <xdr:sp>
      <xdr:nvSpPr>
        <xdr:cNvPr id="511" name="Host Control  31" hidden="1"/>
        <xdr:cNvSpPr/>
      </xdr:nvSpPr>
      <xdr:spPr>
        <a:xfrm>
          <a:off x="914400" y="296672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65</xdr:row>
      <xdr:rowOff>0</xdr:rowOff>
    </xdr:from>
    <xdr:to>
      <xdr:col>1</xdr:col>
      <xdr:colOff>684530</xdr:colOff>
      <xdr:row>65</xdr:row>
      <xdr:rowOff>179705</xdr:rowOff>
    </xdr:to>
    <xdr:sp>
      <xdr:nvSpPr>
        <xdr:cNvPr id="512" name="Host Control  31" hidden="1"/>
        <xdr:cNvSpPr/>
      </xdr:nvSpPr>
      <xdr:spPr>
        <a:xfrm>
          <a:off x="914400" y="296672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65</xdr:row>
      <xdr:rowOff>0</xdr:rowOff>
    </xdr:from>
    <xdr:to>
      <xdr:col>1</xdr:col>
      <xdr:colOff>684530</xdr:colOff>
      <xdr:row>65</xdr:row>
      <xdr:rowOff>179705</xdr:rowOff>
    </xdr:to>
    <xdr:sp>
      <xdr:nvSpPr>
        <xdr:cNvPr id="513" name="Host Control  31" hidden="1"/>
        <xdr:cNvSpPr/>
      </xdr:nvSpPr>
      <xdr:spPr>
        <a:xfrm>
          <a:off x="914400" y="296672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65</xdr:row>
      <xdr:rowOff>0</xdr:rowOff>
    </xdr:from>
    <xdr:to>
      <xdr:col>1</xdr:col>
      <xdr:colOff>684530</xdr:colOff>
      <xdr:row>65</xdr:row>
      <xdr:rowOff>179705</xdr:rowOff>
    </xdr:to>
    <xdr:sp>
      <xdr:nvSpPr>
        <xdr:cNvPr id="514" name="Host Control  31" hidden="1"/>
        <xdr:cNvSpPr/>
      </xdr:nvSpPr>
      <xdr:spPr>
        <a:xfrm>
          <a:off x="914400" y="296672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65</xdr:row>
      <xdr:rowOff>0</xdr:rowOff>
    </xdr:from>
    <xdr:to>
      <xdr:col>1</xdr:col>
      <xdr:colOff>684530</xdr:colOff>
      <xdr:row>65</xdr:row>
      <xdr:rowOff>179705</xdr:rowOff>
    </xdr:to>
    <xdr:sp>
      <xdr:nvSpPr>
        <xdr:cNvPr id="515" name="Host Control  31" hidden="1"/>
        <xdr:cNvSpPr/>
      </xdr:nvSpPr>
      <xdr:spPr>
        <a:xfrm>
          <a:off x="914400" y="296672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65</xdr:row>
      <xdr:rowOff>0</xdr:rowOff>
    </xdr:from>
    <xdr:to>
      <xdr:col>1</xdr:col>
      <xdr:colOff>684530</xdr:colOff>
      <xdr:row>65</xdr:row>
      <xdr:rowOff>179705</xdr:rowOff>
    </xdr:to>
    <xdr:sp>
      <xdr:nvSpPr>
        <xdr:cNvPr id="516" name="Host Control  31" hidden="1"/>
        <xdr:cNvSpPr/>
      </xdr:nvSpPr>
      <xdr:spPr>
        <a:xfrm>
          <a:off x="914400" y="296672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65</xdr:row>
      <xdr:rowOff>0</xdr:rowOff>
    </xdr:from>
    <xdr:to>
      <xdr:col>1</xdr:col>
      <xdr:colOff>684530</xdr:colOff>
      <xdr:row>65</xdr:row>
      <xdr:rowOff>179705</xdr:rowOff>
    </xdr:to>
    <xdr:sp>
      <xdr:nvSpPr>
        <xdr:cNvPr id="517" name="Host Control  31" hidden="1"/>
        <xdr:cNvSpPr/>
      </xdr:nvSpPr>
      <xdr:spPr>
        <a:xfrm>
          <a:off x="914400" y="296672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1</xdr:row>
      <xdr:rowOff>0</xdr:rowOff>
    </xdr:from>
    <xdr:to>
      <xdr:col>1</xdr:col>
      <xdr:colOff>685800</xdr:colOff>
      <xdr:row>1</xdr:row>
      <xdr:rowOff>355600</xdr:rowOff>
    </xdr:to>
    <xdr:sp>
      <xdr:nvSpPr>
        <xdr:cNvPr id="518" name="Host Control  37" hidden="1"/>
        <xdr:cNvSpPr/>
      </xdr:nvSpPr>
      <xdr:spPr>
        <a:xfrm>
          <a:off x="914400" y="190500"/>
          <a:ext cx="685800" cy="355600"/>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1</xdr:row>
      <xdr:rowOff>0</xdr:rowOff>
    </xdr:from>
    <xdr:to>
      <xdr:col>1</xdr:col>
      <xdr:colOff>684530</xdr:colOff>
      <xdr:row>1</xdr:row>
      <xdr:rowOff>179705</xdr:rowOff>
    </xdr:to>
    <xdr:sp>
      <xdr:nvSpPr>
        <xdr:cNvPr id="519" name="Host Control  31" hidden="1"/>
        <xdr:cNvSpPr/>
      </xdr:nvSpPr>
      <xdr:spPr>
        <a:xfrm>
          <a:off x="914400" y="1905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1</xdr:row>
      <xdr:rowOff>0</xdr:rowOff>
    </xdr:from>
    <xdr:to>
      <xdr:col>1</xdr:col>
      <xdr:colOff>685800</xdr:colOff>
      <xdr:row>1</xdr:row>
      <xdr:rowOff>355600</xdr:rowOff>
    </xdr:to>
    <xdr:sp>
      <xdr:nvSpPr>
        <xdr:cNvPr id="520" name="Host Control  37" hidden="1"/>
        <xdr:cNvSpPr/>
      </xdr:nvSpPr>
      <xdr:spPr>
        <a:xfrm>
          <a:off x="914400" y="190500"/>
          <a:ext cx="685800" cy="355600"/>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1</xdr:row>
      <xdr:rowOff>0</xdr:rowOff>
    </xdr:from>
    <xdr:to>
      <xdr:col>1</xdr:col>
      <xdr:colOff>685800</xdr:colOff>
      <xdr:row>1</xdr:row>
      <xdr:rowOff>355600</xdr:rowOff>
    </xdr:to>
    <xdr:sp>
      <xdr:nvSpPr>
        <xdr:cNvPr id="521" name="Host Control  37" hidden="1"/>
        <xdr:cNvSpPr/>
      </xdr:nvSpPr>
      <xdr:spPr>
        <a:xfrm>
          <a:off x="914400" y="190500"/>
          <a:ext cx="685800" cy="355600"/>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1</xdr:row>
      <xdr:rowOff>0</xdr:rowOff>
    </xdr:from>
    <xdr:to>
      <xdr:col>1</xdr:col>
      <xdr:colOff>685800</xdr:colOff>
      <xdr:row>1</xdr:row>
      <xdr:rowOff>355600</xdr:rowOff>
    </xdr:to>
    <xdr:sp>
      <xdr:nvSpPr>
        <xdr:cNvPr id="522" name="Host Control  37" hidden="1"/>
        <xdr:cNvSpPr/>
      </xdr:nvSpPr>
      <xdr:spPr>
        <a:xfrm>
          <a:off x="914400" y="190500"/>
          <a:ext cx="685800" cy="355600"/>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1</xdr:row>
      <xdr:rowOff>0</xdr:rowOff>
    </xdr:from>
    <xdr:to>
      <xdr:col>1</xdr:col>
      <xdr:colOff>684530</xdr:colOff>
      <xdr:row>1</xdr:row>
      <xdr:rowOff>179705</xdr:rowOff>
    </xdr:to>
    <xdr:sp>
      <xdr:nvSpPr>
        <xdr:cNvPr id="523" name="Host Control  31" hidden="1"/>
        <xdr:cNvSpPr/>
      </xdr:nvSpPr>
      <xdr:spPr>
        <a:xfrm>
          <a:off x="914400" y="1905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1</xdr:row>
      <xdr:rowOff>0</xdr:rowOff>
    </xdr:from>
    <xdr:to>
      <xdr:col>1</xdr:col>
      <xdr:colOff>684530</xdr:colOff>
      <xdr:row>1</xdr:row>
      <xdr:rowOff>179705</xdr:rowOff>
    </xdr:to>
    <xdr:sp>
      <xdr:nvSpPr>
        <xdr:cNvPr id="524" name="Host Control  31" hidden="1"/>
        <xdr:cNvSpPr/>
      </xdr:nvSpPr>
      <xdr:spPr>
        <a:xfrm>
          <a:off x="914400" y="1905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1</xdr:row>
      <xdr:rowOff>0</xdr:rowOff>
    </xdr:from>
    <xdr:to>
      <xdr:col>1</xdr:col>
      <xdr:colOff>685800</xdr:colOff>
      <xdr:row>2</xdr:row>
      <xdr:rowOff>57150</xdr:rowOff>
    </xdr:to>
    <xdr:sp>
      <xdr:nvSpPr>
        <xdr:cNvPr id="525" name="Host Control  37" hidden="1"/>
        <xdr:cNvSpPr/>
      </xdr:nvSpPr>
      <xdr:spPr>
        <a:xfrm>
          <a:off x="914400" y="190500"/>
          <a:ext cx="685800" cy="527050"/>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1</xdr:row>
      <xdr:rowOff>0</xdr:rowOff>
    </xdr:from>
    <xdr:to>
      <xdr:col>1</xdr:col>
      <xdr:colOff>684530</xdr:colOff>
      <xdr:row>1</xdr:row>
      <xdr:rowOff>179705</xdr:rowOff>
    </xdr:to>
    <xdr:sp>
      <xdr:nvSpPr>
        <xdr:cNvPr id="526" name="Host Control  31" hidden="1"/>
        <xdr:cNvSpPr/>
      </xdr:nvSpPr>
      <xdr:spPr>
        <a:xfrm>
          <a:off x="914400" y="1905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1</xdr:row>
      <xdr:rowOff>0</xdr:rowOff>
    </xdr:from>
    <xdr:to>
      <xdr:col>1</xdr:col>
      <xdr:colOff>684530</xdr:colOff>
      <xdr:row>1</xdr:row>
      <xdr:rowOff>179705</xdr:rowOff>
    </xdr:to>
    <xdr:sp>
      <xdr:nvSpPr>
        <xdr:cNvPr id="527" name="Host Control  31" hidden="1"/>
        <xdr:cNvSpPr/>
      </xdr:nvSpPr>
      <xdr:spPr>
        <a:xfrm>
          <a:off x="914400" y="1905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1</xdr:row>
      <xdr:rowOff>0</xdr:rowOff>
    </xdr:from>
    <xdr:to>
      <xdr:col>1</xdr:col>
      <xdr:colOff>684530</xdr:colOff>
      <xdr:row>1</xdr:row>
      <xdr:rowOff>179705</xdr:rowOff>
    </xdr:to>
    <xdr:sp>
      <xdr:nvSpPr>
        <xdr:cNvPr id="528" name="Host Control  31" hidden="1"/>
        <xdr:cNvSpPr/>
      </xdr:nvSpPr>
      <xdr:spPr>
        <a:xfrm>
          <a:off x="914400" y="1905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1</xdr:row>
      <xdr:rowOff>0</xdr:rowOff>
    </xdr:from>
    <xdr:to>
      <xdr:col>1</xdr:col>
      <xdr:colOff>684530</xdr:colOff>
      <xdr:row>1</xdr:row>
      <xdr:rowOff>179705</xdr:rowOff>
    </xdr:to>
    <xdr:sp>
      <xdr:nvSpPr>
        <xdr:cNvPr id="529" name="Host Control  31" hidden="1"/>
        <xdr:cNvSpPr/>
      </xdr:nvSpPr>
      <xdr:spPr>
        <a:xfrm>
          <a:off x="914400" y="1905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1</xdr:row>
      <xdr:rowOff>0</xdr:rowOff>
    </xdr:from>
    <xdr:to>
      <xdr:col>1</xdr:col>
      <xdr:colOff>684530</xdr:colOff>
      <xdr:row>1</xdr:row>
      <xdr:rowOff>179705</xdr:rowOff>
    </xdr:to>
    <xdr:sp>
      <xdr:nvSpPr>
        <xdr:cNvPr id="530" name="Host Control  31" hidden="1"/>
        <xdr:cNvSpPr/>
      </xdr:nvSpPr>
      <xdr:spPr>
        <a:xfrm>
          <a:off x="914400" y="1905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1</xdr:row>
      <xdr:rowOff>0</xdr:rowOff>
    </xdr:from>
    <xdr:to>
      <xdr:col>1</xdr:col>
      <xdr:colOff>684530</xdr:colOff>
      <xdr:row>1</xdr:row>
      <xdr:rowOff>179705</xdr:rowOff>
    </xdr:to>
    <xdr:sp>
      <xdr:nvSpPr>
        <xdr:cNvPr id="531" name="Host Control  31" hidden="1"/>
        <xdr:cNvSpPr/>
      </xdr:nvSpPr>
      <xdr:spPr>
        <a:xfrm>
          <a:off x="914400" y="1905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1</xdr:row>
      <xdr:rowOff>0</xdr:rowOff>
    </xdr:from>
    <xdr:to>
      <xdr:col>1</xdr:col>
      <xdr:colOff>684530</xdr:colOff>
      <xdr:row>1</xdr:row>
      <xdr:rowOff>179705</xdr:rowOff>
    </xdr:to>
    <xdr:sp>
      <xdr:nvSpPr>
        <xdr:cNvPr id="532" name="Host Control  31" hidden="1"/>
        <xdr:cNvSpPr/>
      </xdr:nvSpPr>
      <xdr:spPr>
        <a:xfrm>
          <a:off x="914400" y="1905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8</xdr:row>
      <xdr:rowOff>0</xdr:rowOff>
    </xdr:from>
    <xdr:to>
      <xdr:col>1</xdr:col>
      <xdr:colOff>685800</xdr:colOff>
      <xdr:row>8</xdr:row>
      <xdr:rowOff>355600</xdr:rowOff>
    </xdr:to>
    <xdr:sp>
      <xdr:nvSpPr>
        <xdr:cNvPr id="533" name="Host Control  37" hidden="1"/>
        <xdr:cNvSpPr/>
      </xdr:nvSpPr>
      <xdr:spPr>
        <a:xfrm>
          <a:off x="914400" y="3975100"/>
          <a:ext cx="685800" cy="355600"/>
        </a:xfrm>
        <a:prstGeom prst="rect">
          <a:avLst/>
        </a:prstGeom>
      </xdr:spPr>
    </xdr:sp>
    <xdr:clientData/>
  </xdr:twoCellAnchor>
  <xdr:twoCellAnchor editAs="oneCell">
    <xdr:from>
      <xdr:col>1</xdr:col>
      <xdr:colOff>0</xdr:colOff>
      <xdr:row>8</xdr:row>
      <xdr:rowOff>0</xdr:rowOff>
    </xdr:from>
    <xdr:to>
      <xdr:col>1</xdr:col>
      <xdr:colOff>684530</xdr:colOff>
      <xdr:row>8</xdr:row>
      <xdr:rowOff>179705</xdr:rowOff>
    </xdr:to>
    <xdr:sp>
      <xdr:nvSpPr>
        <xdr:cNvPr id="534" name="Host Control  31" hidden="1"/>
        <xdr:cNvSpPr/>
      </xdr:nvSpPr>
      <xdr:spPr>
        <a:xfrm>
          <a:off x="914400" y="39751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8</xdr:row>
      <xdr:rowOff>0</xdr:rowOff>
    </xdr:from>
    <xdr:to>
      <xdr:col>1</xdr:col>
      <xdr:colOff>685800</xdr:colOff>
      <xdr:row>8</xdr:row>
      <xdr:rowOff>355600</xdr:rowOff>
    </xdr:to>
    <xdr:sp>
      <xdr:nvSpPr>
        <xdr:cNvPr id="535" name="Host Control  37" hidden="1"/>
        <xdr:cNvSpPr/>
      </xdr:nvSpPr>
      <xdr:spPr>
        <a:xfrm>
          <a:off x="914400" y="3975100"/>
          <a:ext cx="685800" cy="355600"/>
        </a:xfrm>
        <a:prstGeom prst="rect">
          <a:avLst/>
        </a:prstGeom>
      </xdr:spPr>
    </xdr:sp>
    <xdr:clientData/>
  </xdr:twoCellAnchor>
  <xdr:twoCellAnchor editAs="oneCell">
    <xdr:from>
      <xdr:col>1</xdr:col>
      <xdr:colOff>0</xdr:colOff>
      <xdr:row>8</xdr:row>
      <xdr:rowOff>0</xdr:rowOff>
    </xdr:from>
    <xdr:to>
      <xdr:col>1</xdr:col>
      <xdr:colOff>685800</xdr:colOff>
      <xdr:row>8</xdr:row>
      <xdr:rowOff>355600</xdr:rowOff>
    </xdr:to>
    <xdr:sp>
      <xdr:nvSpPr>
        <xdr:cNvPr id="536" name="Host Control  37" hidden="1"/>
        <xdr:cNvSpPr/>
      </xdr:nvSpPr>
      <xdr:spPr>
        <a:xfrm>
          <a:off x="914400" y="3975100"/>
          <a:ext cx="685800" cy="355600"/>
        </a:xfrm>
        <a:prstGeom prst="rect">
          <a:avLst/>
        </a:prstGeom>
      </xdr:spPr>
    </xdr:sp>
    <xdr:clientData/>
  </xdr:twoCellAnchor>
  <xdr:twoCellAnchor editAs="oneCell">
    <xdr:from>
      <xdr:col>1</xdr:col>
      <xdr:colOff>0</xdr:colOff>
      <xdr:row>8</xdr:row>
      <xdr:rowOff>0</xdr:rowOff>
    </xdr:from>
    <xdr:to>
      <xdr:col>1</xdr:col>
      <xdr:colOff>685800</xdr:colOff>
      <xdr:row>8</xdr:row>
      <xdr:rowOff>355600</xdr:rowOff>
    </xdr:to>
    <xdr:sp>
      <xdr:nvSpPr>
        <xdr:cNvPr id="537" name="Host Control  37" hidden="1"/>
        <xdr:cNvSpPr/>
      </xdr:nvSpPr>
      <xdr:spPr>
        <a:xfrm>
          <a:off x="914400" y="3975100"/>
          <a:ext cx="685800" cy="355600"/>
        </a:xfrm>
        <a:prstGeom prst="rect">
          <a:avLst/>
        </a:prstGeom>
      </xdr:spPr>
    </xdr:sp>
    <xdr:clientData/>
  </xdr:twoCellAnchor>
  <xdr:twoCellAnchor editAs="oneCell">
    <xdr:from>
      <xdr:col>1</xdr:col>
      <xdr:colOff>0</xdr:colOff>
      <xdr:row>8</xdr:row>
      <xdr:rowOff>0</xdr:rowOff>
    </xdr:from>
    <xdr:to>
      <xdr:col>1</xdr:col>
      <xdr:colOff>684530</xdr:colOff>
      <xdr:row>8</xdr:row>
      <xdr:rowOff>179705</xdr:rowOff>
    </xdr:to>
    <xdr:sp>
      <xdr:nvSpPr>
        <xdr:cNvPr id="538" name="Host Control  31" hidden="1"/>
        <xdr:cNvSpPr/>
      </xdr:nvSpPr>
      <xdr:spPr>
        <a:xfrm>
          <a:off x="914400" y="39751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8</xdr:row>
      <xdr:rowOff>0</xdr:rowOff>
    </xdr:from>
    <xdr:to>
      <xdr:col>1</xdr:col>
      <xdr:colOff>684530</xdr:colOff>
      <xdr:row>8</xdr:row>
      <xdr:rowOff>179705</xdr:rowOff>
    </xdr:to>
    <xdr:sp>
      <xdr:nvSpPr>
        <xdr:cNvPr id="539" name="Host Control  31" hidden="1"/>
        <xdr:cNvSpPr/>
      </xdr:nvSpPr>
      <xdr:spPr>
        <a:xfrm>
          <a:off x="914400" y="39751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8</xdr:row>
      <xdr:rowOff>0</xdr:rowOff>
    </xdr:from>
    <xdr:to>
      <xdr:col>1</xdr:col>
      <xdr:colOff>685800</xdr:colOff>
      <xdr:row>9</xdr:row>
      <xdr:rowOff>146050</xdr:rowOff>
    </xdr:to>
    <xdr:sp>
      <xdr:nvSpPr>
        <xdr:cNvPr id="540" name="Host Control  37" hidden="1"/>
        <xdr:cNvSpPr/>
      </xdr:nvSpPr>
      <xdr:spPr>
        <a:xfrm>
          <a:off x="914400" y="3975100"/>
          <a:ext cx="685800" cy="527050"/>
        </a:xfrm>
        <a:prstGeom prst="rect">
          <a:avLst/>
        </a:prstGeom>
      </xdr:spPr>
    </xdr:sp>
    <xdr:clientData/>
  </xdr:twoCellAnchor>
  <xdr:twoCellAnchor editAs="oneCell">
    <xdr:from>
      <xdr:col>1</xdr:col>
      <xdr:colOff>0</xdr:colOff>
      <xdr:row>8</xdr:row>
      <xdr:rowOff>0</xdr:rowOff>
    </xdr:from>
    <xdr:to>
      <xdr:col>1</xdr:col>
      <xdr:colOff>684530</xdr:colOff>
      <xdr:row>8</xdr:row>
      <xdr:rowOff>179705</xdr:rowOff>
    </xdr:to>
    <xdr:sp>
      <xdr:nvSpPr>
        <xdr:cNvPr id="541" name="Host Control  31" hidden="1"/>
        <xdr:cNvSpPr/>
      </xdr:nvSpPr>
      <xdr:spPr>
        <a:xfrm>
          <a:off x="914400" y="39751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8</xdr:row>
      <xdr:rowOff>0</xdr:rowOff>
    </xdr:from>
    <xdr:to>
      <xdr:col>1</xdr:col>
      <xdr:colOff>684530</xdr:colOff>
      <xdr:row>8</xdr:row>
      <xdr:rowOff>179705</xdr:rowOff>
    </xdr:to>
    <xdr:sp>
      <xdr:nvSpPr>
        <xdr:cNvPr id="542" name="Host Control  31" hidden="1"/>
        <xdr:cNvSpPr/>
      </xdr:nvSpPr>
      <xdr:spPr>
        <a:xfrm>
          <a:off x="914400" y="39751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8</xdr:row>
      <xdr:rowOff>0</xdr:rowOff>
    </xdr:from>
    <xdr:to>
      <xdr:col>1</xdr:col>
      <xdr:colOff>684530</xdr:colOff>
      <xdr:row>8</xdr:row>
      <xdr:rowOff>179705</xdr:rowOff>
    </xdr:to>
    <xdr:sp>
      <xdr:nvSpPr>
        <xdr:cNvPr id="543" name="Host Control  31" hidden="1"/>
        <xdr:cNvSpPr/>
      </xdr:nvSpPr>
      <xdr:spPr>
        <a:xfrm>
          <a:off x="914400" y="39751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8</xdr:row>
      <xdr:rowOff>0</xdr:rowOff>
    </xdr:from>
    <xdr:to>
      <xdr:col>1</xdr:col>
      <xdr:colOff>684530</xdr:colOff>
      <xdr:row>8</xdr:row>
      <xdr:rowOff>179705</xdr:rowOff>
    </xdr:to>
    <xdr:sp>
      <xdr:nvSpPr>
        <xdr:cNvPr id="544" name="Host Control  31" hidden="1"/>
        <xdr:cNvSpPr/>
      </xdr:nvSpPr>
      <xdr:spPr>
        <a:xfrm>
          <a:off x="914400" y="39751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8</xdr:row>
      <xdr:rowOff>0</xdr:rowOff>
    </xdr:from>
    <xdr:to>
      <xdr:col>1</xdr:col>
      <xdr:colOff>684530</xdr:colOff>
      <xdr:row>8</xdr:row>
      <xdr:rowOff>179705</xdr:rowOff>
    </xdr:to>
    <xdr:sp>
      <xdr:nvSpPr>
        <xdr:cNvPr id="545" name="Host Control  31" hidden="1"/>
        <xdr:cNvSpPr/>
      </xdr:nvSpPr>
      <xdr:spPr>
        <a:xfrm>
          <a:off x="914400" y="39751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8</xdr:row>
      <xdr:rowOff>0</xdr:rowOff>
    </xdr:from>
    <xdr:to>
      <xdr:col>1</xdr:col>
      <xdr:colOff>684530</xdr:colOff>
      <xdr:row>8</xdr:row>
      <xdr:rowOff>179705</xdr:rowOff>
    </xdr:to>
    <xdr:sp>
      <xdr:nvSpPr>
        <xdr:cNvPr id="546" name="Host Control  31" hidden="1"/>
        <xdr:cNvSpPr/>
      </xdr:nvSpPr>
      <xdr:spPr>
        <a:xfrm>
          <a:off x="914400" y="39751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8</xdr:row>
      <xdr:rowOff>0</xdr:rowOff>
    </xdr:from>
    <xdr:to>
      <xdr:col>1</xdr:col>
      <xdr:colOff>684530</xdr:colOff>
      <xdr:row>8</xdr:row>
      <xdr:rowOff>179705</xdr:rowOff>
    </xdr:to>
    <xdr:sp>
      <xdr:nvSpPr>
        <xdr:cNvPr id="547" name="Host Control  31" hidden="1"/>
        <xdr:cNvSpPr/>
      </xdr:nvSpPr>
      <xdr:spPr>
        <a:xfrm>
          <a:off x="914400" y="39751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2</xdr:col>
      <xdr:colOff>0</xdr:colOff>
      <xdr:row>41</xdr:row>
      <xdr:rowOff>0</xdr:rowOff>
    </xdr:from>
    <xdr:to>
      <xdr:col>2</xdr:col>
      <xdr:colOff>685800</xdr:colOff>
      <xdr:row>41</xdr:row>
      <xdr:rowOff>355600</xdr:rowOff>
    </xdr:to>
    <xdr:sp>
      <xdr:nvSpPr>
        <xdr:cNvPr id="548" name="Host Control  37" hidden="1"/>
        <xdr:cNvSpPr/>
      </xdr:nvSpPr>
      <xdr:spPr>
        <a:xfrm>
          <a:off x="2714625" y="17729200"/>
          <a:ext cx="685800" cy="355600"/>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2</xdr:col>
      <xdr:colOff>0</xdr:colOff>
      <xdr:row>41</xdr:row>
      <xdr:rowOff>0</xdr:rowOff>
    </xdr:from>
    <xdr:to>
      <xdr:col>2</xdr:col>
      <xdr:colOff>684530</xdr:colOff>
      <xdr:row>41</xdr:row>
      <xdr:rowOff>179705</xdr:rowOff>
    </xdr:to>
    <xdr:sp>
      <xdr:nvSpPr>
        <xdr:cNvPr id="549" name="Host Control  31" hidden="1"/>
        <xdr:cNvSpPr/>
      </xdr:nvSpPr>
      <xdr:spPr>
        <a:xfrm>
          <a:off x="2714625" y="177292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41</xdr:row>
      <xdr:rowOff>0</xdr:rowOff>
    </xdr:from>
    <xdr:to>
      <xdr:col>1</xdr:col>
      <xdr:colOff>659130</xdr:colOff>
      <xdr:row>41</xdr:row>
      <xdr:rowOff>179705</xdr:rowOff>
    </xdr:to>
    <xdr:sp>
      <xdr:nvSpPr>
        <xdr:cNvPr id="550" name="Host Control  31" hidden="1"/>
        <xdr:cNvSpPr/>
      </xdr:nvSpPr>
      <xdr:spPr>
        <a:xfrm>
          <a:off x="914400" y="17729200"/>
          <a:ext cx="6591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41</xdr:row>
      <xdr:rowOff>0</xdr:rowOff>
    </xdr:from>
    <xdr:to>
      <xdr:col>1</xdr:col>
      <xdr:colOff>659130</xdr:colOff>
      <xdr:row>41</xdr:row>
      <xdr:rowOff>179705</xdr:rowOff>
    </xdr:to>
    <xdr:sp>
      <xdr:nvSpPr>
        <xdr:cNvPr id="551" name="Host Control  31" hidden="1"/>
        <xdr:cNvSpPr/>
      </xdr:nvSpPr>
      <xdr:spPr>
        <a:xfrm>
          <a:off x="914400" y="17729200"/>
          <a:ext cx="6591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2</xdr:col>
      <xdr:colOff>0</xdr:colOff>
      <xdr:row>41</xdr:row>
      <xdr:rowOff>0</xdr:rowOff>
    </xdr:from>
    <xdr:to>
      <xdr:col>2</xdr:col>
      <xdr:colOff>685800</xdr:colOff>
      <xdr:row>41</xdr:row>
      <xdr:rowOff>355600</xdr:rowOff>
    </xdr:to>
    <xdr:sp>
      <xdr:nvSpPr>
        <xdr:cNvPr id="552" name="Host Control  37" hidden="1"/>
        <xdr:cNvSpPr/>
      </xdr:nvSpPr>
      <xdr:spPr>
        <a:xfrm>
          <a:off x="2714625" y="17729200"/>
          <a:ext cx="685800" cy="355600"/>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41</xdr:row>
      <xdr:rowOff>0</xdr:rowOff>
    </xdr:from>
    <xdr:to>
      <xdr:col>1</xdr:col>
      <xdr:colOff>659130</xdr:colOff>
      <xdr:row>41</xdr:row>
      <xdr:rowOff>179705</xdr:rowOff>
    </xdr:to>
    <xdr:sp>
      <xdr:nvSpPr>
        <xdr:cNvPr id="553" name="Host Control  31" hidden="1"/>
        <xdr:cNvSpPr/>
      </xdr:nvSpPr>
      <xdr:spPr>
        <a:xfrm>
          <a:off x="914400" y="17729200"/>
          <a:ext cx="6591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2</xdr:col>
      <xdr:colOff>0</xdr:colOff>
      <xdr:row>41</xdr:row>
      <xdr:rowOff>0</xdr:rowOff>
    </xdr:from>
    <xdr:to>
      <xdr:col>2</xdr:col>
      <xdr:colOff>685800</xdr:colOff>
      <xdr:row>41</xdr:row>
      <xdr:rowOff>355600</xdr:rowOff>
    </xdr:to>
    <xdr:sp>
      <xdr:nvSpPr>
        <xdr:cNvPr id="554" name="Host Control  37" hidden="1"/>
        <xdr:cNvSpPr/>
      </xdr:nvSpPr>
      <xdr:spPr>
        <a:xfrm>
          <a:off x="2714625" y="17729200"/>
          <a:ext cx="685800" cy="355600"/>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2</xdr:col>
      <xdr:colOff>0</xdr:colOff>
      <xdr:row>41</xdr:row>
      <xdr:rowOff>0</xdr:rowOff>
    </xdr:from>
    <xdr:to>
      <xdr:col>2</xdr:col>
      <xdr:colOff>685800</xdr:colOff>
      <xdr:row>41</xdr:row>
      <xdr:rowOff>355600</xdr:rowOff>
    </xdr:to>
    <xdr:sp>
      <xdr:nvSpPr>
        <xdr:cNvPr id="555" name="Host Control  37" hidden="1"/>
        <xdr:cNvSpPr/>
      </xdr:nvSpPr>
      <xdr:spPr>
        <a:xfrm>
          <a:off x="2714625" y="17729200"/>
          <a:ext cx="685800" cy="355600"/>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2</xdr:col>
      <xdr:colOff>0</xdr:colOff>
      <xdr:row>41</xdr:row>
      <xdr:rowOff>0</xdr:rowOff>
    </xdr:from>
    <xdr:to>
      <xdr:col>2</xdr:col>
      <xdr:colOff>684530</xdr:colOff>
      <xdr:row>41</xdr:row>
      <xdr:rowOff>179705</xdr:rowOff>
    </xdr:to>
    <xdr:sp>
      <xdr:nvSpPr>
        <xdr:cNvPr id="556" name="Host Control  31" hidden="1"/>
        <xdr:cNvSpPr/>
      </xdr:nvSpPr>
      <xdr:spPr>
        <a:xfrm>
          <a:off x="2714625" y="177292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41</xdr:row>
      <xdr:rowOff>0</xdr:rowOff>
    </xdr:from>
    <xdr:to>
      <xdr:col>1</xdr:col>
      <xdr:colOff>659130</xdr:colOff>
      <xdr:row>41</xdr:row>
      <xdr:rowOff>179705</xdr:rowOff>
    </xdr:to>
    <xdr:sp>
      <xdr:nvSpPr>
        <xdr:cNvPr id="557" name="Host Control  31" hidden="1"/>
        <xdr:cNvSpPr/>
      </xdr:nvSpPr>
      <xdr:spPr>
        <a:xfrm>
          <a:off x="914400" y="17729200"/>
          <a:ext cx="6591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2</xdr:col>
      <xdr:colOff>0</xdr:colOff>
      <xdr:row>41</xdr:row>
      <xdr:rowOff>0</xdr:rowOff>
    </xdr:from>
    <xdr:to>
      <xdr:col>2</xdr:col>
      <xdr:colOff>684530</xdr:colOff>
      <xdr:row>41</xdr:row>
      <xdr:rowOff>179705</xdr:rowOff>
    </xdr:to>
    <xdr:sp>
      <xdr:nvSpPr>
        <xdr:cNvPr id="558" name="Host Control  31" hidden="1"/>
        <xdr:cNvSpPr/>
      </xdr:nvSpPr>
      <xdr:spPr>
        <a:xfrm>
          <a:off x="2714625" y="177292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41</xdr:row>
      <xdr:rowOff>0</xdr:rowOff>
    </xdr:from>
    <xdr:to>
      <xdr:col>1</xdr:col>
      <xdr:colOff>659130</xdr:colOff>
      <xdr:row>41</xdr:row>
      <xdr:rowOff>179705</xdr:rowOff>
    </xdr:to>
    <xdr:sp>
      <xdr:nvSpPr>
        <xdr:cNvPr id="559" name="Host Control  31" hidden="1"/>
        <xdr:cNvSpPr/>
      </xdr:nvSpPr>
      <xdr:spPr>
        <a:xfrm>
          <a:off x="914400" y="17729200"/>
          <a:ext cx="6591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2</xdr:col>
      <xdr:colOff>0</xdr:colOff>
      <xdr:row>41</xdr:row>
      <xdr:rowOff>0</xdr:rowOff>
    </xdr:from>
    <xdr:to>
      <xdr:col>2</xdr:col>
      <xdr:colOff>684530</xdr:colOff>
      <xdr:row>41</xdr:row>
      <xdr:rowOff>179705</xdr:rowOff>
    </xdr:to>
    <xdr:sp>
      <xdr:nvSpPr>
        <xdr:cNvPr id="560" name="Host Control  31" hidden="1"/>
        <xdr:cNvSpPr/>
      </xdr:nvSpPr>
      <xdr:spPr>
        <a:xfrm>
          <a:off x="2714625" y="177292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41</xdr:row>
      <xdr:rowOff>0</xdr:rowOff>
    </xdr:from>
    <xdr:to>
      <xdr:col>1</xdr:col>
      <xdr:colOff>659130</xdr:colOff>
      <xdr:row>41</xdr:row>
      <xdr:rowOff>179705</xdr:rowOff>
    </xdr:to>
    <xdr:sp>
      <xdr:nvSpPr>
        <xdr:cNvPr id="561" name="Host Control  31" hidden="1"/>
        <xdr:cNvSpPr/>
      </xdr:nvSpPr>
      <xdr:spPr>
        <a:xfrm>
          <a:off x="914400" y="17729200"/>
          <a:ext cx="6591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41</xdr:row>
      <xdr:rowOff>0</xdr:rowOff>
    </xdr:from>
    <xdr:to>
      <xdr:col>1</xdr:col>
      <xdr:colOff>659130</xdr:colOff>
      <xdr:row>41</xdr:row>
      <xdr:rowOff>179705</xdr:rowOff>
    </xdr:to>
    <xdr:sp>
      <xdr:nvSpPr>
        <xdr:cNvPr id="562" name="Host Control  31" hidden="1"/>
        <xdr:cNvSpPr/>
      </xdr:nvSpPr>
      <xdr:spPr>
        <a:xfrm>
          <a:off x="914400" y="17729200"/>
          <a:ext cx="6591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2</xdr:col>
      <xdr:colOff>0</xdr:colOff>
      <xdr:row>41</xdr:row>
      <xdr:rowOff>0</xdr:rowOff>
    </xdr:from>
    <xdr:to>
      <xdr:col>2</xdr:col>
      <xdr:colOff>684530</xdr:colOff>
      <xdr:row>41</xdr:row>
      <xdr:rowOff>179705</xdr:rowOff>
    </xdr:to>
    <xdr:sp>
      <xdr:nvSpPr>
        <xdr:cNvPr id="563" name="Host Control  31" hidden="1"/>
        <xdr:cNvSpPr/>
      </xdr:nvSpPr>
      <xdr:spPr>
        <a:xfrm>
          <a:off x="2714625" y="177292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41</xdr:row>
      <xdr:rowOff>0</xdr:rowOff>
    </xdr:from>
    <xdr:to>
      <xdr:col>1</xdr:col>
      <xdr:colOff>659130</xdr:colOff>
      <xdr:row>41</xdr:row>
      <xdr:rowOff>179705</xdr:rowOff>
    </xdr:to>
    <xdr:sp>
      <xdr:nvSpPr>
        <xdr:cNvPr id="564" name="Host Control  31" hidden="1"/>
        <xdr:cNvSpPr/>
      </xdr:nvSpPr>
      <xdr:spPr>
        <a:xfrm>
          <a:off x="914400" y="17729200"/>
          <a:ext cx="6591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2</xdr:col>
      <xdr:colOff>0</xdr:colOff>
      <xdr:row>41</xdr:row>
      <xdr:rowOff>0</xdr:rowOff>
    </xdr:from>
    <xdr:to>
      <xdr:col>2</xdr:col>
      <xdr:colOff>684530</xdr:colOff>
      <xdr:row>41</xdr:row>
      <xdr:rowOff>179705</xdr:rowOff>
    </xdr:to>
    <xdr:sp>
      <xdr:nvSpPr>
        <xdr:cNvPr id="565" name="Host Control  31" hidden="1"/>
        <xdr:cNvSpPr/>
      </xdr:nvSpPr>
      <xdr:spPr>
        <a:xfrm>
          <a:off x="2714625" y="177292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41</xdr:row>
      <xdr:rowOff>0</xdr:rowOff>
    </xdr:from>
    <xdr:to>
      <xdr:col>1</xdr:col>
      <xdr:colOff>659130</xdr:colOff>
      <xdr:row>41</xdr:row>
      <xdr:rowOff>179705</xdr:rowOff>
    </xdr:to>
    <xdr:sp>
      <xdr:nvSpPr>
        <xdr:cNvPr id="566" name="Host Control  31" hidden="1"/>
        <xdr:cNvSpPr/>
      </xdr:nvSpPr>
      <xdr:spPr>
        <a:xfrm>
          <a:off x="914400" y="17729200"/>
          <a:ext cx="6591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2</xdr:col>
      <xdr:colOff>0</xdr:colOff>
      <xdr:row>41</xdr:row>
      <xdr:rowOff>0</xdr:rowOff>
    </xdr:from>
    <xdr:to>
      <xdr:col>2</xdr:col>
      <xdr:colOff>684530</xdr:colOff>
      <xdr:row>41</xdr:row>
      <xdr:rowOff>179705</xdr:rowOff>
    </xdr:to>
    <xdr:sp>
      <xdr:nvSpPr>
        <xdr:cNvPr id="567" name="Host Control  31" hidden="1"/>
        <xdr:cNvSpPr/>
      </xdr:nvSpPr>
      <xdr:spPr>
        <a:xfrm>
          <a:off x="2714625" y="177292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2</xdr:col>
      <xdr:colOff>0</xdr:colOff>
      <xdr:row>41</xdr:row>
      <xdr:rowOff>0</xdr:rowOff>
    </xdr:from>
    <xdr:to>
      <xdr:col>2</xdr:col>
      <xdr:colOff>684530</xdr:colOff>
      <xdr:row>41</xdr:row>
      <xdr:rowOff>179705</xdr:rowOff>
    </xdr:to>
    <xdr:sp>
      <xdr:nvSpPr>
        <xdr:cNvPr id="568" name="Host Control  31" hidden="1"/>
        <xdr:cNvSpPr/>
      </xdr:nvSpPr>
      <xdr:spPr>
        <a:xfrm>
          <a:off x="2714625" y="177292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2</xdr:col>
      <xdr:colOff>0</xdr:colOff>
      <xdr:row>41</xdr:row>
      <xdr:rowOff>0</xdr:rowOff>
    </xdr:from>
    <xdr:to>
      <xdr:col>2</xdr:col>
      <xdr:colOff>684530</xdr:colOff>
      <xdr:row>41</xdr:row>
      <xdr:rowOff>179705</xdr:rowOff>
    </xdr:to>
    <xdr:sp>
      <xdr:nvSpPr>
        <xdr:cNvPr id="569" name="Host Control  31" hidden="1"/>
        <xdr:cNvSpPr/>
      </xdr:nvSpPr>
      <xdr:spPr>
        <a:xfrm>
          <a:off x="2714625" y="177292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2</xdr:col>
      <xdr:colOff>0</xdr:colOff>
      <xdr:row>41</xdr:row>
      <xdr:rowOff>0</xdr:rowOff>
    </xdr:from>
    <xdr:to>
      <xdr:col>2</xdr:col>
      <xdr:colOff>684530</xdr:colOff>
      <xdr:row>41</xdr:row>
      <xdr:rowOff>179705</xdr:rowOff>
    </xdr:to>
    <xdr:sp>
      <xdr:nvSpPr>
        <xdr:cNvPr id="570" name="Host Control  31" hidden="1"/>
        <xdr:cNvSpPr/>
      </xdr:nvSpPr>
      <xdr:spPr>
        <a:xfrm>
          <a:off x="2714625" y="177292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45</xdr:row>
      <xdr:rowOff>0</xdr:rowOff>
    </xdr:from>
    <xdr:to>
      <xdr:col>1</xdr:col>
      <xdr:colOff>659130</xdr:colOff>
      <xdr:row>45</xdr:row>
      <xdr:rowOff>179705</xdr:rowOff>
    </xdr:to>
    <xdr:sp>
      <xdr:nvSpPr>
        <xdr:cNvPr id="571" name="Host Control  31" hidden="1"/>
        <xdr:cNvSpPr/>
      </xdr:nvSpPr>
      <xdr:spPr>
        <a:xfrm>
          <a:off x="914400" y="20053300"/>
          <a:ext cx="6591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45</xdr:row>
      <xdr:rowOff>0</xdr:rowOff>
    </xdr:from>
    <xdr:to>
      <xdr:col>1</xdr:col>
      <xdr:colOff>659130</xdr:colOff>
      <xdr:row>45</xdr:row>
      <xdr:rowOff>179705</xdr:rowOff>
    </xdr:to>
    <xdr:sp>
      <xdr:nvSpPr>
        <xdr:cNvPr id="572" name="Host Control  31" hidden="1"/>
        <xdr:cNvSpPr/>
      </xdr:nvSpPr>
      <xdr:spPr>
        <a:xfrm>
          <a:off x="914400" y="20053300"/>
          <a:ext cx="6591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45</xdr:row>
      <xdr:rowOff>0</xdr:rowOff>
    </xdr:from>
    <xdr:to>
      <xdr:col>1</xdr:col>
      <xdr:colOff>659130</xdr:colOff>
      <xdr:row>45</xdr:row>
      <xdr:rowOff>179705</xdr:rowOff>
    </xdr:to>
    <xdr:sp>
      <xdr:nvSpPr>
        <xdr:cNvPr id="573" name="Host Control  31" hidden="1"/>
        <xdr:cNvSpPr/>
      </xdr:nvSpPr>
      <xdr:spPr>
        <a:xfrm>
          <a:off x="914400" y="20053300"/>
          <a:ext cx="6591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45</xdr:row>
      <xdr:rowOff>0</xdr:rowOff>
    </xdr:from>
    <xdr:to>
      <xdr:col>1</xdr:col>
      <xdr:colOff>659130</xdr:colOff>
      <xdr:row>45</xdr:row>
      <xdr:rowOff>179705</xdr:rowOff>
    </xdr:to>
    <xdr:sp>
      <xdr:nvSpPr>
        <xdr:cNvPr id="574" name="Host Control  31" hidden="1"/>
        <xdr:cNvSpPr/>
      </xdr:nvSpPr>
      <xdr:spPr>
        <a:xfrm>
          <a:off x="914400" y="20053300"/>
          <a:ext cx="6591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45</xdr:row>
      <xdr:rowOff>0</xdr:rowOff>
    </xdr:from>
    <xdr:to>
      <xdr:col>1</xdr:col>
      <xdr:colOff>659130</xdr:colOff>
      <xdr:row>45</xdr:row>
      <xdr:rowOff>179705</xdr:rowOff>
    </xdr:to>
    <xdr:sp>
      <xdr:nvSpPr>
        <xdr:cNvPr id="575" name="Host Control  31" hidden="1"/>
        <xdr:cNvSpPr/>
      </xdr:nvSpPr>
      <xdr:spPr>
        <a:xfrm>
          <a:off x="914400" y="20053300"/>
          <a:ext cx="6591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45</xdr:row>
      <xdr:rowOff>0</xdr:rowOff>
    </xdr:from>
    <xdr:to>
      <xdr:col>1</xdr:col>
      <xdr:colOff>659130</xdr:colOff>
      <xdr:row>45</xdr:row>
      <xdr:rowOff>179705</xdr:rowOff>
    </xdr:to>
    <xdr:sp>
      <xdr:nvSpPr>
        <xdr:cNvPr id="576" name="Host Control  31" hidden="1"/>
        <xdr:cNvSpPr/>
      </xdr:nvSpPr>
      <xdr:spPr>
        <a:xfrm>
          <a:off x="914400" y="20053300"/>
          <a:ext cx="6591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45</xdr:row>
      <xdr:rowOff>0</xdr:rowOff>
    </xdr:from>
    <xdr:to>
      <xdr:col>1</xdr:col>
      <xdr:colOff>659130</xdr:colOff>
      <xdr:row>45</xdr:row>
      <xdr:rowOff>179705</xdr:rowOff>
    </xdr:to>
    <xdr:sp>
      <xdr:nvSpPr>
        <xdr:cNvPr id="577" name="Host Control  31" hidden="1"/>
        <xdr:cNvSpPr/>
      </xdr:nvSpPr>
      <xdr:spPr>
        <a:xfrm>
          <a:off x="914400" y="20053300"/>
          <a:ext cx="6591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45</xdr:row>
      <xdr:rowOff>0</xdr:rowOff>
    </xdr:from>
    <xdr:to>
      <xdr:col>1</xdr:col>
      <xdr:colOff>659130</xdr:colOff>
      <xdr:row>45</xdr:row>
      <xdr:rowOff>179705</xdr:rowOff>
    </xdr:to>
    <xdr:sp>
      <xdr:nvSpPr>
        <xdr:cNvPr id="578" name="Host Control  31" hidden="1"/>
        <xdr:cNvSpPr/>
      </xdr:nvSpPr>
      <xdr:spPr>
        <a:xfrm>
          <a:off x="914400" y="20053300"/>
          <a:ext cx="6591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45</xdr:row>
      <xdr:rowOff>0</xdr:rowOff>
    </xdr:from>
    <xdr:to>
      <xdr:col>1</xdr:col>
      <xdr:colOff>659130</xdr:colOff>
      <xdr:row>45</xdr:row>
      <xdr:rowOff>179705</xdr:rowOff>
    </xdr:to>
    <xdr:sp>
      <xdr:nvSpPr>
        <xdr:cNvPr id="579" name="Host Control  31" hidden="1"/>
        <xdr:cNvSpPr/>
      </xdr:nvSpPr>
      <xdr:spPr>
        <a:xfrm>
          <a:off x="914400" y="20053300"/>
          <a:ext cx="6591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41</xdr:row>
      <xdr:rowOff>0</xdr:rowOff>
    </xdr:from>
    <xdr:to>
      <xdr:col>1</xdr:col>
      <xdr:colOff>685800</xdr:colOff>
      <xdr:row>41</xdr:row>
      <xdr:rowOff>355600</xdr:rowOff>
    </xdr:to>
    <xdr:sp>
      <xdr:nvSpPr>
        <xdr:cNvPr id="580" name="Host Control  37" hidden="1"/>
        <xdr:cNvSpPr/>
      </xdr:nvSpPr>
      <xdr:spPr>
        <a:xfrm>
          <a:off x="914400" y="17729200"/>
          <a:ext cx="685800" cy="355600"/>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41</xdr:row>
      <xdr:rowOff>0</xdr:rowOff>
    </xdr:from>
    <xdr:to>
      <xdr:col>1</xdr:col>
      <xdr:colOff>684530</xdr:colOff>
      <xdr:row>41</xdr:row>
      <xdr:rowOff>179705</xdr:rowOff>
    </xdr:to>
    <xdr:sp>
      <xdr:nvSpPr>
        <xdr:cNvPr id="581" name="Host Control  31" hidden="1"/>
        <xdr:cNvSpPr/>
      </xdr:nvSpPr>
      <xdr:spPr>
        <a:xfrm>
          <a:off x="914400" y="177292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41</xdr:row>
      <xdr:rowOff>0</xdr:rowOff>
    </xdr:from>
    <xdr:to>
      <xdr:col>1</xdr:col>
      <xdr:colOff>685800</xdr:colOff>
      <xdr:row>41</xdr:row>
      <xdr:rowOff>355600</xdr:rowOff>
    </xdr:to>
    <xdr:sp>
      <xdr:nvSpPr>
        <xdr:cNvPr id="582" name="Host Control  37" hidden="1"/>
        <xdr:cNvSpPr/>
      </xdr:nvSpPr>
      <xdr:spPr>
        <a:xfrm>
          <a:off x="914400" y="17729200"/>
          <a:ext cx="685800" cy="355600"/>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41</xdr:row>
      <xdr:rowOff>0</xdr:rowOff>
    </xdr:from>
    <xdr:to>
      <xdr:col>1</xdr:col>
      <xdr:colOff>685800</xdr:colOff>
      <xdr:row>41</xdr:row>
      <xdr:rowOff>355600</xdr:rowOff>
    </xdr:to>
    <xdr:sp>
      <xdr:nvSpPr>
        <xdr:cNvPr id="583" name="Host Control  37" hidden="1"/>
        <xdr:cNvSpPr/>
      </xdr:nvSpPr>
      <xdr:spPr>
        <a:xfrm>
          <a:off x="914400" y="17729200"/>
          <a:ext cx="685800" cy="355600"/>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41</xdr:row>
      <xdr:rowOff>0</xdr:rowOff>
    </xdr:from>
    <xdr:to>
      <xdr:col>1</xdr:col>
      <xdr:colOff>685800</xdr:colOff>
      <xdr:row>41</xdr:row>
      <xdr:rowOff>355600</xdr:rowOff>
    </xdr:to>
    <xdr:sp>
      <xdr:nvSpPr>
        <xdr:cNvPr id="584" name="Host Control  37" hidden="1"/>
        <xdr:cNvSpPr/>
      </xdr:nvSpPr>
      <xdr:spPr>
        <a:xfrm>
          <a:off x="914400" y="17729200"/>
          <a:ext cx="685800" cy="355600"/>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41</xdr:row>
      <xdr:rowOff>0</xdr:rowOff>
    </xdr:from>
    <xdr:to>
      <xdr:col>1</xdr:col>
      <xdr:colOff>684530</xdr:colOff>
      <xdr:row>41</xdr:row>
      <xdr:rowOff>179705</xdr:rowOff>
    </xdr:to>
    <xdr:sp>
      <xdr:nvSpPr>
        <xdr:cNvPr id="585" name="Host Control  31" hidden="1"/>
        <xdr:cNvSpPr/>
      </xdr:nvSpPr>
      <xdr:spPr>
        <a:xfrm>
          <a:off x="914400" y="177292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41</xdr:row>
      <xdr:rowOff>0</xdr:rowOff>
    </xdr:from>
    <xdr:to>
      <xdr:col>1</xdr:col>
      <xdr:colOff>684530</xdr:colOff>
      <xdr:row>41</xdr:row>
      <xdr:rowOff>179705</xdr:rowOff>
    </xdr:to>
    <xdr:sp>
      <xdr:nvSpPr>
        <xdr:cNvPr id="586" name="Host Control  31" hidden="1"/>
        <xdr:cNvSpPr/>
      </xdr:nvSpPr>
      <xdr:spPr>
        <a:xfrm>
          <a:off x="914400" y="177292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41</xdr:row>
      <xdr:rowOff>0</xdr:rowOff>
    </xdr:from>
    <xdr:to>
      <xdr:col>1</xdr:col>
      <xdr:colOff>684530</xdr:colOff>
      <xdr:row>41</xdr:row>
      <xdr:rowOff>179705</xdr:rowOff>
    </xdr:to>
    <xdr:sp>
      <xdr:nvSpPr>
        <xdr:cNvPr id="587" name="Host Control  31" hidden="1"/>
        <xdr:cNvSpPr/>
      </xdr:nvSpPr>
      <xdr:spPr>
        <a:xfrm>
          <a:off x="914400" y="177292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41</xdr:row>
      <xdr:rowOff>0</xdr:rowOff>
    </xdr:from>
    <xdr:to>
      <xdr:col>1</xdr:col>
      <xdr:colOff>684530</xdr:colOff>
      <xdr:row>41</xdr:row>
      <xdr:rowOff>179705</xdr:rowOff>
    </xdr:to>
    <xdr:sp>
      <xdr:nvSpPr>
        <xdr:cNvPr id="588" name="Host Control  31" hidden="1"/>
        <xdr:cNvSpPr/>
      </xdr:nvSpPr>
      <xdr:spPr>
        <a:xfrm>
          <a:off x="914400" y="177292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41</xdr:row>
      <xdr:rowOff>0</xdr:rowOff>
    </xdr:from>
    <xdr:to>
      <xdr:col>1</xdr:col>
      <xdr:colOff>684530</xdr:colOff>
      <xdr:row>41</xdr:row>
      <xdr:rowOff>179705</xdr:rowOff>
    </xdr:to>
    <xdr:sp>
      <xdr:nvSpPr>
        <xdr:cNvPr id="589" name="Host Control  31" hidden="1"/>
        <xdr:cNvSpPr/>
      </xdr:nvSpPr>
      <xdr:spPr>
        <a:xfrm>
          <a:off x="914400" y="177292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41</xdr:row>
      <xdr:rowOff>0</xdr:rowOff>
    </xdr:from>
    <xdr:to>
      <xdr:col>1</xdr:col>
      <xdr:colOff>684530</xdr:colOff>
      <xdr:row>41</xdr:row>
      <xdr:rowOff>179705</xdr:rowOff>
    </xdr:to>
    <xdr:sp>
      <xdr:nvSpPr>
        <xdr:cNvPr id="590" name="Host Control  31" hidden="1"/>
        <xdr:cNvSpPr/>
      </xdr:nvSpPr>
      <xdr:spPr>
        <a:xfrm>
          <a:off x="914400" y="177292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41</xdr:row>
      <xdr:rowOff>0</xdr:rowOff>
    </xdr:from>
    <xdr:to>
      <xdr:col>1</xdr:col>
      <xdr:colOff>684530</xdr:colOff>
      <xdr:row>41</xdr:row>
      <xdr:rowOff>179705</xdr:rowOff>
    </xdr:to>
    <xdr:sp>
      <xdr:nvSpPr>
        <xdr:cNvPr id="591" name="Host Control  31" hidden="1"/>
        <xdr:cNvSpPr/>
      </xdr:nvSpPr>
      <xdr:spPr>
        <a:xfrm>
          <a:off x="914400" y="177292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41</xdr:row>
      <xdr:rowOff>0</xdr:rowOff>
    </xdr:from>
    <xdr:to>
      <xdr:col>1</xdr:col>
      <xdr:colOff>684530</xdr:colOff>
      <xdr:row>41</xdr:row>
      <xdr:rowOff>179705</xdr:rowOff>
    </xdr:to>
    <xdr:sp>
      <xdr:nvSpPr>
        <xdr:cNvPr id="592" name="Host Control  31" hidden="1"/>
        <xdr:cNvSpPr/>
      </xdr:nvSpPr>
      <xdr:spPr>
        <a:xfrm>
          <a:off x="914400" y="177292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41</xdr:row>
      <xdr:rowOff>0</xdr:rowOff>
    </xdr:from>
    <xdr:to>
      <xdr:col>1</xdr:col>
      <xdr:colOff>684530</xdr:colOff>
      <xdr:row>41</xdr:row>
      <xdr:rowOff>179705</xdr:rowOff>
    </xdr:to>
    <xdr:sp>
      <xdr:nvSpPr>
        <xdr:cNvPr id="593" name="Host Control  31" hidden="1"/>
        <xdr:cNvSpPr/>
      </xdr:nvSpPr>
      <xdr:spPr>
        <a:xfrm>
          <a:off x="914400" y="177292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39</xdr:row>
      <xdr:rowOff>0</xdr:rowOff>
    </xdr:from>
    <xdr:to>
      <xdr:col>1</xdr:col>
      <xdr:colOff>685800</xdr:colOff>
      <xdr:row>39</xdr:row>
      <xdr:rowOff>355600</xdr:rowOff>
    </xdr:to>
    <xdr:sp>
      <xdr:nvSpPr>
        <xdr:cNvPr id="594" name="Host Control  37" hidden="1"/>
        <xdr:cNvSpPr/>
      </xdr:nvSpPr>
      <xdr:spPr>
        <a:xfrm>
          <a:off x="914400" y="16967200"/>
          <a:ext cx="685800" cy="355600"/>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39</xdr:row>
      <xdr:rowOff>0</xdr:rowOff>
    </xdr:from>
    <xdr:to>
      <xdr:col>1</xdr:col>
      <xdr:colOff>684530</xdr:colOff>
      <xdr:row>39</xdr:row>
      <xdr:rowOff>179705</xdr:rowOff>
    </xdr:to>
    <xdr:sp>
      <xdr:nvSpPr>
        <xdr:cNvPr id="595" name="Host Control  31" hidden="1"/>
        <xdr:cNvSpPr/>
      </xdr:nvSpPr>
      <xdr:spPr>
        <a:xfrm>
          <a:off x="914400" y="169672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39</xdr:row>
      <xdr:rowOff>0</xdr:rowOff>
    </xdr:from>
    <xdr:to>
      <xdr:col>1</xdr:col>
      <xdr:colOff>685800</xdr:colOff>
      <xdr:row>39</xdr:row>
      <xdr:rowOff>355600</xdr:rowOff>
    </xdr:to>
    <xdr:sp>
      <xdr:nvSpPr>
        <xdr:cNvPr id="596" name="Host Control  37" hidden="1"/>
        <xdr:cNvSpPr/>
      </xdr:nvSpPr>
      <xdr:spPr>
        <a:xfrm>
          <a:off x="914400" y="16967200"/>
          <a:ext cx="685800" cy="355600"/>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39</xdr:row>
      <xdr:rowOff>0</xdr:rowOff>
    </xdr:from>
    <xdr:to>
      <xdr:col>1</xdr:col>
      <xdr:colOff>685800</xdr:colOff>
      <xdr:row>39</xdr:row>
      <xdr:rowOff>355600</xdr:rowOff>
    </xdr:to>
    <xdr:sp>
      <xdr:nvSpPr>
        <xdr:cNvPr id="597" name="Host Control  37" hidden="1"/>
        <xdr:cNvSpPr/>
      </xdr:nvSpPr>
      <xdr:spPr>
        <a:xfrm>
          <a:off x="914400" y="16967200"/>
          <a:ext cx="685800" cy="355600"/>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39</xdr:row>
      <xdr:rowOff>0</xdr:rowOff>
    </xdr:from>
    <xdr:to>
      <xdr:col>1</xdr:col>
      <xdr:colOff>685800</xdr:colOff>
      <xdr:row>39</xdr:row>
      <xdr:rowOff>355600</xdr:rowOff>
    </xdr:to>
    <xdr:sp>
      <xdr:nvSpPr>
        <xdr:cNvPr id="598" name="Host Control  37" hidden="1"/>
        <xdr:cNvSpPr/>
      </xdr:nvSpPr>
      <xdr:spPr>
        <a:xfrm>
          <a:off x="914400" y="16967200"/>
          <a:ext cx="685800" cy="355600"/>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39</xdr:row>
      <xdr:rowOff>0</xdr:rowOff>
    </xdr:from>
    <xdr:to>
      <xdr:col>1</xdr:col>
      <xdr:colOff>684530</xdr:colOff>
      <xdr:row>39</xdr:row>
      <xdr:rowOff>179705</xdr:rowOff>
    </xdr:to>
    <xdr:sp>
      <xdr:nvSpPr>
        <xdr:cNvPr id="599" name="Host Control  31" hidden="1"/>
        <xdr:cNvSpPr/>
      </xdr:nvSpPr>
      <xdr:spPr>
        <a:xfrm>
          <a:off x="914400" y="169672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39</xdr:row>
      <xdr:rowOff>0</xdr:rowOff>
    </xdr:from>
    <xdr:to>
      <xdr:col>1</xdr:col>
      <xdr:colOff>684530</xdr:colOff>
      <xdr:row>39</xdr:row>
      <xdr:rowOff>179705</xdr:rowOff>
    </xdr:to>
    <xdr:sp>
      <xdr:nvSpPr>
        <xdr:cNvPr id="600" name="Host Control  31" hidden="1"/>
        <xdr:cNvSpPr/>
      </xdr:nvSpPr>
      <xdr:spPr>
        <a:xfrm>
          <a:off x="914400" y="169672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39</xdr:row>
      <xdr:rowOff>0</xdr:rowOff>
    </xdr:from>
    <xdr:to>
      <xdr:col>1</xdr:col>
      <xdr:colOff>685800</xdr:colOff>
      <xdr:row>40</xdr:row>
      <xdr:rowOff>146050</xdr:rowOff>
    </xdr:to>
    <xdr:sp>
      <xdr:nvSpPr>
        <xdr:cNvPr id="601" name="Host Control  37" hidden="1"/>
        <xdr:cNvSpPr/>
      </xdr:nvSpPr>
      <xdr:spPr>
        <a:xfrm>
          <a:off x="914400" y="16967200"/>
          <a:ext cx="685800" cy="527050"/>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39</xdr:row>
      <xdr:rowOff>0</xdr:rowOff>
    </xdr:from>
    <xdr:to>
      <xdr:col>1</xdr:col>
      <xdr:colOff>684530</xdr:colOff>
      <xdr:row>39</xdr:row>
      <xdr:rowOff>179705</xdr:rowOff>
    </xdr:to>
    <xdr:sp>
      <xdr:nvSpPr>
        <xdr:cNvPr id="602" name="Host Control  31" hidden="1"/>
        <xdr:cNvSpPr/>
      </xdr:nvSpPr>
      <xdr:spPr>
        <a:xfrm>
          <a:off x="914400" y="169672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39</xdr:row>
      <xdr:rowOff>0</xdr:rowOff>
    </xdr:from>
    <xdr:to>
      <xdr:col>1</xdr:col>
      <xdr:colOff>684530</xdr:colOff>
      <xdr:row>39</xdr:row>
      <xdr:rowOff>179705</xdr:rowOff>
    </xdr:to>
    <xdr:sp>
      <xdr:nvSpPr>
        <xdr:cNvPr id="603" name="Host Control  31" hidden="1"/>
        <xdr:cNvSpPr/>
      </xdr:nvSpPr>
      <xdr:spPr>
        <a:xfrm>
          <a:off x="914400" y="169672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39</xdr:row>
      <xdr:rowOff>0</xdr:rowOff>
    </xdr:from>
    <xdr:to>
      <xdr:col>1</xdr:col>
      <xdr:colOff>684530</xdr:colOff>
      <xdr:row>39</xdr:row>
      <xdr:rowOff>179705</xdr:rowOff>
    </xdr:to>
    <xdr:sp>
      <xdr:nvSpPr>
        <xdr:cNvPr id="604" name="Host Control  31" hidden="1"/>
        <xdr:cNvSpPr/>
      </xdr:nvSpPr>
      <xdr:spPr>
        <a:xfrm>
          <a:off x="914400" y="169672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39</xdr:row>
      <xdr:rowOff>0</xdr:rowOff>
    </xdr:from>
    <xdr:to>
      <xdr:col>1</xdr:col>
      <xdr:colOff>684530</xdr:colOff>
      <xdr:row>39</xdr:row>
      <xdr:rowOff>179705</xdr:rowOff>
    </xdr:to>
    <xdr:sp>
      <xdr:nvSpPr>
        <xdr:cNvPr id="605" name="Host Control  31" hidden="1"/>
        <xdr:cNvSpPr/>
      </xdr:nvSpPr>
      <xdr:spPr>
        <a:xfrm>
          <a:off x="914400" y="169672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39</xdr:row>
      <xdr:rowOff>0</xdr:rowOff>
    </xdr:from>
    <xdr:to>
      <xdr:col>1</xdr:col>
      <xdr:colOff>684530</xdr:colOff>
      <xdr:row>39</xdr:row>
      <xdr:rowOff>179705</xdr:rowOff>
    </xdr:to>
    <xdr:sp>
      <xdr:nvSpPr>
        <xdr:cNvPr id="606" name="Host Control  31" hidden="1"/>
        <xdr:cNvSpPr/>
      </xdr:nvSpPr>
      <xdr:spPr>
        <a:xfrm>
          <a:off x="914400" y="169672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39</xdr:row>
      <xdr:rowOff>0</xdr:rowOff>
    </xdr:from>
    <xdr:to>
      <xdr:col>1</xdr:col>
      <xdr:colOff>684530</xdr:colOff>
      <xdr:row>39</xdr:row>
      <xdr:rowOff>179705</xdr:rowOff>
    </xdr:to>
    <xdr:sp>
      <xdr:nvSpPr>
        <xdr:cNvPr id="607" name="Host Control  31" hidden="1"/>
        <xdr:cNvSpPr/>
      </xdr:nvSpPr>
      <xdr:spPr>
        <a:xfrm>
          <a:off x="914400" y="169672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39</xdr:row>
      <xdr:rowOff>0</xdr:rowOff>
    </xdr:from>
    <xdr:to>
      <xdr:col>1</xdr:col>
      <xdr:colOff>684530</xdr:colOff>
      <xdr:row>39</xdr:row>
      <xdr:rowOff>179705</xdr:rowOff>
    </xdr:to>
    <xdr:sp>
      <xdr:nvSpPr>
        <xdr:cNvPr id="608" name="Host Control  31" hidden="1"/>
        <xdr:cNvSpPr/>
      </xdr:nvSpPr>
      <xdr:spPr>
        <a:xfrm>
          <a:off x="914400" y="169672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144</xdr:row>
      <xdr:rowOff>0</xdr:rowOff>
    </xdr:from>
    <xdr:to>
      <xdr:col>1</xdr:col>
      <xdr:colOff>685800</xdr:colOff>
      <xdr:row>145</xdr:row>
      <xdr:rowOff>50800</xdr:rowOff>
    </xdr:to>
    <xdr:sp>
      <xdr:nvSpPr>
        <xdr:cNvPr id="609" name="Host Control  37" hidden="1"/>
        <xdr:cNvSpPr/>
      </xdr:nvSpPr>
      <xdr:spPr>
        <a:xfrm>
          <a:off x="914400" y="62738000"/>
          <a:ext cx="685800" cy="355600"/>
        </a:xfrm>
        <a:prstGeom prst="rect">
          <a:avLst/>
        </a:prstGeom>
      </xdr:spPr>
    </xdr:sp>
    <xdr:clientData/>
  </xdr:twoCellAnchor>
  <xdr:twoCellAnchor editAs="oneCell">
    <xdr:from>
      <xdr:col>1</xdr:col>
      <xdr:colOff>0</xdr:colOff>
      <xdr:row>144</xdr:row>
      <xdr:rowOff>0</xdr:rowOff>
    </xdr:from>
    <xdr:to>
      <xdr:col>1</xdr:col>
      <xdr:colOff>684530</xdr:colOff>
      <xdr:row>144</xdr:row>
      <xdr:rowOff>179705</xdr:rowOff>
    </xdr:to>
    <xdr:sp>
      <xdr:nvSpPr>
        <xdr:cNvPr id="610" name="Host Control  31" hidden="1"/>
        <xdr:cNvSpPr/>
      </xdr:nvSpPr>
      <xdr:spPr>
        <a:xfrm>
          <a:off x="914400" y="627380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144</xdr:row>
      <xdr:rowOff>0</xdr:rowOff>
    </xdr:from>
    <xdr:to>
      <xdr:col>1</xdr:col>
      <xdr:colOff>685800</xdr:colOff>
      <xdr:row>145</xdr:row>
      <xdr:rowOff>50800</xdr:rowOff>
    </xdr:to>
    <xdr:sp>
      <xdr:nvSpPr>
        <xdr:cNvPr id="611" name="Host Control  37" hidden="1"/>
        <xdr:cNvSpPr/>
      </xdr:nvSpPr>
      <xdr:spPr>
        <a:xfrm>
          <a:off x="914400" y="62738000"/>
          <a:ext cx="685800" cy="355600"/>
        </a:xfrm>
        <a:prstGeom prst="rect">
          <a:avLst/>
        </a:prstGeom>
      </xdr:spPr>
    </xdr:sp>
    <xdr:clientData/>
  </xdr:twoCellAnchor>
  <xdr:twoCellAnchor editAs="oneCell">
    <xdr:from>
      <xdr:col>1</xdr:col>
      <xdr:colOff>0</xdr:colOff>
      <xdr:row>144</xdr:row>
      <xdr:rowOff>0</xdr:rowOff>
    </xdr:from>
    <xdr:to>
      <xdr:col>1</xdr:col>
      <xdr:colOff>685800</xdr:colOff>
      <xdr:row>145</xdr:row>
      <xdr:rowOff>50800</xdr:rowOff>
    </xdr:to>
    <xdr:sp>
      <xdr:nvSpPr>
        <xdr:cNvPr id="612" name="Host Control  37" hidden="1"/>
        <xdr:cNvSpPr/>
      </xdr:nvSpPr>
      <xdr:spPr>
        <a:xfrm>
          <a:off x="914400" y="62738000"/>
          <a:ext cx="685800" cy="355600"/>
        </a:xfrm>
        <a:prstGeom prst="rect">
          <a:avLst/>
        </a:prstGeom>
      </xdr:spPr>
    </xdr:sp>
    <xdr:clientData/>
  </xdr:twoCellAnchor>
  <xdr:twoCellAnchor editAs="oneCell">
    <xdr:from>
      <xdr:col>1</xdr:col>
      <xdr:colOff>0</xdr:colOff>
      <xdr:row>144</xdr:row>
      <xdr:rowOff>0</xdr:rowOff>
    </xdr:from>
    <xdr:to>
      <xdr:col>1</xdr:col>
      <xdr:colOff>685800</xdr:colOff>
      <xdr:row>145</xdr:row>
      <xdr:rowOff>50800</xdr:rowOff>
    </xdr:to>
    <xdr:sp>
      <xdr:nvSpPr>
        <xdr:cNvPr id="613" name="Host Control  37" hidden="1"/>
        <xdr:cNvSpPr/>
      </xdr:nvSpPr>
      <xdr:spPr>
        <a:xfrm>
          <a:off x="914400" y="62738000"/>
          <a:ext cx="685800" cy="355600"/>
        </a:xfrm>
        <a:prstGeom prst="rect">
          <a:avLst/>
        </a:prstGeom>
      </xdr:spPr>
    </xdr:sp>
    <xdr:clientData/>
  </xdr:twoCellAnchor>
  <xdr:twoCellAnchor editAs="oneCell">
    <xdr:from>
      <xdr:col>1</xdr:col>
      <xdr:colOff>0</xdr:colOff>
      <xdr:row>144</xdr:row>
      <xdr:rowOff>0</xdr:rowOff>
    </xdr:from>
    <xdr:to>
      <xdr:col>1</xdr:col>
      <xdr:colOff>684530</xdr:colOff>
      <xdr:row>144</xdr:row>
      <xdr:rowOff>179705</xdr:rowOff>
    </xdr:to>
    <xdr:sp>
      <xdr:nvSpPr>
        <xdr:cNvPr id="614" name="Host Control  31" hidden="1"/>
        <xdr:cNvSpPr/>
      </xdr:nvSpPr>
      <xdr:spPr>
        <a:xfrm>
          <a:off x="914400" y="627380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144</xdr:row>
      <xdr:rowOff>0</xdr:rowOff>
    </xdr:from>
    <xdr:to>
      <xdr:col>1</xdr:col>
      <xdr:colOff>684530</xdr:colOff>
      <xdr:row>144</xdr:row>
      <xdr:rowOff>179705</xdr:rowOff>
    </xdr:to>
    <xdr:sp>
      <xdr:nvSpPr>
        <xdr:cNvPr id="615" name="Host Control  31" hidden="1"/>
        <xdr:cNvSpPr/>
      </xdr:nvSpPr>
      <xdr:spPr>
        <a:xfrm>
          <a:off x="914400" y="627380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144</xdr:row>
      <xdr:rowOff>0</xdr:rowOff>
    </xdr:from>
    <xdr:to>
      <xdr:col>1</xdr:col>
      <xdr:colOff>685800</xdr:colOff>
      <xdr:row>145</xdr:row>
      <xdr:rowOff>69850</xdr:rowOff>
    </xdr:to>
    <xdr:sp>
      <xdr:nvSpPr>
        <xdr:cNvPr id="616" name="Host Control  37" hidden="1"/>
        <xdr:cNvSpPr/>
      </xdr:nvSpPr>
      <xdr:spPr>
        <a:xfrm>
          <a:off x="914400" y="62738000"/>
          <a:ext cx="685800" cy="374650"/>
        </a:xfrm>
        <a:prstGeom prst="rect">
          <a:avLst/>
        </a:prstGeom>
      </xdr:spPr>
    </xdr:sp>
    <xdr:clientData/>
  </xdr:twoCellAnchor>
  <xdr:twoCellAnchor editAs="oneCell">
    <xdr:from>
      <xdr:col>1</xdr:col>
      <xdr:colOff>0</xdr:colOff>
      <xdr:row>144</xdr:row>
      <xdr:rowOff>0</xdr:rowOff>
    </xdr:from>
    <xdr:to>
      <xdr:col>1</xdr:col>
      <xdr:colOff>684530</xdr:colOff>
      <xdr:row>144</xdr:row>
      <xdr:rowOff>179705</xdr:rowOff>
    </xdr:to>
    <xdr:sp>
      <xdr:nvSpPr>
        <xdr:cNvPr id="617" name="Host Control  31" hidden="1"/>
        <xdr:cNvSpPr/>
      </xdr:nvSpPr>
      <xdr:spPr>
        <a:xfrm>
          <a:off x="914400" y="627380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144</xdr:row>
      <xdr:rowOff>0</xdr:rowOff>
    </xdr:from>
    <xdr:to>
      <xdr:col>1</xdr:col>
      <xdr:colOff>684530</xdr:colOff>
      <xdr:row>144</xdr:row>
      <xdr:rowOff>179705</xdr:rowOff>
    </xdr:to>
    <xdr:sp>
      <xdr:nvSpPr>
        <xdr:cNvPr id="618" name="Host Control  31" hidden="1"/>
        <xdr:cNvSpPr/>
      </xdr:nvSpPr>
      <xdr:spPr>
        <a:xfrm>
          <a:off x="914400" y="627380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144</xdr:row>
      <xdr:rowOff>0</xdr:rowOff>
    </xdr:from>
    <xdr:to>
      <xdr:col>1</xdr:col>
      <xdr:colOff>684530</xdr:colOff>
      <xdr:row>144</xdr:row>
      <xdr:rowOff>179705</xdr:rowOff>
    </xdr:to>
    <xdr:sp>
      <xdr:nvSpPr>
        <xdr:cNvPr id="619" name="Host Control  31" hidden="1"/>
        <xdr:cNvSpPr/>
      </xdr:nvSpPr>
      <xdr:spPr>
        <a:xfrm>
          <a:off x="914400" y="627380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144</xdr:row>
      <xdr:rowOff>0</xdr:rowOff>
    </xdr:from>
    <xdr:to>
      <xdr:col>1</xdr:col>
      <xdr:colOff>684530</xdr:colOff>
      <xdr:row>144</xdr:row>
      <xdr:rowOff>179705</xdr:rowOff>
    </xdr:to>
    <xdr:sp>
      <xdr:nvSpPr>
        <xdr:cNvPr id="620" name="Host Control  31" hidden="1"/>
        <xdr:cNvSpPr/>
      </xdr:nvSpPr>
      <xdr:spPr>
        <a:xfrm>
          <a:off x="914400" y="627380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144</xdr:row>
      <xdr:rowOff>0</xdr:rowOff>
    </xdr:from>
    <xdr:to>
      <xdr:col>1</xdr:col>
      <xdr:colOff>684530</xdr:colOff>
      <xdr:row>144</xdr:row>
      <xdr:rowOff>179705</xdr:rowOff>
    </xdr:to>
    <xdr:sp>
      <xdr:nvSpPr>
        <xdr:cNvPr id="621" name="Host Control  31" hidden="1"/>
        <xdr:cNvSpPr/>
      </xdr:nvSpPr>
      <xdr:spPr>
        <a:xfrm>
          <a:off x="914400" y="627380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144</xdr:row>
      <xdr:rowOff>0</xdr:rowOff>
    </xdr:from>
    <xdr:to>
      <xdr:col>1</xdr:col>
      <xdr:colOff>684530</xdr:colOff>
      <xdr:row>144</xdr:row>
      <xdr:rowOff>179705</xdr:rowOff>
    </xdr:to>
    <xdr:sp>
      <xdr:nvSpPr>
        <xdr:cNvPr id="622" name="Host Control  31" hidden="1"/>
        <xdr:cNvSpPr/>
      </xdr:nvSpPr>
      <xdr:spPr>
        <a:xfrm>
          <a:off x="914400" y="627380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144</xdr:row>
      <xdr:rowOff>0</xdr:rowOff>
    </xdr:from>
    <xdr:to>
      <xdr:col>1</xdr:col>
      <xdr:colOff>684530</xdr:colOff>
      <xdr:row>144</xdr:row>
      <xdr:rowOff>179705</xdr:rowOff>
    </xdr:to>
    <xdr:sp>
      <xdr:nvSpPr>
        <xdr:cNvPr id="623" name="Host Control  31" hidden="1"/>
        <xdr:cNvSpPr/>
      </xdr:nvSpPr>
      <xdr:spPr>
        <a:xfrm>
          <a:off x="914400" y="627380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385</xdr:row>
      <xdr:rowOff>0</xdr:rowOff>
    </xdr:from>
    <xdr:to>
      <xdr:col>1</xdr:col>
      <xdr:colOff>685800</xdr:colOff>
      <xdr:row>385</xdr:row>
      <xdr:rowOff>355600</xdr:rowOff>
    </xdr:to>
    <xdr:sp>
      <xdr:nvSpPr>
        <xdr:cNvPr id="624" name="Host Control  37" hidden="1"/>
        <xdr:cNvSpPr/>
      </xdr:nvSpPr>
      <xdr:spPr>
        <a:xfrm>
          <a:off x="914400" y="160070800"/>
          <a:ext cx="685800" cy="355600"/>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385</xdr:row>
      <xdr:rowOff>0</xdr:rowOff>
    </xdr:from>
    <xdr:to>
      <xdr:col>1</xdr:col>
      <xdr:colOff>684530</xdr:colOff>
      <xdr:row>385</xdr:row>
      <xdr:rowOff>179705</xdr:rowOff>
    </xdr:to>
    <xdr:sp>
      <xdr:nvSpPr>
        <xdr:cNvPr id="625" name="Host Control  31" hidden="1"/>
        <xdr:cNvSpPr/>
      </xdr:nvSpPr>
      <xdr:spPr>
        <a:xfrm>
          <a:off x="914400" y="1600708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385</xdr:row>
      <xdr:rowOff>0</xdr:rowOff>
    </xdr:from>
    <xdr:to>
      <xdr:col>1</xdr:col>
      <xdr:colOff>685800</xdr:colOff>
      <xdr:row>385</xdr:row>
      <xdr:rowOff>355600</xdr:rowOff>
    </xdr:to>
    <xdr:sp>
      <xdr:nvSpPr>
        <xdr:cNvPr id="626" name="Host Control  37" hidden="1"/>
        <xdr:cNvSpPr/>
      </xdr:nvSpPr>
      <xdr:spPr>
        <a:xfrm>
          <a:off x="914400" y="160070800"/>
          <a:ext cx="685800" cy="355600"/>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385</xdr:row>
      <xdr:rowOff>0</xdr:rowOff>
    </xdr:from>
    <xdr:to>
      <xdr:col>1</xdr:col>
      <xdr:colOff>685800</xdr:colOff>
      <xdr:row>385</xdr:row>
      <xdr:rowOff>355600</xdr:rowOff>
    </xdr:to>
    <xdr:sp>
      <xdr:nvSpPr>
        <xdr:cNvPr id="627" name="Host Control  37" hidden="1"/>
        <xdr:cNvSpPr/>
      </xdr:nvSpPr>
      <xdr:spPr>
        <a:xfrm>
          <a:off x="914400" y="160070800"/>
          <a:ext cx="685800" cy="355600"/>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385</xdr:row>
      <xdr:rowOff>0</xdr:rowOff>
    </xdr:from>
    <xdr:to>
      <xdr:col>1</xdr:col>
      <xdr:colOff>685800</xdr:colOff>
      <xdr:row>385</xdr:row>
      <xdr:rowOff>355600</xdr:rowOff>
    </xdr:to>
    <xdr:sp>
      <xdr:nvSpPr>
        <xdr:cNvPr id="628" name="Host Control  37" hidden="1"/>
        <xdr:cNvSpPr/>
      </xdr:nvSpPr>
      <xdr:spPr>
        <a:xfrm>
          <a:off x="914400" y="160070800"/>
          <a:ext cx="685800" cy="355600"/>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385</xdr:row>
      <xdr:rowOff>0</xdr:rowOff>
    </xdr:from>
    <xdr:to>
      <xdr:col>1</xdr:col>
      <xdr:colOff>684530</xdr:colOff>
      <xdr:row>385</xdr:row>
      <xdr:rowOff>179705</xdr:rowOff>
    </xdr:to>
    <xdr:sp>
      <xdr:nvSpPr>
        <xdr:cNvPr id="629" name="Host Control  31" hidden="1"/>
        <xdr:cNvSpPr/>
      </xdr:nvSpPr>
      <xdr:spPr>
        <a:xfrm>
          <a:off x="914400" y="1600708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385</xdr:row>
      <xdr:rowOff>0</xdr:rowOff>
    </xdr:from>
    <xdr:to>
      <xdr:col>1</xdr:col>
      <xdr:colOff>684530</xdr:colOff>
      <xdr:row>385</xdr:row>
      <xdr:rowOff>179705</xdr:rowOff>
    </xdr:to>
    <xdr:sp>
      <xdr:nvSpPr>
        <xdr:cNvPr id="630" name="Host Control  31" hidden="1"/>
        <xdr:cNvSpPr/>
      </xdr:nvSpPr>
      <xdr:spPr>
        <a:xfrm>
          <a:off x="914400" y="1600708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385</xdr:row>
      <xdr:rowOff>0</xdr:rowOff>
    </xdr:from>
    <xdr:to>
      <xdr:col>1</xdr:col>
      <xdr:colOff>685800</xdr:colOff>
      <xdr:row>386</xdr:row>
      <xdr:rowOff>146050</xdr:rowOff>
    </xdr:to>
    <xdr:sp>
      <xdr:nvSpPr>
        <xdr:cNvPr id="631" name="Host Control  37" hidden="1"/>
        <xdr:cNvSpPr/>
      </xdr:nvSpPr>
      <xdr:spPr>
        <a:xfrm>
          <a:off x="914400" y="160070800"/>
          <a:ext cx="685800" cy="527050"/>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385</xdr:row>
      <xdr:rowOff>0</xdr:rowOff>
    </xdr:from>
    <xdr:to>
      <xdr:col>1</xdr:col>
      <xdr:colOff>684530</xdr:colOff>
      <xdr:row>385</xdr:row>
      <xdr:rowOff>179705</xdr:rowOff>
    </xdr:to>
    <xdr:sp>
      <xdr:nvSpPr>
        <xdr:cNvPr id="632" name="Host Control  31" hidden="1"/>
        <xdr:cNvSpPr/>
      </xdr:nvSpPr>
      <xdr:spPr>
        <a:xfrm>
          <a:off x="914400" y="1600708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385</xdr:row>
      <xdr:rowOff>0</xdr:rowOff>
    </xdr:from>
    <xdr:to>
      <xdr:col>1</xdr:col>
      <xdr:colOff>684530</xdr:colOff>
      <xdr:row>385</xdr:row>
      <xdr:rowOff>179705</xdr:rowOff>
    </xdr:to>
    <xdr:sp>
      <xdr:nvSpPr>
        <xdr:cNvPr id="633" name="Host Control  31" hidden="1"/>
        <xdr:cNvSpPr/>
      </xdr:nvSpPr>
      <xdr:spPr>
        <a:xfrm>
          <a:off x="914400" y="1600708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385</xdr:row>
      <xdr:rowOff>0</xdr:rowOff>
    </xdr:from>
    <xdr:to>
      <xdr:col>1</xdr:col>
      <xdr:colOff>684530</xdr:colOff>
      <xdr:row>385</xdr:row>
      <xdr:rowOff>179705</xdr:rowOff>
    </xdr:to>
    <xdr:sp>
      <xdr:nvSpPr>
        <xdr:cNvPr id="634" name="Host Control  31" hidden="1"/>
        <xdr:cNvSpPr/>
      </xdr:nvSpPr>
      <xdr:spPr>
        <a:xfrm>
          <a:off x="914400" y="1600708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385</xdr:row>
      <xdr:rowOff>0</xdr:rowOff>
    </xdr:from>
    <xdr:to>
      <xdr:col>1</xdr:col>
      <xdr:colOff>684530</xdr:colOff>
      <xdr:row>385</xdr:row>
      <xdr:rowOff>179705</xdr:rowOff>
    </xdr:to>
    <xdr:sp>
      <xdr:nvSpPr>
        <xdr:cNvPr id="635" name="Host Control  31" hidden="1"/>
        <xdr:cNvSpPr/>
      </xdr:nvSpPr>
      <xdr:spPr>
        <a:xfrm>
          <a:off x="914400" y="1600708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385</xdr:row>
      <xdr:rowOff>0</xdr:rowOff>
    </xdr:from>
    <xdr:to>
      <xdr:col>1</xdr:col>
      <xdr:colOff>684530</xdr:colOff>
      <xdr:row>385</xdr:row>
      <xdr:rowOff>179705</xdr:rowOff>
    </xdr:to>
    <xdr:sp>
      <xdr:nvSpPr>
        <xdr:cNvPr id="636" name="Host Control  31" hidden="1"/>
        <xdr:cNvSpPr/>
      </xdr:nvSpPr>
      <xdr:spPr>
        <a:xfrm>
          <a:off x="914400" y="1600708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385</xdr:row>
      <xdr:rowOff>0</xdr:rowOff>
    </xdr:from>
    <xdr:to>
      <xdr:col>1</xdr:col>
      <xdr:colOff>684530</xdr:colOff>
      <xdr:row>385</xdr:row>
      <xdr:rowOff>179705</xdr:rowOff>
    </xdr:to>
    <xdr:sp>
      <xdr:nvSpPr>
        <xdr:cNvPr id="637" name="Host Control  31" hidden="1"/>
        <xdr:cNvSpPr/>
      </xdr:nvSpPr>
      <xdr:spPr>
        <a:xfrm>
          <a:off x="914400" y="1600708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385</xdr:row>
      <xdr:rowOff>0</xdr:rowOff>
    </xdr:from>
    <xdr:to>
      <xdr:col>1</xdr:col>
      <xdr:colOff>684530</xdr:colOff>
      <xdr:row>385</xdr:row>
      <xdr:rowOff>179705</xdr:rowOff>
    </xdr:to>
    <xdr:sp>
      <xdr:nvSpPr>
        <xdr:cNvPr id="638" name="Host Control  31" hidden="1"/>
        <xdr:cNvSpPr/>
      </xdr:nvSpPr>
      <xdr:spPr>
        <a:xfrm>
          <a:off x="914400" y="1600708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486</xdr:row>
      <xdr:rowOff>0</xdr:rowOff>
    </xdr:from>
    <xdr:to>
      <xdr:col>1</xdr:col>
      <xdr:colOff>685800</xdr:colOff>
      <xdr:row>486</xdr:row>
      <xdr:rowOff>355600</xdr:rowOff>
    </xdr:to>
    <xdr:sp>
      <xdr:nvSpPr>
        <xdr:cNvPr id="639" name="Host Control  37" hidden="1"/>
        <xdr:cNvSpPr/>
      </xdr:nvSpPr>
      <xdr:spPr>
        <a:xfrm>
          <a:off x="914400" y="199593200"/>
          <a:ext cx="685800" cy="355600"/>
        </a:xfrm>
        <a:prstGeom prst="rect">
          <a:avLst/>
        </a:prstGeom>
      </xdr:spPr>
    </xdr:sp>
    <xdr:clientData/>
  </xdr:twoCellAnchor>
  <xdr:twoCellAnchor editAs="oneCell">
    <xdr:from>
      <xdr:col>1</xdr:col>
      <xdr:colOff>0</xdr:colOff>
      <xdr:row>486</xdr:row>
      <xdr:rowOff>0</xdr:rowOff>
    </xdr:from>
    <xdr:to>
      <xdr:col>1</xdr:col>
      <xdr:colOff>684530</xdr:colOff>
      <xdr:row>486</xdr:row>
      <xdr:rowOff>179705</xdr:rowOff>
    </xdr:to>
    <xdr:sp>
      <xdr:nvSpPr>
        <xdr:cNvPr id="640" name="Host Control  31" hidden="1"/>
        <xdr:cNvSpPr/>
      </xdr:nvSpPr>
      <xdr:spPr>
        <a:xfrm>
          <a:off x="914400" y="1995932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486</xdr:row>
      <xdr:rowOff>0</xdr:rowOff>
    </xdr:from>
    <xdr:to>
      <xdr:col>1</xdr:col>
      <xdr:colOff>685800</xdr:colOff>
      <xdr:row>486</xdr:row>
      <xdr:rowOff>355600</xdr:rowOff>
    </xdr:to>
    <xdr:sp>
      <xdr:nvSpPr>
        <xdr:cNvPr id="641" name="Host Control  37" hidden="1"/>
        <xdr:cNvSpPr/>
      </xdr:nvSpPr>
      <xdr:spPr>
        <a:xfrm>
          <a:off x="914400" y="199593200"/>
          <a:ext cx="685800" cy="355600"/>
        </a:xfrm>
        <a:prstGeom prst="rect">
          <a:avLst/>
        </a:prstGeom>
      </xdr:spPr>
    </xdr:sp>
    <xdr:clientData/>
  </xdr:twoCellAnchor>
  <xdr:twoCellAnchor editAs="oneCell">
    <xdr:from>
      <xdr:col>1</xdr:col>
      <xdr:colOff>0</xdr:colOff>
      <xdr:row>486</xdr:row>
      <xdr:rowOff>0</xdr:rowOff>
    </xdr:from>
    <xdr:to>
      <xdr:col>1</xdr:col>
      <xdr:colOff>685800</xdr:colOff>
      <xdr:row>486</xdr:row>
      <xdr:rowOff>355600</xdr:rowOff>
    </xdr:to>
    <xdr:sp>
      <xdr:nvSpPr>
        <xdr:cNvPr id="642" name="Host Control  37" hidden="1"/>
        <xdr:cNvSpPr/>
      </xdr:nvSpPr>
      <xdr:spPr>
        <a:xfrm>
          <a:off x="914400" y="199593200"/>
          <a:ext cx="685800" cy="355600"/>
        </a:xfrm>
        <a:prstGeom prst="rect">
          <a:avLst/>
        </a:prstGeom>
      </xdr:spPr>
    </xdr:sp>
    <xdr:clientData/>
  </xdr:twoCellAnchor>
  <xdr:twoCellAnchor editAs="oneCell">
    <xdr:from>
      <xdr:col>1</xdr:col>
      <xdr:colOff>0</xdr:colOff>
      <xdr:row>486</xdr:row>
      <xdr:rowOff>0</xdr:rowOff>
    </xdr:from>
    <xdr:to>
      <xdr:col>1</xdr:col>
      <xdr:colOff>685800</xdr:colOff>
      <xdr:row>486</xdr:row>
      <xdr:rowOff>355600</xdr:rowOff>
    </xdr:to>
    <xdr:sp>
      <xdr:nvSpPr>
        <xdr:cNvPr id="643" name="Host Control  37" hidden="1"/>
        <xdr:cNvSpPr/>
      </xdr:nvSpPr>
      <xdr:spPr>
        <a:xfrm>
          <a:off x="914400" y="199593200"/>
          <a:ext cx="685800" cy="355600"/>
        </a:xfrm>
        <a:prstGeom prst="rect">
          <a:avLst/>
        </a:prstGeom>
      </xdr:spPr>
    </xdr:sp>
    <xdr:clientData/>
  </xdr:twoCellAnchor>
  <xdr:twoCellAnchor editAs="oneCell">
    <xdr:from>
      <xdr:col>1</xdr:col>
      <xdr:colOff>0</xdr:colOff>
      <xdr:row>486</xdr:row>
      <xdr:rowOff>0</xdr:rowOff>
    </xdr:from>
    <xdr:to>
      <xdr:col>1</xdr:col>
      <xdr:colOff>684530</xdr:colOff>
      <xdr:row>486</xdr:row>
      <xdr:rowOff>179705</xdr:rowOff>
    </xdr:to>
    <xdr:sp>
      <xdr:nvSpPr>
        <xdr:cNvPr id="644" name="Host Control  31" hidden="1"/>
        <xdr:cNvSpPr/>
      </xdr:nvSpPr>
      <xdr:spPr>
        <a:xfrm>
          <a:off x="914400" y="1995932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486</xdr:row>
      <xdr:rowOff>0</xdr:rowOff>
    </xdr:from>
    <xdr:to>
      <xdr:col>1</xdr:col>
      <xdr:colOff>684530</xdr:colOff>
      <xdr:row>486</xdr:row>
      <xdr:rowOff>179705</xdr:rowOff>
    </xdr:to>
    <xdr:sp>
      <xdr:nvSpPr>
        <xdr:cNvPr id="645" name="Host Control  31" hidden="1"/>
        <xdr:cNvSpPr/>
      </xdr:nvSpPr>
      <xdr:spPr>
        <a:xfrm>
          <a:off x="914400" y="1995932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486</xdr:row>
      <xdr:rowOff>0</xdr:rowOff>
    </xdr:from>
    <xdr:to>
      <xdr:col>1</xdr:col>
      <xdr:colOff>685800</xdr:colOff>
      <xdr:row>487</xdr:row>
      <xdr:rowOff>146050</xdr:rowOff>
    </xdr:to>
    <xdr:sp>
      <xdr:nvSpPr>
        <xdr:cNvPr id="646" name="Host Control  37" hidden="1"/>
        <xdr:cNvSpPr/>
      </xdr:nvSpPr>
      <xdr:spPr>
        <a:xfrm>
          <a:off x="914400" y="199593200"/>
          <a:ext cx="685800" cy="527050"/>
        </a:xfrm>
        <a:prstGeom prst="rect">
          <a:avLst/>
        </a:prstGeom>
      </xdr:spPr>
    </xdr:sp>
    <xdr:clientData/>
  </xdr:twoCellAnchor>
  <xdr:twoCellAnchor editAs="oneCell">
    <xdr:from>
      <xdr:col>1</xdr:col>
      <xdr:colOff>0</xdr:colOff>
      <xdr:row>486</xdr:row>
      <xdr:rowOff>0</xdr:rowOff>
    </xdr:from>
    <xdr:to>
      <xdr:col>1</xdr:col>
      <xdr:colOff>684530</xdr:colOff>
      <xdr:row>486</xdr:row>
      <xdr:rowOff>179705</xdr:rowOff>
    </xdr:to>
    <xdr:sp>
      <xdr:nvSpPr>
        <xdr:cNvPr id="647" name="Host Control  31" hidden="1"/>
        <xdr:cNvSpPr/>
      </xdr:nvSpPr>
      <xdr:spPr>
        <a:xfrm>
          <a:off x="914400" y="1995932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486</xdr:row>
      <xdr:rowOff>0</xdr:rowOff>
    </xdr:from>
    <xdr:to>
      <xdr:col>1</xdr:col>
      <xdr:colOff>684530</xdr:colOff>
      <xdr:row>486</xdr:row>
      <xdr:rowOff>179705</xdr:rowOff>
    </xdr:to>
    <xdr:sp>
      <xdr:nvSpPr>
        <xdr:cNvPr id="648" name="Host Control  31" hidden="1"/>
        <xdr:cNvSpPr/>
      </xdr:nvSpPr>
      <xdr:spPr>
        <a:xfrm>
          <a:off x="914400" y="1995932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486</xdr:row>
      <xdr:rowOff>0</xdr:rowOff>
    </xdr:from>
    <xdr:to>
      <xdr:col>1</xdr:col>
      <xdr:colOff>684530</xdr:colOff>
      <xdr:row>486</xdr:row>
      <xdr:rowOff>179705</xdr:rowOff>
    </xdr:to>
    <xdr:sp>
      <xdr:nvSpPr>
        <xdr:cNvPr id="649" name="Host Control  31" hidden="1"/>
        <xdr:cNvSpPr/>
      </xdr:nvSpPr>
      <xdr:spPr>
        <a:xfrm>
          <a:off x="914400" y="1995932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486</xdr:row>
      <xdr:rowOff>0</xdr:rowOff>
    </xdr:from>
    <xdr:to>
      <xdr:col>1</xdr:col>
      <xdr:colOff>684530</xdr:colOff>
      <xdr:row>486</xdr:row>
      <xdr:rowOff>179705</xdr:rowOff>
    </xdr:to>
    <xdr:sp>
      <xdr:nvSpPr>
        <xdr:cNvPr id="650" name="Host Control  31" hidden="1"/>
        <xdr:cNvSpPr/>
      </xdr:nvSpPr>
      <xdr:spPr>
        <a:xfrm>
          <a:off x="914400" y="1995932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486</xdr:row>
      <xdr:rowOff>0</xdr:rowOff>
    </xdr:from>
    <xdr:to>
      <xdr:col>1</xdr:col>
      <xdr:colOff>684530</xdr:colOff>
      <xdr:row>486</xdr:row>
      <xdr:rowOff>179705</xdr:rowOff>
    </xdr:to>
    <xdr:sp>
      <xdr:nvSpPr>
        <xdr:cNvPr id="651" name="Host Control  31" hidden="1"/>
        <xdr:cNvSpPr/>
      </xdr:nvSpPr>
      <xdr:spPr>
        <a:xfrm>
          <a:off x="914400" y="1995932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486</xdr:row>
      <xdr:rowOff>0</xdr:rowOff>
    </xdr:from>
    <xdr:to>
      <xdr:col>1</xdr:col>
      <xdr:colOff>684530</xdr:colOff>
      <xdr:row>486</xdr:row>
      <xdr:rowOff>179705</xdr:rowOff>
    </xdr:to>
    <xdr:sp>
      <xdr:nvSpPr>
        <xdr:cNvPr id="652" name="Host Control  31" hidden="1"/>
        <xdr:cNvSpPr/>
      </xdr:nvSpPr>
      <xdr:spPr>
        <a:xfrm>
          <a:off x="914400" y="1995932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486</xdr:row>
      <xdr:rowOff>0</xdr:rowOff>
    </xdr:from>
    <xdr:to>
      <xdr:col>1</xdr:col>
      <xdr:colOff>684530</xdr:colOff>
      <xdr:row>486</xdr:row>
      <xdr:rowOff>179705</xdr:rowOff>
    </xdr:to>
    <xdr:sp>
      <xdr:nvSpPr>
        <xdr:cNvPr id="653" name="Host Control  31" hidden="1"/>
        <xdr:cNvSpPr/>
      </xdr:nvSpPr>
      <xdr:spPr>
        <a:xfrm>
          <a:off x="914400" y="1995932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1</xdr:row>
      <xdr:rowOff>0</xdr:rowOff>
    </xdr:from>
    <xdr:to>
      <xdr:col>1</xdr:col>
      <xdr:colOff>685800</xdr:colOff>
      <xdr:row>1</xdr:row>
      <xdr:rowOff>355600</xdr:rowOff>
    </xdr:to>
    <xdr:sp>
      <xdr:nvSpPr>
        <xdr:cNvPr id="654" name="Host Control  37" hidden="1"/>
        <xdr:cNvSpPr/>
      </xdr:nvSpPr>
      <xdr:spPr>
        <a:xfrm>
          <a:off x="914400" y="190500"/>
          <a:ext cx="685800" cy="355600"/>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1</xdr:row>
      <xdr:rowOff>0</xdr:rowOff>
    </xdr:from>
    <xdr:to>
      <xdr:col>1</xdr:col>
      <xdr:colOff>684530</xdr:colOff>
      <xdr:row>1</xdr:row>
      <xdr:rowOff>179705</xdr:rowOff>
    </xdr:to>
    <xdr:sp>
      <xdr:nvSpPr>
        <xdr:cNvPr id="655" name="Host Control  31" hidden="1"/>
        <xdr:cNvSpPr/>
      </xdr:nvSpPr>
      <xdr:spPr>
        <a:xfrm>
          <a:off x="914400" y="1905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1</xdr:row>
      <xdr:rowOff>0</xdr:rowOff>
    </xdr:from>
    <xdr:to>
      <xdr:col>1</xdr:col>
      <xdr:colOff>685800</xdr:colOff>
      <xdr:row>1</xdr:row>
      <xdr:rowOff>355600</xdr:rowOff>
    </xdr:to>
    <xdr:sp>
      <xdr:nvSpPr>
        <xdr:cNvPr id="656" name="Host Control  37" hidden="1"/>
        <xdr:cNvSpPr/>
      </xdr:nvSpPr>
      <xdr:spPr>
        <a:xfrm>
          <a:off x="914400" y="190500"/>
          <a:ext cx="685800" cy="355600"/>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1</xdr:row>
      <xdr:rowOff>0</xdr:rowOff>
    </xdr:from>
    <xdr:to>
      <xdr:col>1</xdr:col>
      <xdr:colOff>685800</xdr:colOff>
      <xdr:row>1</xdr:row>
      <xdr:rowOff>355600</xdr:rowOff>
    </xdr:to>
    <xdr:sp>
      <xdr:nvSpPr>
        <xdr:cNvPr id="657" name="Host Control  37" hidden="1"/>
        <xdr:cNvSpPr/>
      </xdr:nvSpPr>
      <xdr:spPr>
        <a:xfrm>
          <a:off x="914400" y="190500"/>
          <a:ext cx="685800" cy="355600"/>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1</xdr:row>
      <xdr:rowOff>0</xdr:rowOff>
    </xdr:from>
    <xdr:to>
      <xdr:col>1</xdr:col>
      <xdr:colOff>685800</xdr:colOff>
      <xdr:row>1</xdr:row>
      <xdr:rowOff>355600</xdr:rowOff>
    </xdr:to>
    <xdr:sp>
      <xdr:nvSpPr>
        <xdr:cNvPr id="658" name="Host Control  37" hidden="1"/>
        <xdr:cNvSpPr/>
      </xdr:nvSpPr>
      <xdr:spPr>
        <a:xfrm>
          <a:off x="914400" y="190500"/>
          <a:ext cx="685800" cy="355600"/>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1</xdr:row>
      <xdr:rowOff>0</xdr:rowOff>
    </xdr:from>
    <xdr:to>
      <xdr:col>1</xdr:col>
      <xdr:colOff>684530</xdr:colOff>
      <xdr:row>1</xdr:row>
      <xdr:rowOff>179705</xdr:rowOff>
    </xdr:to>
    <xdr:sp>
      <xdr:nvSpPr>
        <xdr:cNvPr id="659" name="Host Control  31" hidden="1"/>
        <xdr:cNvSpPr/>
      </xdr:nvSpPr>
      <xdr:spPr>
        <a:xfrm>
          <a:off x="914400" y="1905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1</xdr:row>
      <xdr:rowOff>0</xdr:rowOff>
    </xdr:from>
    <xdr:to>
      <xdr:col>1</xdr:col>
      <xdr:colOff>684530</xdr:colOff>
      <xdr:row>1</xdr:row>
      <xdr:rowOff>179705</xdr:rowOff>
    </xdr:to>
    <xdr:sp>
      <xdr:nvSpPr>
        <xdr:cNvPr id="660" name="Host Control  31" hidden="1"/>
        <xdr:cNvSpPr/>
      </xdr:nvSpPr>
      <xdr:spPr>
        <a:xfrm>
          <a:off x="914400" y="1905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1</xdr:row>
      <xdr:rowOff>0</xdr:rowOff>
    </xdr:from>
    <xdr:to>
      <xdr:col>1</xdr:col>
      <xdr:colOff>685800</xdr:colOff>
      <xdr:row>2</xdr:row>
      <xdr:rowOff>57150</xdr:rowOff>
    </xdr:to>
    <xdr:sp>
      <xdr:nvSpPr>
        <xdr:cNvPr id="661" name="Host Control  37" hidden="1"/>
        <xdr:cNvSpPr/>
      </xdr:nvSpPr>
      <xdr:spPr>
        <a:xfrm>
          <a:off x="914400" y="190500"/>
          <a:ext cx="685800" cy="527050"/>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1</xdr:row>
      <xdr:rowOff>0</xdr:rowOff>
    </xdr:from>
    <xdr:to>
      <xdr:col>1</xdr:col>
      <xdr:colOff>684530</xdr:colOff>
      <xdr:row>1</xdr:row>
      <xdr:rowOff>179705</xdr:rowOff>
    </xdr:to>
    <xdr:sp>
      <xdr:nvSpPr>
        <xdr:cNvPr id="662" name="Host Control  31" hidden="1"/>
        <xdr:cNvSpPr/>
      </xdr:nvSpPr>
      <xdr:spPr>
        <a:xfrm>
          <a:off x="914400" y="1905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1</xdr:row>
      <xdr:rowOff>0</xdr:rowOff>
    </xdr:from>
    <xdr:to>
      <xdr:col>1</xdr:col>
      <xdr:colOff>684530</xdr:colOff>
      <xdr:row>1</xdr:row>
      <xdr:rowOff>179705</xdr:rowOff>
    </xdr:to>
    <xdr:sp>
      <xdr:nvSpPr>
        <xdr:cNvPr id="663" name="Host Control  31" hidden="1"/>
        <xdr:cNvSpPr/>
      </xdr:nvSpPr>
      <xdr:spPr>
        <a:xfrm>
          <a:off x="914400" y="1905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1</xdr:row>
      <xdr:rowOff>0</xdr:rowOff>
    </xdr:from>
    <xdr:to>
      <xdr:col>1</xdr:col>
      <xdr:colOff>684530</xdr:colOff>
      <xdr:row>1</xdr:row>
      <xdr:rowOff>179705</xdr:rowOff>
    </xdr:to>
    <xdr:sp>
      <xdr:nvSpPr>
        <xdr:cNvPr id="664" name="Host Control  31" hidden="1"/>
        <xdr:cNvSpPr/>
      </xdr:nvSpPr>
      <xdr:spPr>
        <a:xfrm>
          <a:off x="914400" y="1905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1</xdr:row>
      <xdr:rowOff>0</xdr:rowOff>
    </xdr:from>
    <xdr:to>
      <xdr:col>1</xdr:col>
      <xdr:colOff>684530</xdr:colOff>
      <xdr:row>1</xdr:row>
      <xdr:rowOff>179705</xdr:rowOff>
    </xdr:to>
    <xdr:sp>
      <xdr:nvSpPr>
        <xdr:cNvPr id="665" name="Host Control  31" hidden="1"/>
        <xdr:cNvSpPr/>
      </xdr:nvSpPr>
      <xdr:spPr>
        <a:xfrm>
          <a:off x="914400" y="1905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1</xdr:row>
      <xdr:rowOff>0</xdr:rowOff>
    </xdr:from>
    <xdr:to>
      <xdr:col>1</xdr:col>
      <xdr:colOff>684530</xdr:colOff>
      <xdr:row>1</xdr:row>
      <xdr:rowOff>179705</xdr:rowOff>
    </xdr:to>
    <xdr:sp>
      <xdr:nvSpPr>
        <xdr:cNvPr id="666" name="Host Control  31" hidden="1"/>
        <xdr:cNvSpPr/>
      </xdr:nvSpPr>
      <xdr:spPr>
        <a:xfrm>
          <a:off x="914400" y="1905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1</xdr:row>
      <xdr:rowOff>0</xdr:rowOff>
    </xdr:from>
    <xdr:to>
      <xdr:col>1</xdr:col>
      <xdr:colOff>684530</xdr:colOff>
      <xdr:row>1</xdr:row>
      <xdr:rowOff>179705</xdr:rowOff>
    </xdr:to>
    <xdr:sp>
      <xdr:nvSpPr>
        <xdr:cNvPr id="667" name="Host Control  31" hidden="1"/>
        <xdr:cNvSpPr/>
      </xdr:nvSpPr>
      <xdr:spPr>
        <a:xfrm>
          <a:off x="914400" y="1905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1</xdr:row>
      <xdr:rowOff>0</xdr:rowOff>
    </xdr:from>
    <xdr:to>
      <xdr:col>1</xdr:col>
      <xdr:colOff>684530</xdr:colOff>
      <xdr:row>1</xdr:row>
      <xdr:rowOff>179705</xdr:rowOff>
    </xdr:to>
    <xdr:sp>
      <xdr:nvSpPr>
        <xdr:cNvPr id="668" name="Host Control  31" hidden="1"/>
        <xdr:cNvSpPr/>
      </xdr:nvSpPr>
      <xdr:spPr>
        <a:xfrm>
          <a:off x="914400" y="1905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1</xdr:row>
      <xdr:rowOff>0</xdr:rowOff>
    </xdr:from>
    <xdr:to>
      <xdr:col>1</xdr:col>
      <xdr:colOff>685800</xdr:colOff>
      <xdr:row>1</xdr:row>
      <xdr:rowOff>355600</xdr:rowOff>
    </xdr:to>
    <xdr:sp>
      <xdr:nvSpPr>
        <xdr:cNvPr id="669" name="Host Control  37" hidden="1"/>
        <xdr:cNvSpPr/>
      </xdr:nvSpPr>
      <xdr:spPr>
        <a:xfrm>
          <a:off x="914400" y="190500"/>
          <a:ext cx="685800" cy="355600"/>
        </a:xfrm>
        <a:prstGeom prst="rect">
          <a:avLst/>
        </a:prstGeom>
      </xdr:spPr>
    </xdr:sp>
    <xdr:clientData/>
  </xdr:twoCellAnchor>
  <xdr:twoCellAnchor editAs="oneCell">
    <xdr:from>
      <xdr:col>1</xdr:col>
      <xdr:colOff>0</xdr:colOff>
      <xdr:row>1</xdr:row>
      <xdr:rowOff>0</xdr:rowOff>
    </xdr:from>
    <xdr:to>
      <xdr:col>1</xdr:col>
      <xdr:colOff>684530</xdr:colOff>
      <xdr:row>1</xdr:row>
      <xdr:rowOff>179705</xdr:rowOff>
    </xdr:to>
    <xdr:sp>
      <xdr:nvSpPr>
        <xdr:cNvPr id="670" name="Host Control  31" hidden="1"/>
        <xdr:cNvSpPr/>
      </xdr:nvSpPr>
      <xdr:spPr>
        <a:xfrm>
          <a:off x="914400" y="1905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1</xdr:row>
      <xdr:rowOff>0</xdr:rowOff>
    </xdr:from>
    <xdr:to>
      <xdr:col>1</xdr:col>
      <xdr:colOff>685800</xdr:colOff>
      <xdr:row>1</xdr:row>
      <xdr:rowOff>355600</xdr:rowOff>
    </xdr:to>
    <xdr:sp>
      <xdr:nvSpPr>
        <xdr:cNvPr id="671" name="Host Control  37" hidden="1"/>
        <xdr:cNvSpPr/>
      </xdr:nvSpPr>
      <xdr:spPr>
        <a:xfrm>
          <a:off x="914400" y="190500"/>
          <a:ext cx="685800" cy="355600"/>
        </a:xfrm>
        <a:prstGeom prst="rect">
          <a:avLst/>
        </a:prstGeom>
      </xdr:spPr>
    </xdr:sp>
    <xdr:clientData/>
  </xdr:twoCellAnchor>
  <xdr:twoCellAnchor editAs="oneCell">
    <xdr:from>
      <xdr:col>1</xdr:col>
      <xdr:colOff>0</xdr:colOff>
      <xdr:row>1</xdr:row>
      <xdr:rowOff>0</xdr:rowOff>
    </xdr:from>
    <xdr:to>
      <xdr:col>1</xdr:col>
      <xdr:colOff>685800</xdr:colOff>
      <xdr:row>1</xdr:row>
      <xdr:rowOff>355600</xdr:rowOff>
    </xdr:to>
    <xdr:sp>
      <xdr:nvSpPr>
        <xdr:cNvPr id="672" name="Host Control  37" hidden="1"/>
        <xdr:cNvSpPr/>
      </xdr:nvSpPr>
      <xdr:spPr>
        <a:xfrm>
          <a:off x="914400" y="190500"/>
          <a:ext cx="685800" cy="355600"/>
        </a:xfrm>
        <a:prstGeom prst="rect">
          <a:avLst/>
        </a:prstGeom>
      </xdr:spPr>
    </xdr:sp>
    <xdr:clientData/>
  </xdr:twoCellAnchor>
  <xdr:twoCellAnchor editAs="oneCell">
    <xdr:from>
      <xdr:col>1</xdr:col>
      <xdr:colOff>0</xdr:colOff>
      <xdr:row>1</xdr:row>
      <xdr:rowOff>0</xdr:rowOff>
    </xdr:from>
    <xdr:to>
      <xdr:col>1</xdr:col>
      <xdr:colOff>685800</xdr:colOff>
      <xdr:row>1</xdr:row>
      <xdr:rowOff>355600</xdr:rowOff>
    </xdr:to>
    <xdr:sp>
      <xdr:nvSpPr>
        <xdr:cNvPr id="673" name="Host Control  37" hidden="1"/>
        <xdr:cNvSpPr/>
      </xdr:nvSpPr>
      <xdr:spPr>
        <a:xfrm>
          <a:off x="914400" y="190500"/>
          <a:ext cx="685800" cy="355600"/>
        </a:xfrm>
        <a:prstGeom prst="rect">
          <a:avLst/>
        </a:prstGeom>
      </xdr:spPr>
    </xdr:sp>
    <xdr:clientData/>
  </xdr:twoCellAnchor>
  <xdr:twoCellAnchor editAs="oneCell">
    <xdr:from>
      <xdr:col>1</xdr:col>
      <xdr:colOff>0</xdr:colOff>
      <xdr:row>1</xdr:row>
      <xdr:rowOff>0</xdr:rowOff>
    </xdr:from>
    <xdr:to>
      <xdr:col>1</xdr:col>
      <xdr:colOff>684530</xdr:colOff>
      <xdr:row>1</xdr:row>
      <xdr:rowOff>179705</xdr:rowOff>
    </xdr:to>
    <xdr:sp>
      <xdr:nvSpPr>
        <xdr:cNvPr id="674" name="Host Control  31" hidden="1"/>
        <xdr:cNvSpPr/>
      </xdr:nvSpPr>
      <xdr:spPr>
        <a:xfrm>
          <a:off x="914400" y="1905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1</xdr:row>
      <xdr:rowOff>0</xdr:rowOff>
    </xdr:from>
    <xdr:to>
      <xdr:col>1</xdr:col>
      <xdr:colOff>684530</xdr:colOff>
      <xdr:row>1</xdr:row>
      <xdr:rowOff>179705</xdr:rowOff>
    </xdr:to>
    <xdr:sp>
      <xdr:nvSpPr>
        <xdr:cNvPr id="675" name="Host Control  31" hidden="1"/>
        <xdr:cNvSpPr/>
      </xdr:nvSpPr>
      <xdr:spPr>
        <a:xfrm>
          <a:off x="914400" y="1905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1</xdr:row>
      <xdr:rowOff>0</xdr:rowOff>
    </xdr:from>
    <xdr:to>
      <xdr:col>1</xdr:col>
      <xdr:colOff>685800</xdr:colOff>
      <xdr:row>2</xdr:row>
      <xdr:rowOff>57150</xdr:rowOff>
    </xdr:to>
    <xdr:sp>
      <xdr:nvSpPr>
        <xdr:cNvPr id="676" name="Host Control  37" hidden="1"/>
        <xdr:cNvSpPr/>
      </xdr:nvSpPr>
      <xdr:spPr>
        <a:xfrm>
          <a:off x="914400" y="190500"/>
          <a:ext cx="685800" cy="527050"/>
        </a:xfrm>
        <a:prstGeom prst="rect">
          <a:avLst/>
        </a:prstGeom>
      </xdr:spPr>
    </xdr:sp>
    <xdr:clientData/>
  </xdr:twoCellAnchor>
  <xdr:twoCellAnchor editAs="oneCell">
    <xdr:from>
      <xdr:col>1</xdr:col>
      <xdr:colOff>0</xdr:colOff>
      <xdr:row>1</xdr:row>
      <xdr:rowOff>0</xdr:rowOff>
    </xdr:from>
    <xdr:to>
      <xdr:col>1</xdr:col>
      <xdr:colOff>684530</xdr:colOff>
      <xdr:row>1</xdr:row>
      <xdr:rowOff>179705</xdr:rowOff>
    </xdr:to>
    <xdr:sp>
      <xdr:nvSpPr>
        <xdr:cNvPr id="677" name="Host Control  31" hidden="1"/>
        <xdr:cNvSpPr/>
      </xdr:nvSpPr>
      <xdr:spPr>
        <a:xfrm>
          <a:off x="914400" y="1905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1</xdr:row>
      <xdr:rowOff>0</xdr:rowOff>
    </xdr:from>
    <xdr:to>
      <xdr:col>1</xdr:col>
      <xdr:colOff>684530</xdr:colOff>
      <xdr:row>1</xdr:row>
      <xdr:rowOff>179705</xdr:rowOff>
    </xdr:to>
    <xdr:sp>
      <xdr:nvSpPr>
        <xdr:cNvPr id="678" name="Host Control  31" hidden="1"/>
        <xdr:cNvSpPr/>
      </xdr:nvSpPr>
      <xdr:spPr>
        <a:xfrm>
          <a:off x="914400" y="1905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1</xdr:row>
      <xdr:rowOff>0</xdr:rowOff>
    </xdr:from>
    <xdr:to>
      <xdr:col>1</xdr:col>
      <xdr:colOff>684530</xdr:colOff>
      <xdr:row>1</xdr:row>
      <xdr:rowOff>179705</xdr:rowOff>
    </xdr:to>
    <xdr:sp>
      <xdr:nvSpPr>
        <xdr:cNvPr id="679" name="Host Control  31" hidden="1"/>
        <xdr:cNvSpPr/>
      </xdr:nvSpPr>
      <xdr:spPr>
        <a:xfrm>
          <a:off x="914400" y="1905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1</xdr:row>
      <xdr:rowOff>0</xdr:rowOff>
    </xdr:from>
    <xdr:to>
      <xdr:col>1</xdr:col>
      <xdr:colOff>684530</xdr:colOff>
      <xdr:row>1</xdr:row>
      <xdr:rowOff>179705</xdr:rowOff>
    </xdr:to>
    <xdr:sp>
      <xdr:nvSpPr>
        <xdr:cNvPr id="680" name="Host Control  31" hidden="1"/>
        <xdr:cNvSpPr/>
      </xdr:nvSpPr>
      <xdr:spPr>
        <a:xfrm>
          <a:off x="914400" y="1905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1</xdr:row>
      <xdr:rowOff>0</xdr:rowOff>
    </xdr:from>
    <xdr:to>
      <xdr:col>1</xdr:col>
      <xdr:colOff>684530</xdr:colOff>
      <xdr:row>1</xdr:row>
      <xdr:rowOff>179705</xdr:rowOff>
    </xdr:to>
    <xdr:sp>
      <xdr:nvSpPr>
        <xdr:cNvPr id="681" name="Host Control  31" hidden="1"/>
        <xdr:cNvSpPr/>
      </xdr:nvSpPr>
      <xdr:spPr>
        <a:xfrm>
          <a:off x="914400" y="1905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1</xdr:row>
      <xdr:rowOff>0</xdr:rowOff>
    </xdr:from>
    <xdr:to>
      <xdr:col>1</xdr:col>
      <xdr:colOff>684530</xdr:colOff>
      <xdr:row>1</xdr:row>
      <xdr:rowOff>179705</xdr:rowOff>
    </xdr:to>
    <xdr:sp>
      <xdr:nvSpPr>
        <xdr:cNvPr id="682" name="Host Control  31" hidden="1"/>
        <xdr:cNvSpPr/>
      </xdr:nvSpPr>
      <xdr:spPr>
        <a:xfrm>
          <a:off x="914400" y="1905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1</xdr:row>
      <xdr:rowOff>0</xdr:rowOff>
    </xdr:from>
    <xdr:to>
      <xdr:col>1</xdr:col>
      <xdr:colOff>684530</xdr:colOff>
      <xdr:row>1</xdr:row>
      <xdr:rowOff>179705</xdr:rowOff>
    </xdr:to>
    <xdr:sp>
      <xdr:nvSpPr>
        <xdr:cNvPr id="683" name="Host Control  31" hidden="1"/>
        <xdr:cNvSpPr/>
      </xdr:nvSpPr>
      <xdr:spPr>
        <a:xfrm>
          <a:off x="914400" y="1905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159</xdr:row>
      <xdr:rowOff>0</xdr:rowOff>
    </xdr:from>
    <xdr:to>
      <xdr:col>1</xdr:col>
      <xdr:colOff>685800</xdr:colOff>
      <xdr:row>159</xdr:row>
      <xdr:rowOff>355600</xdr:rowOff>
    </xdr:to>
    <xdr:sp>
      <xdr:nvSpPr>
        <xdr:cNvPr id="684" name="Host Control  37" hidden="1"/>
        <xdr:cNvSpPr/>
      </xdr:nvSpPr>
      <xdr:spPr>
        <a:xfrm>
          <a:off x="914400" y="68999100"/>
          <a:ext cx="685800" cy="355600"/>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159</xdr:row>
      <xdr:rowOff>0</xdr:rowOff>
    </xdr:from>
    <xdr:to>
      <xdr:col>1</xdr:col>
      <xdr:colOff>684530</xdr:colOff>
      <xdr:row>159</xdr:row>
      <xdr:rowOff>179705</xdr:rowOff>
    </xdr:to>
    <xdr:sp>
      <xdr:nvSpPr>
        <xdr:cNvPr id="685" name="Host Control  31" hidden="1"/>
        <xdr:cNvSpPr/>
      </xdr:nvSpPr>
      <xdr:spPr>
        <a:xfrm>
          <a:off x="914400" y="689991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159</xdr:row>
      <xdr:rowOff>0</xdr:rowOff>
    </xdr:from>
    <xdr:to>
      <xdr:col>1</xdr:col>
      <xdr:colOff>685800</xdr:colOff>
      <xdr:row>159</xdr:row>
      <xdr:rowOff>355600</xdr:rowOff>
    </xdr:to>
    <xdr:sp>
      <xdr:nvSpPr>
        <xdr:cNvPr id="686" name="Host Control  37" hidden="1"/>
        <xdr:cNvSpPr/>
      </xdr:nvSpPr>
      <xdr:spPr>
        <a:xfrm>
          <a:off x="914400" y="68999100"/>
          <a:ext cx="685800" cy="355600"/>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159</xdr:row>
      <xdr:rowOff>0</xdr:rowOff>
    </xdr:from>
    <xdr:to>
      <xdr:col>1</xdr:col>
      <xdr:colOff>685800</xdr:colOff>
      <xdr:row>159</xdr:row>
      <xdr:rowOff>355600</xdr:rowOff>
    </xdr:to>
    <xdr:sp>
      <xdr:nvSpPr>
        <xdr:cNvPr id="687" name="Host Control  37" hidden="1"/>
        <xdr:cNvSpPr/>
      </xdr:nvSpPr>
      <xdr:spPr>
        <a:xfrm>
          <a:off x="914400" y="68999100"/>
          <a:ext cx="685800" cy="355600"/>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159</xdr:row>
      <xdr:rowOff>0</xdr:rowOff>
    </xdr:from>
    <xdr:to>
      <xdr:col>1</xdr:col>
      <xdr:colOff>685800</xdr:colOff>
      <xdr:row>159</xdr:row>
      <xdr:rowOff>355600</xdr:rowOff>
    </xdr:to>
    <xdr:sp>
      <xdr:nvSpPr>
        <xdr:cNvPr id="688" name="Host Control  37" hidden="1"/>
        <xdr:cNvSpPr/>
      </xdr:nvSpPr>
      <xdr:spPr>
        <a:xfrm>
          <a:off x="914400" y="68999100"/>
          <a:ext cx="685800" cy="355600"/>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159</xdr:row>
      <xdr:rowOff>0</xdr:rowOff>
    </xdr:from>
    <xdr:to>
      <xdr:col>1</xdr:col>
      <xdr:colOff>684530</xdr:colOff>
      <xdr:row>159</xdr:row>
      <xdr:rowOff>179705</xdr:rowOff>
    </xdr:to>
    <xdr:sp>
      <xdr:nvSpPr>
        <xdr:cNvPr id="689" name="Host Control  31" hidden="1"/>
        <xdr:cNvSpPr/>
      </xdr:nvSpPr>
      <xdr:spPr>
        <a:xfrm>
          <a:off x="914400" y="689991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159</xdr:row>
      <xdr:rowOff>0</xdr:rowOff>
    </xdr:from>
    <xdr:to>
      <xdr:col>1</xdr:col>
      <xdr:colOff>684530</xdr:colOff>
      <xdr:row>159</xdr:row>
      <xdr:rowOff>179705</xdr:rowOff>
    </xdr:to>
    <xdr:sp>
      <xdr:nvSpPr>
        <xdr:cNvPr id="690" name="Host Control  31" hidden="1"/>
        <xdr:cNvSpPr/>
      </xdr:nvSpPr>
      <xdr:spPr>
        <a:xfrm>
          <a:off x="914400" y="689991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159</xdr:row>
      <xdr:rowOff>0</xdr:rowOff>
    </xdr:from>
    <xdr:to>
      <xdr:col>1</xdr:col>
      <xdr:colOff>685800</xdr:colOff>
      <xdr:row>160</xdr:row>
      <xdr:rowOff>146050</xdr:rowOff>
    </xdr:to>
    <xdr:sp>
      <xdr:nvSpPr>
        <xdr:cNvPr id="691" name="Host Control  37" hidden="1"/>
        <xdr:cNvSpPr/>
      </xdr:nvSpPr>
      <xdr:spPr>
        <a:xfrm>
          <a:off x="914400" y="68999100"/>
          <a:ext cx="685800" cy="527050"/>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159</xdr:row>
      <xdr:rowOff>0</xdr:rowOff>
    </xdr:from>
    <xdr:to>
      <xdr:col>1</xdr:col>
      <xdr:colOff>684530</xdr:colOff>
      <xdr:row>159</xdr:row>
      <xdr:rowOff>179705</xdr:rowOff>
    </xdr:to>
    <xdr:sp>
      <xdr:nvSpPr>
        <xdr:cNvPr id="692" name="Host Control  31" hidden="1"/>
        <xdr:cNvSpPr/>
      </xdr:nvSpPr>
      <xdr:spPr>
        <a:xfrm>
          <a:off x="914400" y="689991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159</xdr:row>
      <xdr:rowOff>0</xdr:rowOff>
    </xdr:from>
    <xdr:to>
      <xdr:col>1</xdr:col>
      <xdr:colOff>684530</xdr:colOff>
      <xdr:row>159</xdr:row>
      <xdr:rowOff>179705</xdr:rowOff>
    </xdr:to>
    <xdr:sp>
      <xdr:nvSpPr>
        <xdr:cNvPr id="693" name="Host Control  31" hidden="1"/>
        <xdr:cNvSpPr/>
      </xdr:nvSpPr>
      <xdr:spPr>
        <a:xfrm>
          <a:off x="914400" y="689991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159</xdr:row>
      <xdr:rowOff>0</xdr:rowOff>
    </xdr:from>
    <xdr:to>
      <xdr:col>1</xdr:col>
      <xdr:colOff>684530</xdr:colOff>
      <xdr:row>159</xdr:row>
      <xdr:rowOff>179705</xdr:rowOff>
    </xdr:to>
    <xdr:sp>
      <xdr:nvSpPr>
        <xdr:cNvPr id="694" name="Host Control  31" hidden="1"/>
        <xdr:cNvSpPr/>
      </xdr:nvSpPr>
      <xdr:spPr>
        <a:xfrm>
          <a:off x="914400" y="689991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159</xdr:row>
      <xdr:rowOff>0</xdr:rowOff>
    </xdr:from>
    <xdr:to>
      <xdr:col>1</xdr:col>
      <xdr:colOff>684530</xdr:colOff>
      <xdr:row>159</xdr:row>
      <xdr:rowOff>179705</xdr:rowOff>
    </xdr:to>
    <xdr:sp>
      <xdr:nvSpPr>
        <xdr:cNvPr id="695" name="Host Control  31" hidden="1"/>
        <xdr:cNvSpPr/>
      </xdr:nvSpPr>
      <xdr:spPr>
        <a:xfrm>
          <a:off x="914400" y="689991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159</xdr:row>
      <xdr:rowOff>0</xdr:rowOff>
    </xdr:from>
    <xdr:to>
      <xdr:col>1</xdr:col>
      <xdr:colOff>684530</xdr:colOff>
      <xdr:row>159</xdr:row>
      <xdr:rowOff>179705</xdr:rowOff>
    </xdr:to>
    <xdr:sp>
      <xdr:nvSpPr>
        <xdr:cNvPr id="696" name="Host Control  31" hidden="1"/>
        <xdr:cNvSpPr/>
      </xdr:nvSpPr>
      <xdr:spPr>
        <a:xfrm>
          <a:off x="914400" y="689991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159</xdr:row>
      <xdr:rowOff>0</xdr:rowOff>
    </xdr:from>
    <xdr:to>
      <xdr:col>1</xdr:col>
      <xdr:colOff>684530</xdr:colOff>
      <xdr:row>159</xdr:row>
      <xdr:rowOff>179705</xdr:rowOff>
    </xdr:to>
    <xdr:sp>
      <xdr:nvSpPr>
        <xdr:cNvPr id="697" name="Host Control  31" hidden="1"/>
        <xdr:cNvSpPr/>
      </xdr:nvSpPr>
      <xdr:spPr>
        <a:xfrm>
          <a:off x="914400" y="689991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159</xdr:row>
      <xdr:rowOff>0</xdr:rowOff>
    </xdr:from>
    <xdr:to>
      <xdr:col>1</xdr:col>
      <xdr:colOff>684530</xdr:colOff>
      <xdr:row>159</xdr:row>
      <xdr:rowOff>179705</xdr:rowOff>
    </xdr:to>
    <xdr:sp>
      <xdr:nvSpPr>
        <xdr:cNvPr id="698" name="Host Control  31" hidden="1"/>
        <xdr:cNvSpPr/>
      </xdr:nvSpPr>
      <xdr:spPr>
        <a:xfrm>
          <a:off x="914400" y="689991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263</xdr:row>
      <xdr:rowOff>0</xdr:rowOff>
    </xdr:from>
    <xdr:to>
      <xdr:col>1</xdr:col>
      <xdr:colOff>685800</xdr:colOff>
      <xdr:row>263</xdr:row>
      <xdr:rowOff>355600</xdr:rowOff>
    </xdr:to>
    <xdr:sp>
      <xdr:nvSpPr>
        <xdr:cNvPr id="699" name="Host Control  37" hidden="1"/>
        <xdr:cNvSpPr/>
      </xdr:nvSpPr>
      <xdr:spPr>
        <a:xfrm>
          <a:off x="914400" y="112509300"/>
          <a:ext cx="685800" cy="355600"/>
        </a:xfrm>
        <a:prstGeom prst="rect">
          <a:avLst/>
        </a:prstGeom>
      </xdr:spPr>
    </xdr:sp>
    <xdr:clientData/>
  </xdr:twoCellAnchor>
  <xdr:twoCellAnchor editAs="oneCell">
    <xdr:from>
      <xdr:col>1</xdr:col>
      <xdr:colOff>0</xdr:colOff>
      <xdr:row>263</xdr:row>
      <xdr:rowOff>0</xdr:rowOff>
    </xdr:from>
    <xdr:to>
      <xdr:col>1</xdr:col>
      <xdr:colOff>684530</xdr:colOff>
      <xdr:row>263</xdr:row>
      <xdr:rowOff>179705</xdr:rowOff>
    </xdr:to>
    <xdr:sp>
      <xdr:nvSpPr>
        <xdr:cNvPr id="700" name="Host Control  31" hidden="1"/>
        <xdr:cNvSpPr/>
      </xdr:nvSpPr>
      <xdr:spPr>
        <a:xfrm>
          <a:off x="914400" y="1125093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263</xdr:row>
      <xdr:rowOff>0</xdr:rowOff>
    </xdr:from>
    <xdr:to>
      <xdr:col>1</xdr:col>
      <xdr:colOff>685800</xdr:colOff>
      <xdr:row>263</xdr:row>
      <xdr:rowOff>355600</xdr:rowOff>
    </xdr:to>
    <xdr:sp>
      <xdr:nvSpPr>
        <xdr:cNvPr id="701" name="Host Control  37" hidden="1"/>
        <xdr:cNvSpPr/>
      </xdr:nvSpPr>
      <xdr:spPr>
        <a:xfrm>
          <a:off x="914400" y="112509300"/>
          <a:ext cx="685800" cy="355600"/>
        </a:xfrm>
        <a:prstGeom prst="rect">
          <a:avLst/>
        </a:prstGeom>
      </xdr:spPr>
    </xdr:sp>
    <xdr:clientData/>
  </xdr:twoCellAnchor>
  <xdr:twoCellAnchor editAs="oneCell">
    <xdr:from>
      <xdr:col>1</xdr:col>
      <xdr:colOff>0</xdr:colOff>
      <xdr:row>263</xdr:row>
      <xdr:rowOff>0</xdr:rowOff>
    </xdr:from>
    <xdr:to>
      <xdr:col>1</xdr:col>
      <xdr:colOff>685800</xdr:colOff>
      <xdr:row>263</xdr:row>
      <xdr:rowOff>355600</xdr:rowOff>
    </xdr:to>
    <xdr:sp>
      <xdr:nvSpPr>
        <xdr:cNvPr id="702" name="Host Control  37" hidden="1"/>
        <xdr:cNvSpPr/>
      </xdr:nvSpPr>
      <xdr:spPr>
        <a:xfrm>
          <a:off x="914400" y="112509300"/>
          <a:ext cx="685800" cy="355600"/>
        </a:xfrm>
        <a:prstGeom prst="rect">
          <a:avLst/>
        </a:prstGeom>
      </xdr:spPr>
    </xdr:sp>
    <xdr:clientData/>
  </xdr:twoCellAnchor>
  <xdr:twoCellAnchor editAs="oneCell">
    <xdr:from>
      <xdr:col>1</xdr:col>
      <xdr:colOff>0</xdr:colOff>
      <xdr:row>263</xdr:row>
      <xdr:rowOff>0</xdr:rowOff>
    </xdr:from>
    <xdr:to>
      <xdr:col>1</xdr:col>
      <xdr:colOff>685800</xdr:colOff>
      <xdr:row>263</xdr:row>
      <xdr:rowOff>355600</xdr:rowOff>
    </xdr:to>
    <xdr:sp>
      <xdr:nvSpPr>
        <xdr:cNvPr id="703" name="Host Control  37" hidden="1"/>
        <xdr:cNvSpPr/>
      </xdr:nvSpPr>
      <xdr:spPr>
        <a:xfrm>
          <a:off x="914400" y="112509300"/>
          <a:ext cx="685800" cy="355600"/>
        </a:xfrm>
        <a:prstGeom prst="rect">
          <a:avLst/>
        </a:prstGeom>
      </xdr:spPr>
    </xdr:sp>
    <xdr:clientData/>
  </xdr:twoCellAnchor>
  <xdr:twoCellAnchor editAs="oneCell">
    <xdr:from>
      <xdr:col>1</xdr:col>
      <xdr:colOff>0</xdr:colOff>
      <xdr:row>263</xdr:row>
      <xdr:rowOff>0</xdr:rowOff>
    </xdr:from>
    <xdr:to>
      <xdr:col>1</xdr:col>
      <xdr:colOff>684530</xdr:colOff>
      <xdr:row>263</xdr:row>
      <xdr:rowOff>179705</xdr:rowOff>
    </xdr:to>
    <xdr:sp>
      <xdr:nvSpPr>
        <xdr:cNvPr id="704" name="Host Control  31" hidden="1"/>
        <xdr:cNvSpPr/>
      </xdr:nvSpPr>
      <xdr:spPr>
        <a:xfrm>
          <a:off x="914400" y="1125093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263</xdr:row>
      <xdr:rowOff>0</xdr:rowOff>
    </xdr:from>
    <xdr:to>
      <xdr:col>1</xdr:col>
      <xdr:colOff>684530</xdr:colOff>
      <xdr:row>263</xdr:row>
      <xdr:rowOff>179705</xdr:rowOff>
    </xdr:to>
    <xdr:sp>
      <xdr:nvSpPr>
        <xdr:cNvPr id="705" name="Host Control  31" hidden="1"/>
        <xdr:cNvSpPr/>
      </xdr:nvSpPr>
      <xdr:spPr>
        <a:xfrm>
          <a:off x="914400" y="1125093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263</xdr:row>
      <xdr:rowOff>0</xdr:rowOff>
    </xdr:from>
    <xdr:to>
      <xdr:col>1</xdr:col>
      <xdr:colOff>685800</xdr:colOff>
      <xdr:row>264</xdr:row>
      <xdr:rowOff>146050</xdr:rowOff>
    </xdr:to>
    <xdr:sp>
      <xdr:nvSpPr>
        <xdr:cNvPr id="706" name="Host Control  37" hidden="1"/>
        <xdr:cNvSpPr/>
      </xdr:nvSpPr>
      <xdr:spPr>
        <a:xfrm>
          <a:off x="914400" y="112509300"/>
          <a:ext cx="685800" cy="527050"/>
        </a:xfrm>
        <a:prstGeom prst="rect">
          <a:avLst/>
        </a:prstGeom>
      </xdr:spPr>
    </xdr:sp>
    <xdr:clientData/>
  </xdr:twoCellAnchor>
  <xdr:twoCellAnchor editAs="oneCell">
    <xdr:from>
      <xdr:col>1</xdr:col>
      <xdr:colOff>0</xdr:colOff>
      <xdr:row>263</xdr:row>
      <xdr:rowOff>0</xdr:rowOff>
    </xdr:from>
    <xdr:to>
      <xdr:col>1</xdr:col>
      <xdr:colOff>684530</xdr:colOff>
      <xdr:row>263</xdr:row>
      <xdr:rowOff>179705</xdr:rowOff>
    </xdr:to>
    <xdr:sp>
      <xdr:nvSpPr>
        <xdr:cNvPr id="707" name="Host Control  31" hidden="1"/>
        <xdr:cNvSpPr/>
      </xdr:nvSpPr>
      <xdr:spPr>
        <a:xfrm>
          <a:off x="914400" y="1125093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263</xdr:row>
      <xdr:rowOff>0</xdr:rowOff>
    </xdr:from>
    <xdr:to>
      <xdr:col>1</xdr:col>
      <xdr:colOff>684530</xdr:colOff>
      <xdr:row>263</xdr:row>
      <xdr:rowOff>179705</xdr:rowOff>
    </xdr:to>
    <xdr:sp>
      <xdr:nvSpPr>
        <xdr:cNvPr id="708" name="Host Control  31" hidden="1"/>
        <xdr:cNvSpPr/>
      </xdr:nvSpPr>
      <xdr:spPr>
        <a:xfrm>
          <a:off x="914400" y="1125093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263</xdr:row>
      <xdr:rowOff>0</xdr:rowOff>
    </xdr:from>
    <xdr:to>
      <xdr:col>1</xdr:col>
      <xdr:colOff>684530</xdr:colOff>
      <xdr:row>263</xdr:row>
      <xdr:rowOff>179705</xdr:rowOff>
    </xdr:to>
    <xdr:sp>
      <xdr:nvSpPr>
        <xdr:cNvPr id="709" name="Host Control  31" hidden="1"/>
        <xdr:cNvSpPr/>
      </xdr:nvSpPr>
      <xdr:spPr>
        <a:xfrm>
          <a:off x="914400" y="1125093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263</xdr:row>
      <xdr:rowOff>0</xdr:rowOff>
    </xdr:from>
    <xdr:to>
      <xdr:col>1</xdr:col>
      <xdr:colOff>684530</xdr:colOff>
      <xdr:row>263</xdr:row>
      <xdr:rowOff>179705</xdr:rowOff>
    </xdr:to>
    <xdr:sp>
      <xdr:nvSpPr>
        <xdr:cNvPr id="710" name="Host Control  31" hidden="1"/>
        <xdr:cNvSpPr/>
      </xdr:nvSpPr>
      <xdr:spPr>
        <a:xfrm>
          <a:off x="914400" y="1125093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263</xdr:row>
      <xdr:rowOff>0</xdr:rowOff>
    </xdr:from>
    <xdr:to>
      <xdr:col>1</xdr:col>
      <xdr:colOff>684530</xdr:colOff>
      <xdr:row>263</xdr:row>
      <xdr:rowOff>179705</xdr:rowOff>
    </xdr:to>
    <xdr:sp>
      <xdr:nvSpPr>
        <xdr:cNvPr id="711" name="Host Control  31" hidden="1"/>
        <xdr:cNvSpPr/>
      </xdr:nvSpPr>
      <xdr:spPr>
        <a:xfrm>
          <a:off x="914400" y="1125093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263</xdr:row>
      <xdr:rowOff>0</xdr:rowOff>
    </xdr:from>
    <xdr:to>
      <xdr:col>1</xdr:col>
      <xdr:colOff>684530</xdr:colOff>
      <xdr:row>263</xdr:row>
      <xdr:rowOff>179705</xdr:rowOff>
    </xdr:to>
    <xdr:sp>
      <xdr:nvSpPr>
        <xdr:cNvPr id="712" name="Host Control  31" hidden="1"/>
        <xdr:cNvSpPr/>
      </xdr:nvSpPr>
      <xdr:spPr>
        <a:xfrm>
          <a:off x="914400" y="1125093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263</xdr:row>
      <xdr:rowOff>0</xdr:rowOff>
    </xdr:from>
    <xdr:to>
      <xdr:col>1</xdr:col>
      <xdr:colOff>684530</xdr:colOff>
      <xdr:row>263</xdr:row>
      <xdr:rowOff>179705</xdr:rowOff>
    </xdr:to>
    <xdr:sp>
      <xdr:nvSpPr>
        <xdr:cNvPr id="713" name="Host Control  31" hidden="1"/>
        <xdr:cNvSpPr/>
      </xdr:nvSpPr>
      <xdr:spPr>
        <a:xfrm>
          <a:off x="914400" y="1125093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155</xdr:row>
      <xdr:rowOff>0</xdr:rowOff>
    </xdr:from>
    <xdr:to>
      <xdr:col>1</xdr:col>
      <xdr:colOff>685800</xdr:colOff>
      <xdr:row>155</xdr:row>
      <xdr:rowOff>355600</xdr:rowOff>
    </xdr:to>
    <xdr:sp>
      <xdr:nvSpPr>
        <xdr:cNvPr id="714" name="Host Control  37" hidden="1"/>
        <xdr:cNvSpPr/>
      </xdr:nvSpPr>
      <xdr:spPr>
        <a:xfrm>
          <a:off x="914400" y="67322700"/>
          <a:ext cx="685800" cy="355600"/>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155</xdr:row>
      <xdr:rowOff>0</xdr:rowOff>
    </xdr:from>
    <xdr:to>
      <xdr:col>1</xdr:col>
      <xdr:colOff>684530</xdr:colOff>
      <xdr:row>155</xdr:row>
      <xdr:rowOff>179705</xdr:rowOff>
    </xdr:to>
    <xdr:sp>
      <xdr:nvSpPr>
        <xdr:cNvPr id="715" name="Host Control  31" hidden="1"/>
        <xdr:cNvSpPr/>
      </xdr:nvSpPr>
      <xdr:spPr>
        <a:xfrm>
          <a:off x="914400" y="673227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155</xdr:row>
      <xdr:rowOff>0</xdr:rowOff>
    </xdr:from>
    <xdr:to>
      <xdr:col>1</xdr:col>
      <xdr:colOff>685800</xdr:colOff>
      <xdr:row>155</xdr:row>
      <xdr:rowOff>355600</xdr:rowOff>
    </xdr:to>
    <xdr:sp>
      <xdr:nvSpPr>
        <xdr:cNvPr id="716" name="Host Control  37" hidden="1"/>
        <xdr:cNvSpPr/>
      </xdr:nvSpPr>
      <xdr:spPr>
        <a:xfrm>
          <a:off x="914400" y="67322700"/>
          <a:ext cx="685800" cy="355600"/>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155</xdr:row>
      <xdr:rowOff>0</xdr:rowOff>
    </xdr:from>
    <xdr:to>
      <xdr:col>1</xdr:col>
      <xdr:colOff>685800</xdr:colOff>
      <xdr:row>155</xdr:row>
      <xdr:rowOff>355600</xdr:rowOff>
    </xdr:to>
    <xdr:sp>
      <xdr:nvSpPr>
        <xdr:cNvPr id="717" name="Host Control  37" hidden="1"/>
        <xdr:cNvSpPr/>
      </xdr:nvSpPr>
      <xdr:spPr>
        <a:xfrm>
          <a:off x="914400" y="67322700"/>
          <a:ext cx="685800" cy="355600"/>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155</xdr:row>
      <xdr:rowOff>0</xdr:rowOff>
    </xdr:from>
    <xdr:to>
      <xdr:col>1</xdr:col>
      <xdr:colOff>685800</xdr:colOff>
      <xdr:row>155</xdr:row>
      <xdr:rowOff>355600</xdr:rowOff>
    </xdr:to>
    <xdr:sp>
      <xdr:nvSpPr>
        <xdr:cNvPr id="718" name="Host Control  37" hidden="1"/>
        <xdr:cNvSpPr/>
      </xdr:nvSpPr>
      <xdr:spPr>
        <a:xfrm>
          <a:off x="914400" y="67322700"/>
          <a:ext cx="685800" cy="355600"/>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155</xdr:row>
      <xdr:rowOff>0</xdr:rowOff>
    </xdr:from>
    <xdr:to>
      <xdr:col>1</xdr:col>
      <xdr:colOff>684530</xdr:colOff>
      <xdr:row>155</xdr:row>
      <xdr:rowOff>179705</xdr:rowOff>
    </xdr:to>
    <xdr:sp>
      <xdr:nvSpPr>
        <xdr:cNvPr id="719" name="Host Control  31" hidden="1"/>
        <xdr:cNvSpPr/>
      </xdr:nvSpPr>
      <xdr:spPr>
        <a:xfrm>
          <a:off x="914400" y="673227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155</xdr:row>
      <xdr:rowOff>0</xdr:rowOff>
    </xdr:from>
    <xdr:to>
      <xdr:col>1</xdr:col>
      <xdr:colOff>684530</xdr:colOff>
      <xdr:row>155</xdr:row>
      <xdr:rowOff>179705</xdr:rowOff>
    </xdr:to>
    <xdr:sp>
      <xdr:nvSpPr>
        <xdr:cNvPr id="720" name="Host Control  31" hidden="1"/>
        <xdr:cNvSpPr/>
      </xdr:nvSpPr>
      <xdr:spPr>
        <a:xfrm>
          <a:off x="914400" y="673227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155</xdr:row>
      <xdr:rowOff>0</xdr:rowOff>
    </xdr:from>
    <xdr:to>
      <xdr:col>1</xdr:col>
      <xdr:colOff>685800</xdr:colOff>
      <xdr:row>156</xdr:row>
      <xdr:rowOff>146050</xdr:rowOff>
    </xdr:to>
    <xdr:sp>
      <xdr:nvSpPr>
        <xdr:cNvPr id="721" name="Host Control  37" hidden="1"/>
        <xdr:cNvSpPr/>
      </xdr:nvSpPr>
      <xdr:spPr>
        <a:xfrm>
          <a:off x="914400" y="67322700"/>
          <a:ext cx="685800" cy="527050"/>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155</xdr:row>
      <xdr:rowOff>0</xdr:rowOff>
    </xdr:from>
    <xdr:to>
      <xdr:col>1</xdr:col>
      <xdr:colOff>684530</xdr:colOff>
      <xdr:row>155</xdr:row>
      <xdr:rowOff>179705</xdr:rowOff>
    </xdr:to>
    <xdr:sp>
      <xdr:nvSpPr>
        <xdr:cNvPr id="722" name="Host Control  31" hidden="1"/>
        <xdr:cNvSpPr/>
      </xdr:nvSpPr>
      <xdr:spPr>
        <a:xfrm>
          <a:off x="914400" y="673227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155</xdr:row>
      <xdr:rowOff>0</xdr:rowOff>
    </xdr:from>
    <xdr:to>
      <xdr:col>1</xdr:col>
      <xdr:colOff>684530</xdr:colOff>
      <xdr:row>155</xdr:row>
      <xdr:rowOff>179705</xdr:rowOff>
    </xdr:to>
    <xdr:sp>
      <xdr:nvSpPr>
        <xdr:cNvPr id="723" name="Host Control  31" hidden="1"/>
        <xdr:cNvSpPr/>
      </xdr:nvSpPr>
      <xdr:spPr>
        <a:xfrm>
          <a:off x="914400" y="673227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155</xdr:row>
      <xdr:rowOff>0</xdr:rowOff>
    </xdr:from>
    <xdr:to>
      <xdr:col>1</xdr:col>
      <xdr:colOff>684530</xdr:colOff>
      <xdr:row>155</xdr:row>
      <xdr:rowOff>179705</xdr:rowOff>
    </xdr:to>
    <xdr:sp>
      <xdr:nvSpPr>
        <xdr:cNvPr id="724" name="Host Control  31" hidden="1"/>
        <xdr:cNvSpPr/>
      </xdr:nvSpPr>
      <xdr:spPr>
        <a:xfrm>
          <a:off x="914400" y="673227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155</xdr:row>
      <xdr:rowOff>0</xdr:rowOff>
    </xdr:from>
    <xdr:to>
      <xdr:col>1</xdr:col>
      <xdr:colOff>684530</xdr:colOff>
      <xdr:row>155</xdr:row>
      <xdr:rowOff>179705</xdr:rowOff>
    </xdr:to>
    <xdr:sp>
      <xdr:nvSpPr>
        <xdr:cNvPr id="725" name="Host Control  31" hidden="1"/>
        <xdr:cNvSpPr/>
      </xdr:nvSpPr>
      <xdr:spPr>
        <a:xfrm>
          <a:off x="914400" y="673227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155</xdr:row>
      <xdr:rowOff>0</xdr:rowOff>
    </xdr:from>
    <xdr:to>
      <xdr:col>1</xdr:col>
      <xdr:colOff>684530</xdr:colOff>
      <xdr:row>155</xdr:row>
      <xdr:rowOff>179705</xdr:rowOff>
    </xdr:to>
    <xdr:sp>
      <xdr:nvSpPr>
        <xdr:cNvPr id="726" name="Host Control  31" hidden="1"/>
        <xdr:cNvSpPr/>
      </xdr:nvSpPr>
      <xdr:spPr>
        <a:xfrm>
          <a:off x="914400" y="673227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155</xdr:row>
      <xdr:rowOff>0</xdr:rowOff>
    </xdr:from>
    <xdr:to>
      <xdr:col>1</xdr:col>
      <xdr:colOff>684530</xdr:colOff>
      <xdr:row>155</xdr:row>
      <xdr:rowOff>179705</xdr:rowOff>
    </xdr:to>
    <xdr:sp>
      <xdr:nvSpPr>
        <xdr:cNvPr id="727" name="Host Control  31" hidden="1"/>
        <xdr:cNvSpPr/>
      </xdr:nvSpPr>
      <xdr:spPr>
        <a:xfrm>
          <a:off x="914400" y="673227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155</xdr:row>
      <xdr:rowOff>0</xdr:rowOff>
    </xdr:from>
    <xdr:to>
      <xdr:col>1</xdr:col>
      <xdr:colOff>684530</xdr:colOff>
      <xdr:row>155</xdr:row>
      <xdr:rowOff>179705</xdr:rowOff>
    </xdr:to>
    <xdr:sp>
      <xdr:nvSpPr>
        <xdr:cNvPr id="728" name="Host Control  31" hidden="1"/>
        <xdr:cNvSpPr/>
      </xdr:nvSpPr>
      <xdr:spPr>
        <a:xfrm>
          <a:off x="914400" y="673227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261</xdr:row>
      <xdr:rowOff>0</xdr:rowOff>
    </xdr:from>
    <xdr:to>
      <xdr:col>1</xdr:col>
      <xdr:colOff>685800</xdr:colOff>
      <xdr:row>261</xdr:row>
      <xdr:rowOff>355600</xdr:rowOff>
    </xdr:to>
    <xdr:sp>
      <xdr:nvSpPr>
        <xdr:cNvPr id="729" name="Host Control  37" hidden="1"/>
        <xdr:cNvSpPr/>
      </xdr:nvSpPr>
      <xdr:spPr>
        <a:xfrm>
          <a:off x="914400" y="111747300"/>
          <a:ext cx="685800" cy="355600"/>
        </a:xfrm>
        <a:prstGeom prst="rect">
          <a:avLst/>
        </a:prstGeom>
      </xdr:spPr>
    </xdr:sp>
    <xdr:clientData/>
  </xdr:twoCellAnchor>
  <xdr:twoCellAnchor editAs="oneCell">
    <xdr:from>
      <xdr:col>1</xdr:col>
      <xdr:colOff>0</xdr:colOff>
      <xdr:row>261</xdr:row>
      <xdr:rowOff>0</xdr:rowOff>
    </xdr:from>
    <xdr:to>
      <xdr:col>1</xdr:col>
      <xdr:colOff>684530</xdr:colOff>
      <xdr:row>261</xdr:row>
      <xdr:rowOff>179705</xdr:rowOff>
    </xdr:to>
    <xdr:sp>
      <xdr:nvSpPr>
        <xdr:cNvPr id="730" name="Host Control  31" hidden="1"/>
        <xdr:cNvSpPr/>
      </xdr:nvSpPr>
      <xdr:spPr>
        <a:xfrm>
          <a:off x="914400" y="1117473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261</xdr:row>
      <xdr:rowOff>0</xdr:rowOff>
    </xdr:from>
    <xdr:to>
      <xdr:col>1</xdr:col>
      <xdr:colOff>685800</xdr:colOff>
      <xdr:row>261</xdr:row>
      <xdr:rowOff>355600</xdr:rowOff>
    </xdr:to>
    <xdr:sp>
      <xdr:nvSpPr>
        <xdr:cNvPr id="731" name="Host Control  37" hidden="1"/>
        <xdr:cNvSpPr/>
      </xdr:nvSpPr>
      <xdr:spPr>
        <a:xfrm>
          <a:off x="914400" y="111747300"/>
          <a:ext cx="685800" cy="355600"/>
        </a:xfrm>
        <a:prstGeom prst="rect">
          <a:avLst/>
        </a:prstGeom>
      </xdr:spPr>
    </xdr:sp>
    <xdr:clientData/>
  </xdr:twoCellAnchor>
  <xdr:twoCellAnchor editAs="oneCell">
    <xdr:from>
      <xdr:col>1</xdr:col>
      <xdr:colOff>0</xdr:colOff>
      <xdr:row>261</xdr:row>
      <xdr:rowOff>0</xdr:rowOff>
    </xdr:from>
    <xdr:to>
      <xdr:col>1</xdr:col>
      <xdr:colOff>685800</xdr:colOff>
      <xdr:row>261</xdr:row>
      <xdr:rowOff>355600</xdr:rowOff>
    </xdr:to>
    <xdr:sp>
      <xdr:nvSpPr>
        <xdr:cNvPr id="732" name="Host Control  37" hidden="1"/>
        <xdr:cNvSpPr/>
      </xdr:nvSpPr>
      <xdr:spPr>
        <a:xfrm>
          <a:off x="914400" y="111747300"/>
          <a:ext cx="685800" cy="355600"/>
        </a:xfrm>
        <a:prstGeom prst="rect">
          <a:avLst/>
        </a:prstGeom>
      </xdr:spPr>
    </xdr:sp>
    <xdr:clientData/>
  </xdr:twoCellAnchor>
  <xdr:twoCellAnchor editAs="oneCell">
    <xdr:from>
      <xdr:col>1</xdr:col>
      <xdr:colOff>0</xdr:colOff>
      <xdr:row>261</xdr:row>
      <xdr:rowOff>0</xdr:rowOff>
    </xdr:from>
    <xdr:to>
      <xdr:col>1</xdr:col>
      <xdr:colOff>685800</xdr:colOff>
      <xdr:row>261</xdr:row>
      <xdr:rowOff>355600</xdr:rowOff>
    </xdr:to>
    <xdr:sp>
      <xdr:nvSpPr>
        <xdr:cNvPr id="733" name="Host Control  37" hidden="1"/>
        <xdr:cNvSpPr/>
      </xdr:nvSpPr>
      <xdr:spPr>
        <a:xfrm>
          <a:off x="914400" y="111747300"/>
          <a:ext cx="685800" cy="355600"/>
        </a:xfrm>
        <a:prstGeom prst="rect">
          <a:avLst/>
        </a:prstGeom>
      </xdr:spPr>
    </xdr:sp>
    <xdr:clientData/>
  </xdr:twoCellAnchor>
  <xdr:twoCellAnchor editAs="oneCell">
    <xdr:from>
      <xdr:col>1</xdr:col>
      <xdr:colOff>0</xdr:colOff>
      <xdr:row>261</xdr:row>
      <xdr:rowOff>0</xdr:rowOff>
    </xdr:from>
    <xdr:to>
      <xdr:col>1</xdr:col>
      <xdr:colOff>684530</xdr:colOff>
      <xdr:row>261</xdr:row>
      <xdr:rowOff>179705</xdr:rowOff>
    </xdr:to>
    <xdr:sp>
      <xdr:nvSpPr>
        <xdr:cNvPr id="734" name="Host Control  31" hidden="1"/>
        <xdr:cNvSpPr/>
      </xdr:nvSpPr>
      <xdr:spPr>
        <a:xfrm>
          <a:off x="914400" y="1117473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261</xdr:row>
      <xdr:rowOff>0</xdr:rowOff>
    </xdr:from>
    <xdr:to>
      <xdr:col>1</xdr:col>
      <xdr:colOff>684530</xdr:colOff>
      <xdr:row>261</xdr:row>
      <xdr:rowOff>179705</xdr:rowOff>
    </xdr:to>
    <xdr:sp>
      <xdr:nvSpPr>
        <xdr:cNvPr id="735" name="Host Control  31" hidden="1"/>
        <xdr:cNvSpPr/>
      </xdr:nvSpPr>
      <xdr:spPr>
        <a:xfrm>
          <a:off x="914400" y="1117473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261</xdr:row>
      <xdr:rowOff>0</xdr:rowOff>
    </xdr:from>
    <xdr:to>
      <xdr:col>1</xdr:col>
      <xdr:colOff>685800</xdr:colOff>
      <xdr:row>262</xdr:row>
      <xdr:rowOff>146050</xdr:rowOff>
    </xdr:to>
    <xdr:sp>
      <xdr:nvSpPr>
        <xdr:cNvPr id="736" name="Host Control  37" hidden="1"/>
        <xdr:cNvSpPr/>
      </xdr:nvSpPr>
      <xdr:spPr>
        <a:xfrm>
          <a:off x="914400" y="111747300"/>
          <a:ext cx="685800" cy="527050"/>
        </a:xfrm>
        <a:prstGeom prst="rect">
          <a:avLst/>
        </a:prstGeom>
      </xdr:spPr>
    </xdr:sp>
    <xdr:clientData/>
  </xdr:twoCellAnchor>
  <xdr:twoCellAnchor editAs="oneCell">
    <xdr:from>
      <xdr:col>1</xdr:col>
      <xdr:colOff>0</xdr:colOff>
      <xdr:row>261</xdr:row>
      <xdr:rowOff>0</xdr:rowOff>
    </xdr:from>
    <xdr:to>
      <xdr:col>1</xdr:col>
      <xdr:colOff>684530</xdr:colOff>
      <xdr:row>261</xdr:row>
      <xdr:rowOff>179705</xdr:rowOff>
    </xdr:to>
    <xdr:sp>
      <xdr:nvSpPr>
        <xdr:cNvPr id="737" name="Host Control  31" hidden="1"/>
        <xdr:cNvSpPr/>
      </xdr:nvSpPr>
      <xdr:spPr>
        <a:xfrm>
          <a:off x="914400" y="1117473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261</xdr:row>
      <xdr:rowOff>0</xdr:rowOff>
    </xdr:from>
    <xdr:to>
      <xdr:col>1</xdr:col>
      <xdr:colOff>684530</xdr:colOff>
      <xdr:row>261</xdr:row>
      <xdr:rowOff>179705</xdr:rowOff>
    </xdr:to>
    <xdr:sp>
      <xdr:nvSpPr>
        <xdr:cNvPr id="738" name="Host Control  31" hidden="1"/>
        <xdr:cNvSpPr/>
      </xdr:nvSpPr>
      <xdr:spPr>
        <a:xfrm>
          <a:off x="914400" y="1117473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261</xdr:row>
      <xdr:rowOff>0</xdr:rowOff>
    </xdr:from>
    <xdr:to>
      <xdr:col>1</xdr:col>
      <xdr:colOff>684530</xdr:colOff>
      <xdr:row>261</xdr:row>
      <xdr:rowOff>179705</xdr:rowOff>
    </xdr:to>
    <xdr:sp>
      <xdr:nvSpPr>
        <xdr:cNvPr id="739" name="Host Control  31" hidden="1"/>
        <xdr:cNvSpPr/>
      </xdr:nvSpPr>
      <xdr:spPr>
        <a:xfrm>
          <a:off x="914400" y="1117473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261</xdr:row>
      <xdr:rowOff>0</xdr:rowOff>
    </xdr:from>
    <xdr:to>
      <xdr:col>1</xdr:col>
      <xdr:colOff>684530</xdr:colOff>
      <xdr:row>261</xdr:row>
      <xdr:rowOff>179705</xdr:rowOff>
    </xdr:to>
    <xdr:sp>
      <xdr:nvSpPr>
        <xdr:cNvPr id="740" name="Host Control  31" hidden="1"/>
        <xdr:cNvSpPr/>
      </xdr:nvSpPr>
      <xdr:spPr>
        <a:xfrm>
          <a:off x="914400" y="1117473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261</xdr:row>
      <xdr:rowOff>0</xdr:rowOff>
    </xdr:from>
    <xdr:to>
      <xdr:col>1</xdr:col>
      <xdr:colOff>684530</xdr:colOff>
      <xdr:row>261</xdr:row>
      <xdr:rowOff>179705</xdr:rowOff>
    </xdr:to>
    <xdr:sp>
      <xdr:nvSpPr>
        <xdr:cNvPr id="741" name="Host Control  31" hidden="1"/>
        <xdr:cNvSpPr/>
      </xdr:nvSpPr>
      <xdr:spPr>
        <a:xfrm>
          <a:off x="914400" y="1117473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261</xdr:row>
      <xdr:rowOff>0</xdr:rowOff>
    </xdr:from>
    <xdr:to>
      <xdr:col>1</xdr:col>
      <xdr:colOff>684530</xdr:colOff>
      <xdr:row>261</xdr:row>
      <xdr:rowOff>179705</xdr:rowOff>
    </xdr:to>
    <xdr:sp>
      <xdr:nvSpPr>
        <xdr:cNvPr id="742" name="Host Control  31" hidden="1"/>
        <xdr:cNvSpPr/>
      </xdr:nvSpPr>
      <xdr:spPr>
        <a:xfrm>
          <a:off x="914400" y="1117473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261</xdr:row>
      <xdr:rowOff>0</xdr:rowOff>
    </xdr:from>
    <xdr:to>
      <xdr:col>1</xdr:col>
      <xdr:colOff>684530</xdr:colOff>
      <xdr:row>261</xdr:row>
      <xdr:rowOff>179705</xdr:rowOff>
    </xdr:to>
    <xdr:sp>
      <xdr:nvSpPr>
        <xdr:cNvPr id="743" name="Host Control  31" hidden="1"/>
        <xdr:cNvSpPr/>
      </xdr:nvSpPr>
      <xdr:spPr>
        <a:xfrm>
          <a:off x="914400" y="1117473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1</xdr:row>
      <xdr:rowOff>0</xdr:rowOff>
    </xdr:from>
    <xdr:to>
      <xdr:col>1</xdr:col>
      <xdr:colOff>685800</xdr:colOff>
      <xdr:row>2</xdr:row>
      <xdr:rowOff>57150</xdr:rowOff>
    </xdr:to>
    <xdr:sp>
      <xdr:nvSpPr>
        <xdr:cNvPr id="744" name="Host Control  37" hidden="1"/>
        <xdr:cNvSpPr/>
      </xdr:nvSpPr>
      <xdr:spPr>
        <a:xfrm>
          <a:off x="914400" y="190500"/>
          <a:ext cx="685800" cy="527050"/>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1</xdr:row>
      <xdr:rowOff>0</xdr:rowOff>
    </xdr:from>
    <xdr:to>
      <xdr:col>1</xdr:col>
      <xdr:colOff>685800</xdr:colOff>
      <xdr:row>2</xdr:row>
      <xdr:rowOff>57150</xdr:rowOff>
    </xdr:to>
    <xdr:sp>
      <xdr:nvSpPr>
        <xdr:cNvPr id="745" name="Host Control  37" hidden="1"/>
        <xdr:cNvSpPr/>
      </xdr:nvSpPr>
      <xdr:spPr>
        <a:xfrm>
          <a:off x="914400" y="190500"/>
          <a:ext cx="685800" cy="527050"/>
        </a:xfrm>
        <a:prstGeom prst="rect">
          <a:avLst/>
        </a:prstGeom>
      </xdr:spPr>
    </xdr:sp>
    <xdr:clientData/>
  </xdr:twoCellAnchor>
  <xdr:twoCellAnchor editAs="oneCell">
    <xdr:from>
      <xdr:col>1</xdr:col>
      <xdr:colOff>0</xdr:colOff>
      <xdr:row>98</xdr:row>
      <xdr:rowOff>0</xdr:rowOff>
    </xdr:from>
    <xdr:to>
      <xdr:col>1</xdr:col>
      <xdr:colOff>685800</xdr:colOff>
      <xdr:row>99</xdr:row>
      <xdr:rowOff>146050</xdr:rowOff>
    </xdr:to>
    <xdr:sp>
      <xdr:nvSpPr>
        <xdr:cNvPr id="746" name="Host Control  37" hidden="1"/>
        <xdr:cNvSpPr/>
      </xdr:nvSpPr>
      <xdr:spPr>
        <a:xfrm>
          <a:off x="914400" y="43992800"/>
          <a:ext cx="685800" cy="527050"/>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212</xdr:row>
      <xdr:rowOff>0</xdr:rowOff>
    </xdr:from>
    <xdr:to>
      <xdr:col>1</xdr:col>
      <xdr:colOff>685800</xdr:colOff>
      <xdr:row>213</xdr:row>
      <xdr:rowOff>69850</xdr:rowOff>
    </xdr:to>
    <xdr:sp>
      <xdr:nvSpPr>
        <xdr:cNvPr id="747" name="Host Control  37" hidden="1"/>
        <xdr:cNvSpPr/>
      </xdr:nvSpPr>
      <xdr:spPr>
        <a:xfrm>
          <a:off x="914400" y="91478100"/>
          <a:ext cx="685800" cy="527050"/>
        </a:xfrm>
        <a:prstGeom prst="rect">
          <a:avLst/>
        </a:prstGeom>
      </xdr:spPr>
    </xdr:sp>
    <xdr:clientData/>
  </xdr:twoCellAnchor>
  <xdr:twoCellAnchor editAs="oneCell">
    <xdr:from>
      <xdr:col>1</xdr:col>
      <xdr:colOff>0</xdr:colOff>
      <xdr:row>94</xdr:row>
      <xdr:rowOff>0</xdr:rowOff>
    </xdr:from>
    <xdr:to>
      <xdr:col>1</xdr:col>
      <xdr:colOff>685800</xdr:colOff>
      <xdr:row>95</xdr:row>
      <xdr:rowOff>146050</xdr:rowOff>
    </xdr:to>
    <xdr:sp>
      <xdr:nvSpPr>
        <xdr:cNvPr id="748" name="Host Control  37" hidden="1"/>
        <xdr:cNvSpPr/>
      </xdr:nvSpPr>
      <xdr:spPr>
        <a:xfrm>
          <a:off x="914400" y="41313100"/>
          <a:ext cx="685800" cy="527050"/>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197</xdr:row>
      <xdr:rowOff>0</xdr:rowOff>
    </xdr:from>
    <xdr:to>
      <xdr:col>1</xdr:col>
      <xdr:colOff>685800</xdr:colOff>
      <xdr:row>198</xdr:row>
      <xdr:rowOff>146050</xdr:rowOff>
    </xdr:to>
    <xdr:sp>
      <xdr:nvSpPr>
        <xdr:cNvPr id="749" name="Host Control  37" hidden="1"/>
        <xdr:cNvSpPr/>
      </xdr:nvSpPr>
      <xdr:spPr>
        <a:xfrm>
          <a:off x="914400" y="83781900"/>
          <a:ext cx="685800" cy="527050"/>
        </a:xfrm>
        <a:prstGeom prst="rect">
          <a:avLst/>
        </a:prstGeom>
      </xdr:spPr>
    </xdr:sp>
    <xdr:clientData/>
  </xdr:twoCellAnchor>
  <xdr:twoCellAnchor editAs="oneCell">
    <xdr:from>
      <xdr:col>1</xdr:col>
      <xdr:colOff>0</xdr:colOff>
      <xdr:row>149</xdr:row>
      <xdr:rowOff>0</xdr:rowOff>
    </xdr:from>
    <xdr:to>
      <xdr:col>1</xdr:col>
      <xdr:colOff>685800</xdr:colOff>
      <xdr:row>149</xdr:row>
      <xdr:rowOff>355600</xdr:rowOff>
    </xdr:to>
    <xdr:sp>
      <xdr:nvSpPr>
        <xdr:cNvPr id="750" name="Host Control  37" hidden="1"/>
        <xdr:cNvSpPr/>
      </xdr:nvSpPr>
      <xdr:spPr>
        <a:xfrm>
          <a:off x="914400" y="64566800"/>
          <a:ext cx="685800" cy="355600"/>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149</xdr:row>
      <xdr:rowOff>0</xdr:rowOff>
    </xdr:from>
    <xdr:to>
      <xdr:col>1</xdr:col>
      <xdr:colOff>684530</xdr:colOff>
      <xdr:row>149</xdr:row>
      <xdr:rowOff>179705</xdr:rowOff>
    </xdr:to>
    <xdr:sp>
      <xdr:nvSpPr>
        <xdr:cNvPr id="751" name="Host Control  31" hidden="1"/>
        <xdr:cNvSpPr/>
      </xdr:nvSpPr>
      <xdr:spPr>
        <a:xfrm>
          <a:off x="914400" y="645668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149</xdr:row>
      <xdr:rowOff>0</xdr:rowOff>
    </xdr:from>
    <xdr:to>
      <xdr:col>1</xdr:col>
      <xdr:colOff>685800</xdr:colOff>
      <xdr:row>149</xdr:row>
      <xdr:rowOff>355600</xdr:rowOff>
    </xdr:to>
    <xdr:sp>
      <xdr:nvSpPr>
        <xdr:cNvPr id="752" name="Host Control  37" hidden="1"/>
        <xdr:cNvSpPr/>
      </xdr:nvSpPr>
      <xdr:spPr>
        <a:xfrm>
          <a:off x="914400" y="64566800"/>
          <a:ext cx="685800" cy="355600"/>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149</xdr:row>
      <xdr:rowOff>0</xdr:rowOff>
    </xdr:from>
    <xdr:to>
      <xdr:col>1</xdr:col>
      <xdr:colOff>685800</xdr:colOff>
      <xdr:row>149</xdr:row>
      <xdr:rowOff>355600</xdr:rowOff>
    </xdr:to>
    <xdr:sp>
      <xdr:nvSpPr>
        <xdr:cNvPr id="753" name="Host Control  37" hidden="1"/>
        <xdr:cNvSpPr/>
      </xdr:nvSpPr>
      <xdr:spPr>
        <a:xfrm>
          <a:off x="914400" y="64566800"/>
          <a:ext cx="685800" cy="355600"/>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149</xdr:row>
      <xdr:rowOff>0</xdr:rowOff>
    </xdr:from>
    <xdr:to>
      <xdr:col>1</xdr:col>
      <xdr:colOff>685800</xdr:colOff>
      <xdr:row>149</xdr:row>
      <xdr:rowOff>355600</xdr:rowOff>
    </xdr:to>
    <xdr:sp>
      <xdr:nvSpPr>
        <xdr:cNvPr id="754" name="Host Control  37" hidden="1"/>
        <xdr:cNvSpPr/>
      </xdr:nvSpPr>
      <xdr:spPr>
        <a:xfrm>
          <a:off x="914400" y="64566800"/>
          <a:ext cx="685800" cy="355600"/>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149</xdr:row>
      <xdr:rowOff>0</xdr:rowOff>
    </xdr:from>
    <xdr:to>
      <xdr:col>1</xdr:col>
      <xdr:colOff>684530</xdr:colOff>
      <xdr:row>149</xdr:row>
      <xdr:rowOff>179705</xdr:rowOff>
    </xdr:to>
    <xdr:sp>
      <xdr:nvSpPr>
        <xdr:cNvPr id="755" name="Host Control  31" hidden="1"/>
        <xdr:cNvSpPr/>
      </xdr:nvSpPr>
      <xdr:spPr>
        <a:xfrm>
          <a:off x="914400" y="645668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149</xdr:row>
      <xdr:rowOff>0</xdr:rowOff>
    </xdr:from>
    <xdr:to>
      <xdr:col>1</xdr:col>
      <xdr:colOff>684530</xdr:colOff>
      <xdr:row>149</xdr:row>
      <xdr:rowOff>179705</xdr:rowOff>
    </xdr:to>
    <xdr:sp>
      <xdr:nvSpPr>
        <xdr:cNvPr id="756" name="Host Control  31" hidden="1"/>
        <xdr:cNvSpPr/>
      </xdr:nvSpPr>
      <xdr:spPr>
        <a:xfrm>
          <a:off x="914400" y="645668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149</xdr:row>
      <xdr:rowOff>0</xdr:rowOff>
    </xdr:from>
    <xdr:to>
      <xdr:col>1</xdr:col>
      <xdr:colOff>684530</xdr:colOff>
      <xdr:row>149</xdr:row>
      <xdr:rowOff>179705</xdr:rowOff>
    </xdr:to>
    <xdr:sp>
      <xdr:nvSpPr>
        <xdr:cNvPr id="757" name="Host Control  31" hidden="1"/>
        <xdr:cNvSpPr/>
      </xdr:nvSpPr>
      <xdr:spPr>
        <a:xfrm>
          <a:off x="914400" y="645668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149</xdr:row>
      <xdr:rowOff>0</xdr:rowOff>
    </xdr:from>
    <xdr:to>
      <xdr:col>1</xdr:col>
      <xdr:colOff>684530</xdr:colOff>
      <xdr:row>149</xdr:row>
      <xdr:rowOff>179705</xdr:rowOff>
    </xdr:to>
    <xdr:sp>
      <xdr:nvSpPr>
        <xdr:cNvPr id="758" name="Host Control  31" hidden="1"/>
        <xdr:cNvSpPr/>
      </xdr:nvSpPr>
      <xdr:spPr>
        <a:xfrm>
          <a:off x="914400" y="645668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149</xdr:row>
      <xdr:rowOff>0</xdr:rowOff>
    </xdr:from>
    <xdr:to>
      <xdr:col>1</xdr:col>
      <xdr:colOff>684530</xdr:colOff>
      <xdr:row>149</xdr:row>
      <xdr:rowOff>179705</xdr:rowOff>
    </xdr:to>
    <xdr:sp>
      <xdr:nvSpPr>
        <xdr:cNvPr id="759" name="Host Control  31" hidden="1"/>
        <xdr:cNvSpPr/>
      </xdr:nvSpPr>
      <xdr:spPr>
        <a:xfrm>
          <a:off x="914400" y="645668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149</xdr:row>
      <xdr:rowOff>0</xdr:rowOff>
    </xdr:from>
    <xdr:to>
      <xdr:col>1</xdr:col>
      <xdr:colOff>684530</xdr:colOff>
      <xdr:row>149</xdr:row>
      <xdr:rowOff>179705</xdr:rowOff>
    </xdr:to>
    <xdr:sp>
      <xdr:nvSpPr>
        <xdr:cNvPr id="760" name="Host Control  31" hidden="1"/>
        <xdr:cNvSpPr/>
      </xdr:nvSpPr>
      <xdr:spPr>
        <a:xfrm>
          <a:off x="914400" y="645668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149</xdr:row>
      <xdr:rowOff>0</xdr:rowOff>
    </xdr:from>
    <xdr:to>
      <xdr:col>1</xdr:col>
      <xdr:colOff>684530</xdr:colOff>
      <xdr:row>149</xdr:row>
      <xdr:rowOff>179705</xdr:rowOff>
    </xdr:to>
    <xdr:sp>
      <xdr:nvSpPr>
        <xdr:cNvPr id="761" name="Host Control  31" hidden="1"/>
        <xdr:cNvSpPr/>
      </xdr:nvSpPr>
      <xdr:spPr>
        <a:xfrm>
          <a:off x="914400" y="645668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149</xdr:row>
      <xdr:rowOff>0</xdr:rowOff>
    </xdr:from>
    <xdr:to>
      <xdr:col>1</xdr:col>
      <xdr:colOff>684530</xdr:colOff>
      <xdr:row>149</xdr:row>
      <xdr:rowOff>179705</xdr:rowOff>
    </xdr:to>
    <xdr:sp>
      <xdr:nvSpPr>
        <xdr:cNvPr id="762" name="Host Control  31" hidden="1"/>
        <xdr:cNvSpPr/>
      </xdr:nvSpPr>
      <xdr:spPr>
        <a:xfrm>
          <a:off x="914400" y="645668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149</xdr:row>
      <xdr:rowOff>0</xdr:rowOff>
    </xdr:from>
    <xdr:to>
      <xdr:col>1</xdr:col>
      <xdr:colOff>684530</xdr:colOff>
      <xdr:row>149</xdr:row>
      <xdr:rowOff>179705</xdr:rowOff>
    </xdr:to>
    <xdr:sp>
      <xdr:nvSpPr>
        <xdr:cNvPr id="763" name="Host Control  31" hidden="1"/>
        <xdr:cNvSpPr/>
      </xdr:nvSpPr>
      <xdr:spPr>
        <a:xfrm>
          <a:off x="914400" y="645668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14</xdr:row>
      <xdr:rowOff>0</xdr:rowOff>
    </xdr:from>
    <xdr:to>
      <xdr:col>1</xdr:col>
      <xdr:colOff>685800</xdr:colOff>
      <xdr:row>14</xdr:row>
      <xdr:rowOff>355600</xdr:rowOff>
    </xdr:to>
    <xdr:sp>
      <xdr:nvSpPr>
        <xdr:cNvPr id="764" name="Host Control  37" hidden="1"/>
        <xdr:cNvSpPr/>
      </xdr:nvSpPr>
      <xdr:spPr>
        <a:xfrm>
          <a:off x="914400" y="6184900"/>
          <a:ext cx="685800" cy="355600"/>
        </a:xfrm>
        <a:prstGeom prst="rect">
          <a:avLst/>
        </a:prstGeom>
      </xdr:spPr>
    </xdr:sp>
    <xdr:clientData/>
  </xdr:twoCellAnchor>
  <xdr:twoCellAnchor editAs="oneCell">
    <xdr:from>
      <xdr:col>1</xdr:col>
      <xdr:colOff>0</xdr:colOff>
      <xdr:row>14</xdr:row>
      <xdr:rowOff>0</xdr:rowOff>
    </xdr:from>
    <xdr:to>
      <xdr:col>1</xdr:col>
      <xdr:colOff>684530</xdr:colOff>
      <xdr:row>14</xdr:row>
      <xdr:rowOff>179705</xdr:rowOff>
    </xdr:to>
    <xdr:sp>
      <xdr:nvSpPr>
        <xdr:cNvPr id="765" name="Host Control  31" hidden="1"/>
        <xdr:cNvSpPr/>
      </xdr:nvSpPr>
      <xdr:spPr>
        <a:xfrm>
          <a:off x="914400" y="61849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14</xdr:row>
      <xdr:rowOff>0</xdr:rowOff>
    </xdr:from>
    <xdr:to>
      <xdr:col>1</xdr:col>
      <xdr:colOff>685800</xdr:colOff>
      <xdr:row>14</xdr:row>
      <xdr:rowOff>355600</xdr:rowOff>
    </xdr:to>
    <xdr:sp>
      <xdr:nvSpPr>
        <xdr:cNvPr id="766" name="Host Control  37" hidden="1"/>
        <xdr:cNvSpPr/>
      </xdr:nvSpPr>
      <xdr:spPr>
        <a:xfrm>
          <a:off x="914400" y="6184900"/>
          <a:ext cx="685800" cy="355600"/>
        </a:xfrm>
        <a:prstGeom prst="rect">
          <a:avLst/>
        </a:prstGeom>
      </xdr:spPr>
    </xdr:sp>
    <xdr:clientData/>
  </xdr:twoCellAnchor>
  <xdr:twoCellAnchor editAs="oneCell">
    <xdr:from>
      <xdr:col>1</xdr:col>
      <xdr:colOff>0</xdr:colOff>
      <xdr:row>14</xdr:row>
      <xdr:rowOff>0</xdr:rowOff>
    </xdr:from>
    <xdr:to>
      <xdr:col>1</xdr:col>
      <xdr:colOff>685800</xdr:colOff>
      <xdr:row>14</xdr:row>
      <xdr:rowOff>355600</xdr:rowOff>
    </xdr:to>
    <xdr:sp>
      <xdr:nvSpPr>
        <xdr:cNvPr id="767" name="Host Control  37" hidden="1"/>
        <xdr:cNvSpPr/>
      </xdr:nvSpPr>
      <xdr:spPr>
        <a:xfrm>
          <a:off x="914400" y="6184900"/>
          <a:ext cx="685800" cy="355600"/>
        </a:xfrm>
        <a:prstGeom prst="rect">
          <a:avLst/>
        </a:prstGeom>
      </xdr:spPr>
    </xdr:sp>
    <xdr:clientData/>
  </xdr:twoCellAnchor>
  <xdr:twoCellAnchor editAs="oneCell">
    <xdr:from>
      <xdr:col>1</xdr:col>
      <xdr:colOff>0</xdr:colOff>
      <xdr:row>14</xdr:row>
      <xdr:rowOff>0</xdr:rowOff>
    </xdr:from>
    <xdr:to>
      <xdr:col>1</xdr:col>
      <xdr:colOff>685800</xdr:colOff>
      <xdr:row>14</xdr:row>
      <xdr:rowOff>355600</xdr:rowOff>
    </xdr:to>
    <xdr:sp>
      <xdr:nvSpPr>
        <xdr:cNvPr id="768" name="Host Control  37" hidden="1"/>
        <xdr:cNvSpPr/>
      </xdr:nvSpPr>
      <xdr:spPr>
        <a:xfrm>
          <a:off x="914400" y="6184900"/>
          <a:ext cx="685800" cy="355600"/>
        </a:xfrm>
        <a:prstGeom prst="rect">
          <a:avLst/>
        </a:prstGeom>
      </xdr:spPr>
    </xdr:sp>
    <xdr:clientData/>
  </xdr:twoCellAnchor>
  <xdr:twoCellAnchor editAs="oneCell">
    <xdr:from>
      <xdr:col>1</xdr:col>
      <xdr:colOff>0</xdr:colOff>
      <xdr:row>14</xdr:row>
      <xdr:rowOff>0</xdr:rowOff>
    </xdr:from>
    <xdr:to>
      <xdr:col>1</xdr:col>
      <xdr:colOff>684530</xdr:colOff>
      <xdr:row>14</xdr:row>
      <xdr:rowOff>179705</xdr:rowOff>
    </xdr:to>
    <xdr:sp>
      <xdr:nvSpPr>
        <xdr:cNvPr id="769" name="Host Control  31" hidden="1"/>
        <xdr:cNvSpPr/>
      </xdr:nvSpPr>
      <xdr:spPr>
        <a:xfrm>
          <a:off x="914400" y="61849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14</xdr:row>
      <xdr:rowOff>0</xdr:rowOff>
    </xdr:from>
    <xdr:to>
      <xdr:col>1</xdr:col>
      <xdr:colOff>684530</xdr:colOff>
      <xdr:row>14</xdr:row>
      <xdr:rowOff>179705</xdr:rowOff>
    </xdr:to>
    <xdr:sp>
      <xdr:nvSpPr>
        <xdr:cNvPr id="770" name="Host Control  31" hidden="1"/>
        <xdr:cNvSpPr/>
      </xdr:nvSpPr>
      <xdr:spPr>
        <a:xfrm>
          <a:off x="914400" y="61849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14</xdr:row>
      <xdr:rowOff>0</xdr:rowOff>
    </xdr:from>
    <xdr:to>
      <xdr:col>1</xdr:col>
      <xdr:colOff>684530</xdr:colOff>
      <xdr:row>14</xdr:row>
      <xdr:rowOff>179705</xdr:rowOff>
    </xdr:to>
    <xdr:sp>
      <xdr:nvSpPr>
        <xdr:cNvPr id="771" name="Host Control  31" hidden="1"/>
        <xdr:cNvSpPr/>
      </xdr:nvSpPr>
      <xdr:spPr>
        <a:xfrm>
          <a:off x="914400" y="61849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14</xdr:row>
      <xdr:rowOff>0</xdr:rowOff>
    </xdr:from>
    <xdr:to>
      <xdr:col>1</xdr:col>
      <xdr:colOff>684530</xdr:colOff>
      <xdr:row>14</xdr:row>
      <xdr:rowOff>179705</xdr:rowOff>
    </xdr:to>
    <xdr:sp>
      <xdr:nvSpPr>
        <xdr:cNvPr id="772" name="Host Control  31" hidden="1"/>
        <xdr:cNvSpPr/>
      </xdr:nvSpPr>
      <xdr:spPr>
        <a:xfrm>
          <a:off x="914400" y="61849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14</xdr:row>
      <xdr:rowOff>0</xdr:rowOff>
    </xdr:from>
    <xdr:to>
      <xdr:col>1</xdr:col>
      <xdr:colOff>684530</xdr:colOff>
      <xdr:row>14</xdr:row>
      <xdr:rowOff>179705</xdr:rowOff>
    </xdr:to>
    <xdr:sp>
      <xdr:nvSpPr>
        <xdr:cNvPr id="773" name="Host Control  31" hidden="1"/>
        <xdr:cNvSpPr/>
      </xdr:nvSpPr>
      <xdr:spPr>
        <a:xfrm>
          <a:off x="914400" y="61849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14</xdr:row>
      <xdr:rowOff>0</xdr:rowOff>
    </xdr:from>
    <xdr:to>
      <xdr:col>1</xdr:col>
      <xdr:colOff>684530</xdr:colOff>
      <xdr:row>14</xdr:row>
      <xdr:rowOff>179705</xdr:rowOff>
    </xdr:to>
    <xdr:sp>
      <xdr:nvSpPr>
        <xdr:cNvPr id="774" name="Host Control  31" hidden="1"/>
        <xdr:cNvSpPr/>
      </xdr:nvSpPr>
      <xdr:spPr>
        <a:xfrm>
          <a:off x="914400" y="61849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14</xdr:row>
      <xdr:rowOff>0</xdr:rowOff>
    </xdr:from>
    <xdr:to>
      <xdr:col>1</xdr:col>
      <xdr:colOff>684530</xdr:colOff>
      <xdr:row>14</xdr:row>
      <xdr:rowOff>179705</xdr:rowOff>
    </xdr:to>
    <xdr:sp>
      <xdr:nvSpPr>
        <xdr:cNvPr id="775" name="Host Control  31" hidden="1"/>
        <xdr:cNvSpPr/>
      </xdr:nvSpPr>
      <xdr:spPr>
        <a:xfrm>
          <a:off x="914400" y="61849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14</xdr:row>
      <xdr:rowOff>0</xdr:rowOff>
    </xdr:from>
    <xdr:to>
      <xdr:col>1</xdr:col>
      <xdr:colOff>684530</xdr:colOff>
      <xdr:row>14</xdr:row>
      <xdr:rowOff>179705</xdr:rowOff>
    </xdr:to>
    <xdr:sp>
      <xdr:nvSpPr>
        <xdr:cNvPr id="776" name="Host Control  31" hidden="1"/>
        <xdr:cNvSpPr/>
      </xdr:nvSpPr>
      <xdr:spPr>
        <a:xfrm>
          <a:off x="914400" y="61849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14</xdr:row>
      <xdr:rowOff>0</xdr:rowOff>
    </xdr:from>
    <xdr:to>
      <xdr:col>1</xdr:col>
      <xdr:colOff>684530</xdr:colOff>
      <xdr:row>14</xdr:row>
      <xdr:rowOff>179705</xdr:rowOff>
    </xdr:to>
    <xdr:sp>
      <xdr:nvSpPr>
        <xdr:cNvPr id="777" name="Host Control  31" hidden="1"/>
        <xdr:cNvSpPr/>
      </xdr:nvSpPr>
      <xdr:spPr>
        <a:xfrm>
          <a:off x="914400" y="61849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21</xdr:row>
      <xdr:rowOff>0</xdr:rowOff>
    </xdr:from>
    <xdr:to>
      <xdr:col>1</xdr:col>
      <xdr:colOff>685800</xdr:colOff>
      <xdr:row>21</xdr:row>
      <xdr:rowOff>355600</xdr:rowOff>
    </xdr:to>
    <xdr:sp>
      <xdr:nvSpPr>
        <xdr:cNvPr id="778" name="Host Control  37" hidden="1"/>
        <xdr:cNvSpPr/>
      </xdr:nvSpPr>
      <xdr:spPr>
        <a:xfrm>
          <a:off x="914400" y="9715500"/>
          <a:ext cx="685800" cy="355600"/>
        </a:xfrm>
        <a:prstGeom prst="rect">
          <a:avLst/>
        </a:prstGeom>
      </xdr:spPr>
    </xdr:sp>
    <xdr:clientData/>
  </xdr:twoCellAnchor>
  <xdr:twoCellAnchor editAs="oneCell">
    <xdr:from>
      <xdr:col>1</xdr:col>
      <xdr:colOff>0</xdr:colOff>
      <xdr:row>21</xdr:row>
      <xdr:rowOff>0</xdr:rowOff>
    </xdr:from>
    <xdr:to>
      <xdr:col>1</xdr:col>
      <xdr:colOff>684530</xdr:colOff>
      <xdr:row>21</xdr:row>
      <xdr:rowOff>179705</xdr:rowOff>
    </xdr:to>
    <xdr:sp>
      <xdr:nvSpPr>
        <xdr:cNvPr id="779" name="Host Control  31" hidden="1"/>
        <xdr:cNvSpPr/>
      </xdr:nvSpPr>
      <xdr:spPr>
        <a:xfrm>
          <a:off x="914400" y="97155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21</xdr:row>
      <xdr:rowOff>0</xdr:rowOff>
    </xdr:from>
    <xdr:to>
      <xdr:col>1</xdr:col>
      <xdr:colOff>685800</xdr:colOff>
      <xdr:row>21</xdr:row>
      <xdr:rowOff>355600</xdr:rowOff>
    </xdr:to>
    <xdr:sp>
      <xdr:nvSpPr>
        <xdr:cNvPr id="780" name="Host Control  37" hidden="1"/>
        <xdr:cNvSpPr/>
      </xdr:nvSpPr>
      <xdr:spPr>
        <a:xfrm>
          <a:off x="914400" y="9715500"/>
          <a:ext cx="685800" cy="355600"/>
        </a:xfrm>
        <a:prstGeom prst="rect">
          <a:avLst/>
        </a:prstGeom>
      </xdr:spPr>
    </xdr:sp>
    <xdr:clientData/>
  </xdr:twoCellAnchor>
  <xdr:twoCellAnchor editAs="oneCell">
    <xdr:from>
      <xdr:col>1</xdr:col>
      <xdr:colOff>0</xdr:colOff>
      <xdr:row>21</xdr:row>
      <xdr:rowOff>0</xdr:rowOff>
    </xdr:from>
    <xdr:to>
      <xdr:col>1</xdr:col>
      <xdr:colOff>685800</xdr:colOff>
      <xdr:row>21</xdr:row>
      <xdr:rowOff>355600</xdr:rowOff>
    </xdr:to>
    <xdr:sp>
      <xdr:nvSpPr>
        <xdr:cNvPr id="781" name="Host Control  37" hidden="1"/>
        <xdr:cNvSpPr/>
      </xdr:nvSpPr>
      <xdr:spPr>
        <a:xfrm>
          <a:off x="914400" y="9715500"/>
          <a:ext cx="685800" cy="355600"/>
        </a:xfrm>
        <a:prstGeom prst="rect">
          <a:avLst/>
        </a:prstGeom>
      </xdr:spPr>
    </xdr:sp>
    <xdr:clientData/>
  </xdr:twoCellAnchor>
  <xdr:twoCellAnchor editAs="oneCell">
    <xdr:from>
      <xdr:col>1</xdr:col>
      <xdr:colOff>0</xdr:colOff>
      <xdr:row>21</xdr:row>
      <xdr:rowOff>0</xdr:rowOff>
    </xdr:from>
    <xdr:to>
      <xdr:col>1</xdr:col>
      <xdr:colOff>685800</xdr:colOff>
      <xdr:row>21</xdr:row>
      <xdr:rowOff>355600</xdr:rowOff>
    </xdr:to>
    <xdr:sp>
      <xdr:nvSpPr>
        <xdr:cNvPr id="782" name="Host Control  37" hidden="1"/>
        <xdr:cNvSpPr/>
      </xdr:nvSpPr>
      <xdr:spPr>
        <a:xfrm>
          <a:off x="914400" y="9715500"/>
          <a:ext cx="685800" cy="355600"/>
        </a:xfrm>
        <a:prstGeom prst="rect">
          <a:avLst/>
        </a:prstGeom>
      </xdr:spPr>
    </xdr:sp>
    <xdr:clientData/>
  </xdr:twoCellAnchor>
  <xdr:twoCellAnchor editAs="oneCell">
    <xdr:from>
      <xdr:col>1</xdr:col>
      <xdr:colOff>0</xdr:colOff>
      <xdr:row>21</xdr:row>
      <xdr:rowOff>0</xdr:rowOff>
    </xdr:from>
    <xdr:to>
      <xdr:col>1</xdr:col>
      <xdr:colOff>684530</xdr:colOff>
      <xdr:row>21</xdr:row>
      <xdr:rowOff>179705</xdr:rowOff>
    </xdr:to>
    <xdr:sp>
      <xdr:nvSpPr>
        <xdr:cNvPr id="783" name="Host Control  31" hidden="1"/>
        <xdr:cNvSpPr/>
      </xdr:nvSpPr>
      <xdr:spPr>
        <a:xfrm>
          <a:off x="914400" y="97155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21</xdr:row>
      <xdr:rowOff>0</xdr:rowOff>
    </xdr:from>
    <xdr:to>
      <xdr:col>1</xdr:col>
      <xdr:colOff>684530</xdr:colOff>
      <xdr:row>21</xdr:row>
      <xdr:rowOff>179705</xdr:rowOff>
    </xdr:to>
    <xdr:sp>
      <xdr:nvSpPr>
        <xdr:cNvPr id="784" name="Host Control  31" hidden="1"/>
        <xdr:cNvSpPr/>
      </xdr:nvSpPr>
      <xdr:spPr>
        <a:xfrm>
          <a:off x="914400" y="97155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21</xdr:row>
      <xdr:rowOff>0</xdr:rowOff>
    </xdr:from>
    <xdr:to>
      <xdr:col>1</xdr:col>
      <xdr:colOff>684530</xdr:colOff>
      <xdr:row>21</xdr:row>
      <xdr:rowOff>179705</xdr:rowOff>
    </xdr:to>
    <xdr:sp>
      <xdr:nvSpPr>
        <xdr:cNvPr id="785" name="Host Control  31" hidden="1"/>
        <xdr:cNvSpPr/>
      </xdr:nvSpPr>
      <xdr:spPr>
        <a:xfrm>
          <a:off x="914400" y="97155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21</xdr:row>
      <xdr:rowOff>0</xdr:rowOff>
    </xdr:from>
    <xdr:to>
      <xdr:col>1</xdr:col>
      <xdr:colOff>684530</xdr:colOff>
      <xdr:row>21</xdr:row>
      <xdr:rowOff>179705</xdr:rowOff>
    </xdr:to>
    <xdr:sp>
      <xdr:nvSpPr>
        <xdr:cNvPr id="786" name="Host Control  31" hidden="1"/>
        <xdr:cNvSpPr/>
      </xdr:nvSpPr>
      <xdr:spPr>
        <a:xfrm>
          <a:off x="914400" y="97155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21</xdr:row>
      <xdr:rowOff>0</xdr:rowOff>
    </xdr:from>
    <xdr:to>
      <xdr:col>1</xdr:col>
      <xdr:colOff>684530</xdr:colOff>
      <xdr:row>21</xdr:row>
      <xdr:rowOff>179705</xdr:rowOff>
    </xdr:to>
    <xdr:sp>
      <xdr:nvSpPr>
        <xdr:cNvPr id="787" name="Host Control  31" hidden="1"/>
        <xdr:cNvSpPr/>
      </xdr:nvSpPr>
      <xdr:spPr>
        <a:xfrm>
          <a:off x="914400" y="97155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21</xdr:row>
      <xdr:rowOff>0</xdr:rowOff>
    </xdr:from>
    <xdr:to>
      <xdr:col>1</xdr:col>
      <xdr:colOff>684530</xdr:colOff>
      <xdr:row>21</xdr:row>
      <xdr:rowOff>179705</xdr:rowOff>
    </xdr:to>
    <xdr:sp>
      <xdr:nvSpPr>
        <xdr:cNvPr id="788" name="Host Control  31" hidden="1"/>
        <xdr:cNvSpPr/>
      </xdr:nvSpPr>
      <xdr:spPr>
        <a:xfrm>
          <a:off x="914400" y="97155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21</xdr:row>
      <xdr:rowOff>0</xdr:rowOff>
    </xdr:from>
    <xdr:to>
      <xdr:col>1</xdr:col>
      <xdr:colOff>684530</xdr:colOff>
      <xdr:row>21</xdr:row>
      <xdr:rowOff>179705</xdr:rowOff>
    </xdr:to>
    <xdr:sp>
      <xdr:nvSpPr>
        <xdr:cNvPr id="789" name="Host Control  31" hidden="1"/>
        <xdr:cNvSpPr/>
      </xdr:nvSpPr>
      <xdr:spPr>
        <a:xfrm>
          <a:off x="914400" y="97155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21</xdr:row>
      <xdr:rowOff>0</xdr:rowOff>
    </xdr:from>
    <xdr:to>
      <xdr:col>1</xdr:col>
      <xdr:colOff>684530</xdr:colOff>
      <xdr:row>21</xdr:row>
      <xdr:rowOff>179705</xdr:rowOff>
    </xdr:to>
    <xdr:sp>
      <xdr:nvSpPr>
        <xdr:cNvPr id="790" name="Host Control  31" hidden="1"/>
        <xdr:cNvSpPr/>
      </xdr:nvSpPr>
      <xdr:spPr>
        <a:xfrm>
          <a:off x="914400" y="97155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21</xdr:row>
      <xdr:rowOff>0</xdr:rowOff>
    </xdr:from>
    <xdr:to>
      <xdr:col>1</xdr:col>
      <xdr:colOff>684530</xdr:colOff>
      <xdr:row>21</xdr:row>
      <xdr:rowOff>179705</xdr:rowOff>
    </xdr:to>
    <xdr:sp>
      <xdr:nvSpPr>
        <xdr:cNvPr id="791" name="Host Control  31" hidden="1"/>
        <xdr:cNvSpPr/>
      </xdr:nvSpPr>
      <xdr:spPr>
        <a:xfrm>
          <a:off x="914400" y="97155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26</xdr:row>
      <xdr:rowOff>0</xdr:rowOff>
    </xdr:from>
    <xdr:to>
      <xdr:col>1</xdr:col>
      <xdr:colOff>685800</xdr:colOff>
      <xdr:row>26</xdr:row>
      <xdr:rowOff>355600</xdr:rowOff>
    </xdr:to>
    <xdr:sp>
      <xdr:nvSpPr>
        <xdr:cNvPr id="792" name="Host Control  37" hidden="1"/>
        <xdr:cNvSpPr/>
      </xdr:nvSpPr>
      <xdr:spPr>
        <a:xfrm>
          <a:off x="914400" y="12014200"/>
          <a:ext cx="685800" cy="355600"/>
        </a:xfrm>
        <a:prstGeom prst="rect">
          <a:avLst/>
        </a:prstGeom>
      </xdr:spPr>
    </xdr:sp>
    <xdr:clientData/>
  </xdr:twoCellAnchor>
  <xdr:twoCellAnchor editAs="oneCell">
    <xdr:from>
      <xdr:col>1</xdr:col>
      <xdr:colOff>0</xdr:colOff>
      <xdr:row>26</xdr:row>
      <xdr:rowOff>0</xdr:rowOff>
    </xdr:from>
    <xdr:to>
      <xdr:col>1</xdr:col>
      <xdr:colOff>684530</xdr:colOff>
      <xdr:row>26</xdr:row>
      <xdr:rowOff>179705</xdr:rowOff>
    </xdr:to>
    <xdr:sp>
      <xdr:nvSpPr>
        <xdr:cNvPr id="793" name="Host Control  31" hidden="1"/>
        <xdr:cNvSpPr/>
      </xdr:nvSpPr>
      <xdr:spPr>
        <a:xfrm>
          <a:off x="914400" y="120142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26</xdr:row>
      <xdr:rowOff>0</xdr:rowOff>
    </xdr:from>
    <xdr:to>
      <xdr:col>1</xdr:col>
      <xdr:colOff>685800</xdr:colOff>
      <xdr:row>26</xdr:row>
      <xdr:rowOff>355600</xdr:rowOff>
    </xdr:to>
    <xdr:sp>
      <xdr:nvSpPr>
        <xdr:cNvPr id="794" name="Host Control  37" hidden="1"/>
        <xdr:cNvSpPr/>
      </xdr:nvSpPr>
      <xdr:spPr>
        <a:xfrm>
          <a:off x="914400" y="12014200"/>
          <a:ext cx="685800" cy="355600"/>
        </a:xfrm>
        <a:prstGeom prst="rect">
          <a:avLst/>
        </a:prstGeom>
      </xdr:spPr>
    </xdr:sp>
    <xdr:clientData/>
  </xdr:twoCellAnchor>
  <xdr:twoCellAnchor editAs="oneCell">
    <xdr:from>
      <xdr:col>1</xdr:col>
      <xdr:colOff>0</xdr:colOff>
      <xdr:row>26</xdr:row>
      <xdr:rowOff>0</xdr:rowOff>
    </xdr:from>
    <xdr:to>
      <xdr:col>1</xdr:col>
      <xdr:colOff>685800</xdr:colOff>
      <xdr:row>26</xdr:row>
      <xdr:rowOff>355600</xdr:rowOff>
    </xdr:to>
    <xdr:sp>
      <xdr:nvSpPr>
        <xdr:cNvPr id="795" name="Host Control  37" hidden="1"/>
        <xdr:cNvSpPr/>
      </xdr:nvSpPr>
      <xdr:spPr>
        <a:xfrm>
          <a:off x="914400" y="12014200"/>
          <a:ext cx="685800" cy="355600"/>
        </a:xfrm>
        <a:prstGeom prst="rect">
          <a:avLst/>
        </a:prstGeom>
      </xdr:spPr>
    </xdr:sp>
    <xdr:clientData/>
  </xdr:twoCellAnchor>
  <xdr:twoCellAnchor editAs="oneCell">
    <xdr:from>
      <xdr:col>1</xdr:col>
      <xdr:colOff>0</xdr:colOff>
      <xdr:row>26</xdr:row>
      <xdr:rowOff>0</xdr:rowOff>
    </xdr:from>
    <xdr:to>
      <xdr:col>1</xdr:col>
      <xdr:colOff>685800</xdr:colOff>
      <xdr:row>26</xdr:row>
      <xdr:rowOff>355600</xdr:rowOff>
    </xdr:to>
    <xdr:sp>
      <xdr:nvSpPr>
        <xdr:cNvPr id="796" name="Host Control  37" hidden="1"/>
        <xdr:cNvSpPr/>
      </xdr:nvSpPr>
      <xdr:spPr>
        <a:xfrm>
          <a:off x="914400" y="12014200"/>
          <a:ext cx="685800" cy="355600"/>
        </a:xfrm>
        <a:prstGeom prst="rect">
          <a:avLst/>
        </a:prstGeom>
      </xdr:spPr>
    </xdr:sp>
    <xdr:clientData/>
  </xdr:twoCellAnchor>
  <xdr:twoCellAnchor editAs="oneCell">
    <xdr:from>
      <xdr:col>1</xdr:col>
      <xdr:colOff>0</xdr:colOff>
      <xdr:row>26</xdr:row>
      <xdr:rowOff>0</xdr:rowOff>
    </xdr:from>
    <xdr:to>
      <xdr:col>1</xdr:col>
      <xdr:colOff>684530</xdr:colOff>
      <xdr:row>26</xdr:row>
      <xdr:rowOff>179705</xdr:rowOff>
    </xdr:to>
    <xdr:sp>
      <xdr:nvSpPr>
        <xdr:cNvPr id="797" name="Host Control  31" hidden="1"/>
        <xdr:cNvSpPr/>
      </xdr:nvSpPr>
      <xdr:spPr>
        <a:xfrm>
          <a:off x="914400" y="120142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26</xdr:row>
      <xdr:rowOff>0</xdr:rowOff>
    </xdr:from>
    <xdr:to>
      <xdr:col>1</xdr:col>
      <xdr:colOff>684530</xdr:colOff>
      <xdr:row>26</xdr:row>
      <xdr:rowOff>179705</xdr:rowOff>
    </xdr:to>
    <xdr:sp>
      <xdr:nvSpPr>
        <xdr:cNvPr id="798" name="Host Control  31" hidden="1"/>
        <xdr:cNvSpPr/>
      </xdr:nvSpPr>
      <xdr:spPr>
        <a:xfrm>
          <a:off x="914400" y="120142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26</xdr:row>
      <xdr:rowOff>0</xdr:rowOff>
    </xdr:from>
    <xdr:to>
      <xdr:col>1</xdr:col>
      <xdr:colOff>684530</xdr:colOff>
      <xdr:row>26</xdr:row>
      <xdr:rowOff>179705</xdr:rowOff>
    </xdr:to>
    <xdr:sp>
      <xdr:nvSpPr>
        <xdr:cNvPr id="799" name="Host Control  31" hidden="1"/>
        <xdr:cNvSpPr/>
      </xdr:nvSpPr>
      <xdr:spPr>
        <a:xfrm>
          <a:off x="914400" y="120142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26</xdr:row>
      <xdr:rowOff>0</xdr:rowOff>
    </xdr:from>
    <xdr:to>
      <xdr:col>1</xdr:col>
      <xdr:colOff>684530</xdr:colOff>
      <xdr:row>26</xdr:row>
      <xdr:rowOff>179705</xdr:rowOff>
    </xdr:to>
    <xdr:sp>
      <xdr:nvSpPr>
        <xdr:cNvPr id="800" name="Host Control  31" hidden="1"/>
        <xdr:cNvSpPr/>
      </xdr:nvSpPr>
      <xdr:spPr>
        <a:xfrm>
          <a:off x="914400" y="120142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26</xdr:row>
      <xdr:rowOff>0</xdr:rowOff>
    </xdr:from>
    <xdr:to>
      <xdr:col>1</xdr:col>
      <xdr:colOff>684530</xdr:colOff>
      <xdr:row>26</xdr:row>
      <xdr:rowOff>179705</xdr:rowOff>
    </xdr:to>
    <xdr:sp>
      <xdr:nvSpPr>
        <xdr:cNvPr id="801" name="Host Control  31" hidden="1"/>
        <xdr:cNvSpPr/>
      </xdr:nvSpPr>
      <xdr:spPr>
        <a:xfrm>
          <a:off x="914400" y="120142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26</xdr:row>
      <xdr:rowOff>0</xdr:rowOff>
    </xdr:from>
    <xdr:to>
      <xdr:col>1</xdr:col>
      <xdr:colOff>684530</xdr:colOff>
      <xdr:row>26</xdr:row>
      <xdr:rowOff>179705</xdr:rowOff>
    </xdr:to>
    <xdr:sp>
      <xdr:nvSpPr>
        <xdr:cNvPr id="802" name="Host Control  31" hidden="1"/>
        <xdr:cNvSpPr/>
      </xdr:nvSpPr>
      <xdr:spPr>
        <a:xfrm>
          <a:off x="914400" y="120142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26</xdr:row>
      <xdr:rowOff>0</xdr:rowOff>
    </xdr:from>
    <xdr:to>
      <xdr:col>1</xdr:col>
      <xdr:colOff>684530</xdr:colOff>
      <xdr:row>26</xdr:row>
      <xdr:rowOff>179705</xdr:rowOff>
    </xdr:to>
    <xdr:sp>
      <xdr:nvSpPr>
        <xdr:cNvPr id="803" name="Host Control  31" hidden="1"/>
        <xdr:cNvSpPr/>
      </xdr:nvSpPr>
      <xdr:spPr>
        <a:xfrm>
          <a:off x="914400" y="120142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26</xdr:row>
      <xdr:rowOff>0</xdr:rowOff>
    </xdr:from>
    <xdr:to>
      <xdr:col>1</xdr:col>
      <xdr:colOff>684530</xdr:colOff>
      <xdr:row>26</xdr:row>
      <xdr:rowOff>179705</xdr:rowOff>
    </xdr:to>
    <xdr:sp>
      <xdr:nvSpPr>
        <xdr:cNvPr id="804" name="Host Control  31" hidden="1"/>
        <xdr:cNvSpPr/>
      </xdr:nvSpPr>
      <xdr:spPr>
        <a:xfrm>
          <a:off x="914400" y="120142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26</xdr:row>
      <xdr:rowOff>0</xdr:rowOff>
    </xdr:from>
    <xdr:to>
      <xdr:col>1</xdr:col>
      <xdr:colOff>684530</xdr:colOff>
      <xdr:row>26</xdr:row>
      <xdr:rowOff>179705</xdr:rowOff>
    </xdr:to>
    <xdr:sp>
      <xdr:nvSpPr>
        <xdr:cNvPr id="805" name="Host Control  31" hidden="1"/>
        <xdr:cNvSpPr/>
      </xdr:nvSpPr>
      <xdr:spPr>
        <a:xfrm>
          <a:off x="914400" y="120142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10</xdr:row>
      <xdr:rowOff>0</xdr:rowOff>
    </xdr:from>
    <xdr:to>
      <xdr:col>1</xdr:col>
      <xdr:colOff>685800</xdr:colOff>
      <xdr:row>10</xdr:row>
      <xdr:rowOff>355600</xdr:rowOff>
    </xdr:to>
    <xdr:sp>
      <xdr:nvSpPr>
        <xdr:cNvPr id="806" name="Host Control  37" hidden="1"/>
        <xdr:cNvSpPr/>
      </xdr:nvSpPr>
      <xdr:spPr>
        <a:xfrm>
          <a:off x="914400" y="4660900"/>
          <a:ext cx="685800" cy="355600"/>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10</xdr:row>
      <xdr:rowOff>0</xdr:rowOff>
    </xdr:from>
    <xdr:to>
      <xdr:col>1</xdr:col>
      <xdr:colOff>684530</xdr:colOff>
      <xdr:row>10</xdr:row>
      <xdr:rowOff>179705</xdr:rowOff>
    </xdr:to>
    <xdr:sp>
      <xdr:nvSpPr>
        <xdr:cNvPr id="807" name="Host Control  31" hidden="1"/>
        <xdr:cNvSpPr/>
      </xdr:nvSpPr>
      <xdr:spPr>
        <a:xfrm>
          <a:off x="914400" y="46609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10</xdr:row>
      <xdr:rowOff>0</xdr:rowOff>
    </xdr:from>
    <xdr:to>
      <xdr:col>1</xdr:col>
      <xdr:colOff>685800</xdr:colOff>
      <xdr:row>10</xdr:row>
      <xdr:rowOff>355600</xdr:rowOff>
    </xdr:to>
    <xdr:sp>
      <xdr:nvSpPr>
        <xdr:cNvPr id="808" name="Host Control  37" hidden="1"/>
        <xdr:cNvSpPr/>
      </xdr:nvSpPr>
      <xdr:spPr>
        <a:xfrm>
          <a:off x="914400" y="4660900"/>
          <a:ext cx="685800" cy="355600"/>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10</xdr:row>
      <xdr:rowOff>0</xdr:rowOff>
    </xdr:from>
    <xdr:to>
      <xdr:col>1</xdr:col>
      <xdr:colOff>685800</xdr:colOff>
      <xdr:row>10</xdr:row>
      <xdr:rowOff>355600</xdr:rowOff>
    </xdr:to>
    <xdr:sp>
      <xdr:nvSpPr>
        <xdr:cNvPr id="809" name="Host Control  37" hidden="1"/>
        <xdr:cNvSpPr/>
      </xdr:nvSpPr>
      <xdr:spPr>
        <a:xfrm>
          <a:off x="914400" y="4660900"/>
          <a:ext cx="685800" cy="355600"/>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10</xdr:row>
      <xdr:rowOff>0</xdr:rowOff>
    </xdr:from>
    <xdr:to>
      <xdr:col>1</xdr:col>
      <xdr:colOff>685800</xdr:colOff>
      <xdr:row>10</xdr:row>
      <xdr:rowOff>355600</xdr:rowOff>
    </xdr:to>
    <xdr:sp>
      <xdr:nvSpPr>
        <xdr:cNvPr id="810" name="Host Control  37" hidden="1"/>
        <xdr:cNvSpPr/>
      </xdr:nvSpPr>
      <xdr:spPr>
        <a:xfrm>
          <a:off x="914400" y="4660900"/>
          <a:ext cx="685800" cy="355600"/>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10</xdr:row>
      <xdr:rowOff>0</xdr:rowOff>
    </xdr:from>
    <xdr:to>
      <xdr:col>1</xdr:col>
      <xdr:colOff>684530</xdr:colOff>
      <xdr:row>10</xdr:row>
      <xdr:rowOff>179705</xdr:rowOff>
    </xdr:to>
    <xdr:sp>
      <xdr:nvSpPr>
        <xdr:cNvPr id="811" name="Host Control  31" hidden="1"/>
        <xdr:cNvSpPr/>
      </xdr:nvSpPr>
      <xdr:spPr>
        <a:xfrm>
          <a:off x="914400" y="46609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10</xdr:row>
      <xdr:rowOff>0</xdr:rowOff>
    </xdr:from>
    <xdr:to>
      <xdr:col>1</xdr:col>
      <xdr:colOff>684530</xdr:colOff>
      <xdr:row>10</xdr:row>
      <xdr:rowOff>179705</xdr:rowOff>
    </xdr:to>
    <xdr:sp>
      <xdr:nvSpPr>
        <xdr:cNvPr id="812" name="Host Control  31" hidden="1"/>
        <xdr:cNvSpPr/>
      </xdr:nvSpPr>
      <xdr:spPr>
        <a:xfrm>
          <a:off x="914400" y="46609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10</xdr:row>
      <xdr:rowOff>0</xdr:rowOff>
    </xdr:from>
    <xdr:to>
      <xdr:col>1</xdr:col>
      <xdr:colOff>684530</xdr:colOff>
      <xdr:row>10</xdr:row>
      <xdr:rowOff>179705</xdr:rowOff>
    </xdr:to>
    <xdr:sp>
      <xdr:nvSpPr>
        <xdr:cNvPr id="813" name="Host Control  31" hidden="1"/>
        <xdr:cNvSpPr/>
      </xdr:nvSpPr>
      <xdr:spPr>
        <a:xfrm>
          <a:off x="914400" y="46609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10</xdr:row>
      <xdr:rowOff>0</xdr:rowOff>
    </xdr:from>
    <xdr:to>
      <xdr:col>1</xdr:col>
      <xdr:colOff>684530</xdr:colOff>
      <xdr:row>10</xdr:row>
      <xdr:rowOff>179705</xdr:rowOff>
    </xdr:to>
    <xdr:sp>
      <xdr:nvSpPr>
        <xdr:cNvPr id="814" name="Host Control  31" hidden="1"/>
        <xdr:cNvSpPr/>
      </xdr:nvSpPr>
      <xdr:spPr>
        <a:xfrm>
          <a:off x="914400" y="46609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10</xdr:row>
      <xdr:rowOff>0</xdr:rowOff>
    </xdr:from>
    <xdr:to>
      <xdr:col>1</xdr:col>
      <xdr:colOff>684530</xdr:colOff>
      <xdr:row>10</xdr:row>
      <xdr:rowOff>179705</xdr:rowOff>
    </xdr:to>
    <xdr:sp>
      <xdr:nvSpPr>
        <xdr:cNvPr id="815" name="Host Control  31" hidden="1"/>
        <xdr:cNvSpPr/>
      </xdr:nvSpPr>
      <xdr:spPr>
        <a:xfrm>
          <a:off x="914400" y="46609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10</xdr:row>
      <xdr:rowOff>0</xdr:rowOff>
    </xdr:from>
    <xdr:to>
      <xdr:col>1</xdr:col>
      <xdr:colOff>684530</xdr:colOff>
      <xdr:row>10</xdr:row>
      <xdr:rowOff>179705</xdr:rowOff>
    </xdr:to>
    <xdr:sp>
      <xdr:nvSpPr>
        <xdr:cNvPr id="816" name="Host Control  31" hidden="1"/>
        <xdr:cNvSpPr/>
      </xdr:nvSpPr>
      <xdr:spPr>
        <a:xfrm>
          <a:off x="914400" y="46609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10</xdr:row>
      <xdr:rowOff>0</xdr:rowOff>
    </xdr:from>
    <xdr:to>
      <xdr:col>1</xdr:col>
      <xdr:colOff>684530</xdr:colOff>
      <xdr:row>10</xdr:row>
      <xdr:rowOff>179705</xdr:rowOff>
    </xdr:to>
    <xdr:sp>
      <xdr:nvSpPr>
        <xdr:cNvPr id="817" name="Host Control  31" hidden="1"/>
        <xdr:cNvSpPr/>
      </xdr:nvSpPr>
      <xdr:spPr>
        <a:xfrm>
          <a:off x="914400" y="46609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10</xdr:row>
      <xdr:rowOff>0</xdr:rowOff>
    </xdr:from>
    <xdr:to>
      <xdr:col>1</xdr:col>
      <xdr:colOff>684530</xdr:colOff>
      <xdr:row>10</xdr:row>
      <xdr:rowOff>179705</xdr:rowOff>
    </xdr:to>
    <xdr:sp>
      <xdr:nvSpPr>
        <xdr:cNvPr id="818" name="Host Control  31" hidden="1"/>
        <xdr:cNvSpPr/>
      </xdr:nvSpPr>
      <xdr:spPr>
        <a:xfrm>
          <a:off x="914400" y="46609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10</xdr:row>
      <xdr:rowOff>0</xdr:rowOff>
    </xdr:from>
    <xdr:to>
      <xdr:col>1</xdr:col>
      <xdr:colOff>684530</xdr:colOff>
      <xdr:row>10</xdr:row>
      <xdr:rowOff>179705</xdr:rowOff>
    </xdr:to>
    <xdr:sp>
      <xdr:nvSpPr>
        <xdr:cNvPr id="819" name="Host Control  31" hidden="1"/>
        <xdr:cNvSpPr/>
      </xdr:nvSpPr>
      <xdr:spPr>
        <a:xfrm>
          <a:off x="914400" y="46609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14</xdr:row>
      <xdr:rowOff>0</xdr:rowOff>
    </xdr:from>
    <xdr:to>
      <xdr:col>1</xdr:col>
      <xdr:colOff>659130</xdr:colOff>
      <xdr:row>14</xdr:row>
      <xdr:rowOff>179705</xdr:rowOff>
    </xdr:to>
    <xdr:sp>
      <xdr:nvSpPr>
        <xdr:cNvPr id="820" name="Host Control  31" hidden="1"/>
        <xdr:cNvSpPr/>
      </xdr:nvSpPr>
      <xdr:spPr>
        <a:xfrm>
          <a:off x="914400" y="6184900"/>
          <a:ext cx="6591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14</xdr:row>
      <xdr:rowOff>0</xdr:rowOff>
    </xdr:from>
    <xdr:to>
      <xdr:col>1</xdr:col>
      <xdr:colOff>659130</xdr:colOff>
      <xdr:row>14</xdr:row>
      <xdr:rowOff>179705</xdr:rowOff>
    </xdr:to>
    <xdr:sp>
      <xdr:nvSpPr>
        <xdr:cNvPr id="821" name="Host Control  31" hidden="1"/>
        <xdr:cNvSpPr/>
      </xdr:nvSpPr>
      <xdr:spPr>
        <a:xfrm>
          <a:off x="914400" y="6184900"/>
          <a:ext cx="6591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14</xdr:row>
      <xdr:rowOff>0</xdr:rowOff>
    </xdr:from>
    <xdr:to>
      <xdr:col>1</xdr:col>
      <xdr:colOff>659130</xdr:colOff>
      <xdr:row>14</xdr:row>
      <xdr:rowOff>179705</xdr:rowOff>
    </xdr:to>
    <xdr:sp>
      <xdr:nvSpPr>
        <xdr:cNvPr id="822" name="Host Control  31" hidden="1"/>
        <xdr:cNvSpPr/>
      </xdr:nvSpPr>
      <xdr:spPr>
        <a:xfrm>
          <a:off x="914400" y="6184900"/>
          <a:ext cx="6591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14</xdr:row>
      <xdr:rowOff>0</xdr:rowOff>
    </xdr:from>
    <xdr:to>
      <xdr:col>1</xdr:col>
      <xdr:colOff>659130</xdr:colOff>
      <xdr:row>14</xdr:row>
      <xdr:rowOff>179705</xdr:rowOff>
    </xdr:to>
    <xdr:sp>
      <xdr:nvSpPr>
        <xdr:cNvPr id="823" name="Host Control  31" hidden="1"/>
        <xdr:cNvSpPr/>
      </xdr:nvSpPr>
      <xdr:spPr>
        <a:xfrm>
          <a:off x="914400" y="6184900"/>
          <a:ext cx="6591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14</xdr:row>
      <xdr:rowOff>0</xdr:rowOff>
    </xdr:from>
    <xdr:to>
      <xdr:col>1</xdr:col>
      <xdr:colOff>659130</xdr:colOff>
      <xdr:row>14</xdr:row>
      <xdr:rowOff>179705</xdr:rowOff>
    </xdr:to>
    <xdr:sp>
      <xdr:nvSpPr>
        <xdr:cNvPr id="824" name="Host Control  31" hidden="1"/>
        <xdr:cNvSpPr/>
      </xdr:nvSpPr>
      <xdr:spPr>
        <a:xfrm>
          <a:off x="914400" y="6184900"/>
          <a:ext cx="6591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14</xdr:row>
      <xdr:rowOff>0</xdr:rowOff>
    </xdr:from>
    <xdr:to>
      <xdr:col>1</xdr:col>
      <xdr:colOff>659130</xdr:colOff>
      <xdr:row>14</xdr:row>
      <xdr:rowOff>179705</xdr:rowOff>
    </xdr:to>
    <xdr:sp>
      <xdr:nvSpPr>
        <xdr:cNvPr id="825" name="Host Control  31" hidden="1"/>
        <xdr:cNvSpPr/>
      </xdr:nvSpPr>
      <xdr:spPr>
        <a:xfrm>
          <a:off x="914400" y="6184900"/>
          <a:ext cx="6591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14</xdr:row>
      <xdr:rowOff>0</xdr:rowOff>
    </xdr:from>
    <xdr:to>
      <xdr:col>1</xdr:col>
      <xdr:colOff>659130</xdr:colOff>
      <xdr:row>14</xdr:row>
      <xdr:rowOff>179705</xdr:rowOff>
    </xdr:to>
    <xdr:sp>
      <xdr:nvSpPr>
        <xdr:cNvPr id="826" name="Host Control  31" hidden="1"/>
        <xdr:cNvSpPr/>
      </xdr:nvSpPr>
      <xdr:spPr>
        <a:xfrm>
          <a:off x="914400" y="6184900"/>
          <a:ext cx="6591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14</xdr:row>
      <xdr:rowOff>0</xdr:rowOff>
    </xdr:from>
    <xdr:to>
      <xdr:col>1</xdr:col>
      <xdr:colOff>659130</xdr:colOff>
      <xdr:row>14</xdr:row>
      <xdr:rowOff>179705</xdr:rowOff>
    </xdr:to>
    <xdr:sp>
      <xdr:nvSpPr>
        <xdr:cNvPr id="827" name="Host Control  31" hidden="1"/>
        <xdr:cNvSpPr/>
      </xdr:nvSpPr>
      <xdr:spPr>
        <a:xfrm>
          <a:off x="914400" y="6184900"/>
          <a:ext cx="6591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14</xdr:row>
      <xdr:rowOff>0</xdr:rowOff>
    </xdr:from>
    <xdr:to>
      <xdr:col>1</xdr:col>
      <xdr:colOff>659130</xdr:colOff>
      <xdr:row>14</xdr:row>
      <xdr:rowOff>179705</xdr:rowOff>
    </xdr:to>
    <xdr:sp>
      <xdr:nvSpPr>
        <xdr:cNvPr id="828" name="Host Control  31" hidden="1"/>
        <xdr:cNvSpPr/>
      </xdr:nvSpPr>
      <xdr:spPr>
        <a:xfrm>
          <a:off x="914400" y="6184900"/>
          <a:ext cx="6591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18</xdr:row>
      <xdr:rowOff>0</xdr:rowOff>
    </xdr:from>
    <xdr:to>
      <xdr:col>1</xdr:col>
      <xdr:colOff>659130</xdr:colOff>
      <xdr:row>18</xdr:row>
      <xdr:rowOff>179705</xdr:rowOff>
    </xdr:to>
    <xdr:sp>
      <xdr:nvSpPr>
        <xdr:cNvPr id="829" name="Host Control  31" hidden="1"/>
        <xdr:cNvSpPr/>
      </xdr:nvSpPr>
      <xdr:spPr>
        <a:xfrm>
          <a:off x="914400" y="7988300"/>
          <a:ext cx="6591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18</xdr:row>
      <xdr:rowOff>0</xdr:rowOff>
    </xdr:from>
    <xdr:to>
      <xdr:col>1</xdr:col>
      <xdr:colOff>659130</xdr:colOff>
      <xdr:row>18</xdr:row>
      <xdr:rowOff>179705</xdr:rowOff>
    </xdr:to>
    <xdr:sp>
      <xdr:nvSpPr>
        <xdr:cNvPr id="830" name="Host Control  31" hidden="1"/>
        <xdr:cNvSpPr/>
      </xdr:nvSpPr>
      <xdr:spPr>
        <a:xfrm>
          <a:off x="914400" y="7988300"/>
          <a:ext cx="6591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18</xdr:row>
      <xdr:rowOff>0</xdr:rowOff>
    </xdr:from>
    <xdr:to>
      <xdr:col>1</xdr:col>
      <xdr:colOff>659130</xdr:colOff>
      <xdr:row>18</xdr:row>
      <xdr:rowOff>179705</xdr:rowOff>
    </xdr:to>
    <xdr:sp>
      <xdr:nvSpPr>
        <xdr:cNvPr id="831" name="Host Control  31" hidden="1"/>
        <xdr:cNvSpPr/>
      </xdr:nvSpPr>
      <xdr:spPr>
        <a:xfrm>
          <a:off x="914400" y="7988300"/>
          <a:ext cx="6591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18</xdr:row>
      <xdr:rowOff>0</xdr:rowOff>
    </xdr:from>
    <xdr:to>
      <xdr:col>1</xdr:col>
      <xdr:colOff>659130</xdr:colOff>
      <xdr:row>18</xdr:row>
      <xdr:rowOff>179705</xdr:rowOff>
    </xdr:to>
    <xdr:sp>
      <xdr:nvSpPr>
        <xdr:cNvPr id="832" name="Host Control  31" hidden="1"/>
        <xdr:cNvSpPr/>
      </xdr:nvSpPr>
      <xdr:spPr>
        <a:xfrm>
          <a:off x="914400" y="7988300"/>
          <a:ext cx="6591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18</xdr:row>
      <xdr:rowOff>0</xdr:rowOff>
    </xdr:from>
    <xdr:to>
      <xdr:col>1</xdr:col>
      <xdr:colOff>659130</xdr:colOff>
      <xdr:row>18</xdr:row>
      <xdr:rowOff>179705</xdr:rowOff>
    </xdr:to>
    <xdr:sp>
      <xdr:nvSpPr>
        <xdr:cNvPr id="833" name="Host Control  31" hidden="1"/>
        <xdr:cNvSpPr/>
      </xdr:nvSpPr>
      <xdr:spPr>
        <a:xfrm>
          <a:off x="914400" y="7988300"/>
          <a:ext cx="6591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18</xdr:row>
      <xdr:rowOff>0</xdr:rowOff>
    </xdr:from>
    <xdr:to>
      <xdr:col>1</xdr:col>
      <xdr:colOff>659130</xdr:colOff>
      <xdr:row>18</xdr:row>
      <xdr:rowOff>179705</xdr:rowOff>
    </xdr:to>
    <xdr:sp>
      <xdr:nvSpPr>
        <xdr:cNvPr id="834" name="Host Control  31" hidden="1"/>
        <xdr:cNvSpPr/>
      </xdr:nvSpPr>
      <xdr:spPr>
        <a:xfrm>
          <a:off x="914400" y="7988300"/>
          <a:ext cx="6591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18</xdr:row>
      <xdr:rowOff>0</xdr:rowOff>
    </xdr:from>
    <xdr:to>
      <xdr:col>1</xdr:col>
      <xdr:colOff>659130</xdr:colOff>
      <xdr:row>18</xdr:row>
      <xdr:rowOff>179705</xdr:rowOff>
    </xdr:to>
    <xdr:sp>
      <xdr:nvSpPr>
        <xdr:cNvPr id="835" name="Host Control  31" hidden="1"/>
        <xdr:cNvSpPr/>
      </xdr:nvSpPr>
      <xdr:spPr>
        <a:xfrm>
          <a:off x="914400" y="7988300"/>
          <a:ext cx="6591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18</xdr:row>
      <xdr:rowOff>0</xdr:rowOff>
    </xdr:from>
    <xdr:to>
      <xdr:col>1</xdr:col>
      <xdr:colOff>659130</xdr:colOff>
      <xdr:row>18</xdr:row>
      <xdr:rowOff>179705</xdr:rowOff>
    </xdr:to>
    <xdr:sp>
      <xdr:nvSpPr>
        <xdr:cNvPr id="836" name="Host Control  31" hidden="1"/>
        <xdr:cNvSpPr/>
      </xdr:nvSpPr>
      <xdr:spPr>
        <a:xfrm>
          <a:off x="914400" y="7988300"/>
          <a:ext cx="6591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18</xdr:row>
      <xdr:rowOff>0</xdr:rowOff>
    </xdr:from>
    <xdr:to>
      <xdr:col>1</xdr:col>
      <xdr:colOff>659130</xdr:colOff>
      <xdr:row>18</xdr:row>
      <xdr:rowOff>179705</xdr:rowOff>
    </xdr:to>
    <xdr:sp>
      <xdr:nvSpPr>
        <xdr:cNvPr id="837" name="Host Control  31" hidden="1"/>
        <xdr:cNvSpPr/>
      </xdr:nvSpPr>
      <xdr:spPr>
        <a:xfrm>
          <a:off x="914400" y="7988300"/>
          <a:ext cx="6591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14</xdr:row>
      <xdr:rowOff>0</xdr:rowOff>
    </xdr:from>
    <xdr:to>
      <xdr:col>1</xdr:col>
      <xdr:colOff>685800</xdr:colOff>
      <xdr:row>14</xdr:row>
      <xdr:rowOff>355600</xdr:rowOff>
    </xdr:to>
    <xdr:sp>
      <xdr:nvSpPr>
        <xdr:cNvPr id="838" name="Host Control  37" hidden="1"/>
        <xdr:cNvSpPr/>
      </xdr:nvSpPr>
      <xdr:spPr>
        <a:xfrm>
          <a:off x="914400" y="6184900"/>
          <a:ext cx="685800" cy="355600"/>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14</xdr:row>
      <xdr:rowOff>0</xdr:rowOff>
    </xdr:from>
    <xdr:to>
      <xdr:col>1</xdr:col>
      <xdr:colOff>684530</xdr:colOff>
      <xdr:row>14</xdr:row>
      <xdr:rowOff>179705</xdr:rowOff>
    </xdr:to>
    <xdr:sp>
      <xdr:nvSpPr>
        <xdr:cNvPr id="839" name="Host Control  31" hidden="1"/>
        <xdr:cNvSpPr/>
      </xdr:nvSpPr>
      <xdr:spPr>
        <a:xfrm>
          <a:off x="914400" y="61849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14</xdr:row>
      <xdr:rowOff>0</xdr:rowOff>
    </xdr:from>
    <xdr:to>
      <xdr:col>1</xdr:col>
      <xdr:colOff>685800</xdr:colOff>
      <xdr:row>14</xdr:row>
      <xdr:rowOff>355600</xdr:rowOff>
    </xdr:to>
    <xdr:sp>
      <xdr:nvSpPr>
        <xdr:cNvPr id="840" name="Host Control  37" hidden="1"/>
        <xdr:cNvSpPr/>
      </xdr:nvSpPr>
      <xdr:spPr>
        <a:xfrm>
          <a:off x="914400" y="6184900"/>
          <a:ext cx="685800" cy="355600"/>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14</xdr:row>
      <xdr:rowOff>0</xdr:rowOff>
    </xdr:from>
    <xdr:to>
      <xdr:col>1</xdr:col>
      <xdr:colOff>685800</xdr:colOff>
      <xdr:row>14</xdr:row>
      <xdr:rowOff>355600</xdr:rowOff>
    </xdr:to>
    <xdr:sp>
      <xdr:nvSpPr>
        <xdr:cNvPr id="841" name="Host Control  37" hidden="1"/>
        <xdr:cNvSpPr/>
      </xdr:nvSpPr>
      <xdr:spPr>
        <a:xfrm>
          <a:off x="914400" y="6184900"/>
          <a:ext cx="685800" cy="355600"/>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14</xdr:row>
      <xdr:rowOff>0</xdr:rowOff>
    </xdr:from>
    <xdr:to>
      <xdr:col>1</xdr:col>
      <xdr:colOff>685800</xdr:colOff>
      <xdr:row>14</xdr:row>
      <xdr:rowOff>355600</xdr:rowOff>
    </xdr:to>
    <xdr:sp>
      <xdr:nvSpPr>
        <xdr:cNvPr id="842" name="Host Control  37" hidden="1"/>
        <xdr:cNvSpPr/>
      </xdr:nvSpPr>
      <xdr:spPr>
        <a:xfrm>
          <a:off x="914400" y="6184900"/>
          <a:ext cx="685800" cy="355600"/>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14</xdr:row>
      <xdr:rowOff>0</xdr:rowOff>
    </xdr:from>
    <xdr:to>
      <xdr:col>1</xdr:col>
      <xdr:colOff>684530</xdr:colOff>
      <xdr:row>14</xdr:row>
      <xdr:rowOff>179705</xdr:rowOff>
    </xdr:to>
    <xdr:sp>
      <xdr:nvSpPr>
        <xdr:cNvPr id="843" name="Host Control  31" hidden="1"/>
        <xdr:cNvSpPr/>
      </xdr:nvSpPr>
      <xdr:spPr>
        <a:xfrm>
          <a:off x="914400" y="61849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14</xdr:row>
      <xdr:rowOff>0</xdr:rowOff>
    </xdr:from>
    <xdr:to>
      <xdr:col>1</xdr:col>
      <xdr:colOff>684530</xdr:colOff>
      <xdr:row>14</xdr:row>
      <xdr:rowOff>179705</xdr:rowOff>
    </xdr:to>
    <xdr:sp>
      <xdr:nvSpPr>
        <xdr:cNvPr id="844" name="Host Control  31" hidden="1"/>
        <xdr:cNvSpPr/>
      </xdr:nvSpPr>
      <xdr:spPr>
        <a:xfrm>
          <a:off x="914400" y="61849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14</xdr:row>
      <xdr:rowOff>0</xdr:rowOff>
    </xdr:from>
    <xdr:to>
      <xdr:col>1</xdr:col>
      <xdr:colOff>684530</xdr:colOff>
      <xdr:row>14</xdr:row>
      <xdr:rowOff>179705</xdr:rowOff>
    </xdr:to>
    <xdr:sp>
      <xdr:nvSpPr>
        <xdr:cNvPr id="845" name="Host Control  31" hidden="1"/>
        <xdr:cNvSpPr/>
      </xdr:nvSpPr>
      <xdr:spPr>
        <a:xfrm>
          <a:off x="914400" y="61849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14</xdr:row>
      <xdr:rowOff>0</xdr:rowOff>
    </xdr:from>
    <xdr:to>
      <xdr:col>1</xdr:col>
      <xdr:colOff>684530</xdr:colOff>
      <xdr:row>14</xdr:row>
      <xdr:rowOff>179705</xdr:rowOff>
    </xdr:to>
    <xdr:sp>
      <xdr:nvSpPr>
        <xdr:cNvPr id="846" name="Host Control  31" hidden="1"/>
        <xdr:cNvSpPr/>
      </xdr:nvSpPr>
      <xdr:spPr>
        <a:xfrm>
          <a:off x="914400" y="61849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14</xdr:row>
      <xdr:rowOff>0</xdr:rowOff>
    </xdr:from>
    <xdr:to>
      <xdr:col>1</xdr:col>
      <xdr:colOff>684530</xdr:colOff>
      <xdr:row>14</xdr:row>
      <xdr:rowOff>179705</xdr:rowOff>
    </xdr:to>
    <xdr:sp>
      <xdr:nvSpPr>
        <xdr:cNvPr id="847" name="Host Control  31" hidden="1"/>
        <xdr:cNvSpPr/>
      </xdr:nvSpPr>
      <xdr:spPr>
        <a:xfrm>
          <a:off x="914400" y="61849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14</xdr:row>
      <xdr:rowOff>0</xdr:rowOff>
    </xdr:from>
    <xdr:to>
      <xdr:col>1</xdr:col>
      <xdr:colOff>684530</xdr:colOff>
      <xdr:row>14</xdr:row>
      <xdr:rowOff>179705</xdr:rowOff>
    </xdr:to>
    <xdr:sp>
      <xdr:nvSpPr>
        <xdr:cNvPr id="848" name="Host Control  31" hidden="1"/>
        <xdr:cNvSpPr/>
      </xdr:nvSpPr>
      <xdr:spPr>
        <a:xfrm>
          <a:off x="914400" y="61849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14</xdr:row>
      <xdr:rowOff>0</xdr:rowOff>
    </xdr:from>
    <xdr:to>
      <xdr:col>1</xdr:col>
      <xdr:colOff>684530</xdr:colOff>
      <xdr:row>14</xdr:row>
      <xdr:rowOff>179705</xdr:rowOff>
    </xdr:to>
    <xdr:sp>
      <xdr:nvSpPr>
        <xdr:cNvPr id="849" name="Host Control  31" hidden="1"/>
        <xdr:cNvSpPr/>
      </xdr:nvSpPr>
      <xdr:spPr>
        <a:xfrm>
          <a:off x="914400" y="61849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14</xdr:row>
      <xdr:rowOff>0</xdr:rowOff>
    </xdr:from>
    <xdr:to>
      <xdr:col>1</xdr:col>
      <xdr:colOff>684530</xdr:colOff>
      <xdr:row>14</xdr:row>
      <xdr:rowOff>179705</xdr:rowOff>
    </xdr:to>
    <xdr:sp>
      <xdr:nvSpPr>
        <xdr:cNvPr id="850" name="Host Control  31" hidden="1"/>
        <xdr:cNvSpPr/>
      </xdr:nvSpPr>
      <xdr:spPr>
        <a:xfrm>
          <a:off x="914400" y="61849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14</xdr:row>
      <xdr:rowOff>0</xdr:rowOff>
    </xdr:from>
    <xdr:to>
      <xdr:col>1</xdr:col>
      <xdr:colOff>684530</xdr:colOff>
      <xdr:row>14</xdr:row>
      <xdr:rowOff>179705</xdr:rowOff>
    </xdr:to>
    <xdr:sp>
      <xdr:nvSpPr>
        <xdr:cNvPr id="851" name="Host Control  31" hidden="1"/>
        <xdr:cNvSpPr/>
      </xdr:nvSpPr>
      <xdr:spPr>
        <a:xfrm>
          <a:off x="914400" y="61849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11</xdr:row>
      <xdr:rowOff>0</xdr:rowOff>
    </xdr:from>
    <xdr:to>
      <xdr:col>1</xdr:col>
      <xdr:colOff>685800</xdr:colOff>
      <xdr:row>11</xdr:row>
      <xdr:rowOff>355600</xdr:rowOff>
    </xdr:to>
    <xdr:sp>
      <xdr:nvSpPr>
        <xdr:cNvPr id="852" name="Host Control  37" hidden="1"/>
        <xdr:cNvSpPr/>
      </xdr:nvSpPr>
      <xdr:spPr>
        <a:xfrm>
          <a:off x="914400" y="5041900"/>
          <a:ext cx="685800" cy="355600"/>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11</xdr:row>
      <xdr:rowOff>0</xdr:rowOff>
    </xdr:from>
    <xdr:to>
      <xdr:col>1</xdr:col>
      <xdr:colOff>684530</xdr:colOff>
      <xdr:row>11</xdr:row>
      <xdr:rowOff>179705</xdr:rowOff>
    </xdr:to>
    <xdr:sp>
      <xdr:nvSpPr>
        <xdr:cNvPr id="853" name="Host Control  31" hidden="1"/>
        <xdr:cNvSpPr/>
      </xdr:nvSpPr>
      <xdr:spPr>
        <a:xfrm>
          <a:off x="914400" y="50419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11</xdr:row>
      <xdr:rowOff>0</xdr:rowOff>
    </xdr:from>
    <xdr:to>
      <xdr:col>1</xdr:col>
      <xdr:colOff>685800</xdr:colOff>
      <xdr:row>11</xdr:row>
      <xdr:rowOff>355600</xdr:rowOff>
    </xdr:to>
    <xdr:sp>
      <xdr:nvSpPr>
        <xdr:cNvPr id="854" name="Host Control  37" hidden="1"/>
        <xdr:cNvSpPr/>
      </xdr:nvSpPr>
      <xdr:spPr>
        <a:xfrm>
          <a:off x="914400" y="5041900"/>
          <a:ext cx="685800" cy="355600"/>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11</xdr:row>
      <xdr:rowOff>0</xdr:rowOff>
    </xdr:from>
    <xdr:to>
      <xdr:col>1</xdr:col>
      <xdr:colOff>685800</xdr:colOff>
      <xdr:row>11</xdr:row>
      <xdr:rowOff>355600</xdr:rowOff>
    </xdr:to>
    <xdr:sp>
      <xdr:nvSpPr>
        <xdr:cNvPr id="855" name="Host Control  37" hidden="1"/>
        <xdr:cNvSpPr/>
      </xdr:nvSpPr>
      <xdr:spPr>
        <a:xfrm>
          <a:off x="914400" y="5041900"/>
          <a:ext cx="685800" cy="355600"/>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11</xdr:row>
      <xdr:rowOff>0</xdr:rowOff>
    </xdr:from>
    <xdr:to>
      <xdr:col>1</xdr:col>
      <xdr:colOff>685800</xdr:colOff>
      <xdr:row>11</xdr:row>
      <xdr:rowOff>355600</xdr:rowOff>
    </xdr:to>
    <xdr:sp>
      <xdr:nvSpPr>
        <xdr:cNvPr id="856" name="Host Control  37" hidden="1"/>
        <xdr:cNvSpPr/>
      </xdr:nvSpPr>
      <xdr:spPr>
        <a:xfrm>
          <a:off x="914400" y="5041900"/>
          <a:ext cx="685800" cy="355600"/>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11</xdr:row>
      <xdr:rowOff>0</xdr:rowOff>
    </xdr:from>
    <xdr:to>
      <xdr:col>1</xdr:col>
      <xdr:colOff>684530</xdr:colOff>
      <xdr:row>11</xdr:row>
      <xdr:rowOff>179705</xdr:rowOff>
    </xdr:to>
    <xdr:sp>
      <xdr:nvSpPr>
        <xdr:cNvPr id="857" name="Host Control  31" hidden="1"/>
        <xdr:cNvSpPr/>
      </xdr:nvSpPr>
      <xdr:spPr>
        <a:xfrm>
          <a:off x="914400" y="50419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11</xdr:row>
      <xdr:rowOff>0</xdr:rowOff>
    </xdr:from>
    <xdr:to>
      <xdr:col>1</xdr:col>
      <xdr:colOff>684530</xdr:colOff>
      <xdr:row>11</xdr:row>
      <xdr:rowOff>179705</xdr:rowOff>
    </xdr:to>
    <xdr:sp>
      <xdr:nvSpPr>
        <xdr:cNvPr id="858" name="Host Control  31" hidden="1"/>
        <xdr:cNvSpPr/>
      </xdr:nvSpPr>
      <xdr:spPr>
        <a:xfrm>
          <a:off x="914400" y="50419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11</xdr:row>
      <xdr:rowOff>0</xdr:rowOff>
    </xdr:from>
    <xdr:to>
      <xdr:col>1</xdr:col>
      <xdr:colOff>684530</xdr:colOff>
      <xdr:row>11</xdr:row>
      <xdr:rowOff>179705</xdr:rowOff>
    </xdr:to>
    <xdr:sp>
      <xdr:nvSpPr>
        <xdr:cNvPr id="859" name="Host Control  31" hidden="1"/>
        <xdr:cNvSpPr/>
      </xdr:nvSpPr>
      <xdr:spPr>
        <a:xfrm>
          <a:off x="914400" y="50419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11</xdr:row>
      <xdr:rowOff>0</xdr:rowOff>
    </xdr:from>
    <xdr:to>
      <xdr:col>1</xdr:col>
      <xdr:colOff>684530</xdr:colOff>
      <xdr:row>11</xdr:row>
      <xdr:rowOff>179705</xdr:rowOff>
    </xdr:to>
    <xdr:sp>
      <xdr:nvSpPr>
        <xdr:cNvPr id="860" name="Host Control  31" hidden="1"/>
        <xdr:cNvSpPr/>
      </xdr:nvSpPr>
      <xdr:spPr>
        <a:xfrm>
          <a:off x="914400" y="50419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11</xdr:row>
      <xdr:rowOff>0</xdr:rowOff>
    </xdr:from>
    <xdr:to>
      <xdr:col>1</xdr:col>
      <xdr:colOff>684530</xdr:colOff>
      <xdr:row>11</xdr:row>
      <xdr:rowOff>179705</xdr:rowOff>
    </xdr:to>
    <xdr:sp>
      <xdr:nvSpPr>
        <xdr:cNvPr id="861" name="Host Control  31" hidden="1"/>
        <xdr:cNvSpPr/>
      </xdr:nvSpPr>
      <xdr:spPr>
        <a:xfrm>
          <a:off x="914400" y="50419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11</xdr:row>
      <xdr:rowOff>0</xdr:rowOff>
    </xdr:from>
    <xdr:to>
      <xdr:col>1</xdr:col>
      <xdr:colOff>684530</xdr:colOff>
      <xdr:row>11</xdr:row>
      <xdr:rowOff>179705</xdr:rowOff>
    </xdr:to>
    <xdr:sp>
      <xdr:nvSpPr>
        <xdr:cNvPr id="862" name="Host Control  31" hidden="1"/>
        <xdr:cNvSpPr/>
      </xdr:nvSpPr>
      <xdr:spPr>
        <a:xfrm>
          <a:off x="914400" y="50419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11</xdr:row>
      <xdr:rowOff>0</xdr:rowOff>
    </xdr:from>
    <xdr:to>
      <xdr:col>1</xdr:col>
      <xdr:colOff>684530</xdr:colOff>
      <xdr:row>11</xdr:row>
      <xdr:rowOff>179705</xdr:rowOff>
    </xdr:to>
    <xdr:sp>
      <xdr:nvSpPr>
        <xdr:cNvPr id="863" name="Host Control  31" hidden="1"/>
        <xdr:cNvSpPr/>
      </xdr:nvSpPr>
      <xdr:spPr>
        <a:xfrm>
          <a:off x="914400" y="50419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11</xdr:row>
      <xdr:rowOff>0</xdr:rowOff>
    </xdr:from>
    <xdr:to>
      <xdr:col>1</xdr:col>
      <xdr:colOff>684530</xdr:colOff>
      <xdr:row>11</xdr:row>
      <xdr:rowOff>179705</xdr:rowOff>
    </xdr:to>
    <xdr:sp>
      <xdr:nvSpPr>
        <xdr:cNvPr id="864" name="Host Control  31" hidden="1"/>
        <xdr:cNvSpPr/>
      </xdr:nvSpPr>
      <xdr:spPr>
        <a:xfrm>
          <a:off x="914400" y="50419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11</xdr:row>
      <xdr:rowOff>0</xdr:rowOff>
    </xdr:from>
    <xdr:to>
      <xdr:col>1</xdr:col>
      <xdr:colOff>684530</xdr:colOff>
      <xdr:row>11</xdr:row>
      <xdr:rowOff>179705</xdr:rowOff>
    </xdr:to>
    <xdr:sp>
      <xdr:nvSpPr>
        <xdr:cNvPr id="865" name="Host Control  31" hidden="1"/>
        <xdr:cNvSpPr/>
      </xdr:nvSpPr>
      <xdr:spPr>
        <a:xfrm>
          <a:off x="914400" y="50419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39</xdr:row>
      <xdr:rowOff>0</xdr:rowOff>
    </xdr:from>
    <xdr:to>
      <xdr:col>1</xdr:col>
      <xdr:colOff>685800</xdr:colOff>
      <xdr:row>39</xdr:row>
      <xdr:rowOff>355600</xdr:rowOff>
    </xdr:to>
    <xdr:sp>
      <xdr:nvSpPr>
        <xdr:cNvPr id="866" name="Host Control  37" hidden="1"/>
        <xdr:cNvSpPr/>
      </xdr:nvSpPr>
      <xdr:spPr>
        <a:xfrm>
          <a:off x="914400" y="16967200"/>
          <a:ext cx="685800" cy="355600"/>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39</xdr:row>
      <xdr:rowOff>0</xdr:rowOff>
    </xdr:from>
    <xdr:to>
      <xdr:col>1</xdr:col>
      <xdr:colOff>684530</xdr:colOff>
      <xdr:row>39</xdr:row>
      <xdr:rowOff>179705</xdr:rowOff>
    </xdr:to>
    <xdr:sp>
      <xdr:nvSpPr>
        <xdr:cNvPr id="867" name="Host Control  31" hidden="1"/>
        <xdr:cNvSpPr/>
      </xdr:nvSpPr>
      <xdr:spPr>
        <a:xfrm>
          <a:off x="914400" y="169672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39</xdr:row>
      <xdr:rowOff>0</xdr:rowOff>
    </xdr:from>
    <xdr:to>
      <xdr:col>1</xdr:col>
      <xdr:colOff>685800</xdr:colOff>
      <xdr:row>39</xdr:row>
      <xdr:rowOff>355600</xdr:rowOff>
    </xdr:to>
    <xdr:sp>
      <xdr:nvSpPr>
        <xdr:cNvPr id="868" name="Host Control  37" hidden="1"/>
        <xdr:cNvSpPr/>
      </xdr:nvSpPr>
      <xdr:spPr>
        <a:xfrm>
          <a:off x="914400" y="16967200"/>
          <a:ext cx="685800" cy="355600"/>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39</xdr:row>
      <xdr:rowOff>0</xdr:rowOff>
    </xdr:from>
    <xdr:to>
      <xdr:col>1</xdr:col>
      <xdr:colOff>685800</xdr:colOff>
      <xdr:row>39</xdr:row>
      <xdr:rowOff>355600</xdr:rowOff>
    </xdr:to>
    <xdr:sp>
      <xdr:nvSpPr>
        <xdr:cNvPr id="869" name="Host Control  37" hidden="1"/>
        <xdr:cNvSpPr/>
      </xdr:nvSpPr>
      <xdr:spPr>
        <a:xfrm>
          <a:off x="914400" y="16967200"/>
          <a:ext cx="685800" cy="355600"/>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39</xdr:row>
      <xdr:rowOff>0</xdr:rowOff>
    </xdr:from>
    <xdr:to>
      <xdr:col>1</xdr:col>
      <xdr:colOff>685800</xdr:colOff>
      <xdr:row>39</xdr:row>
      <xdr:rowOff>355600</xdr:rowOff>
    </xdr:to>
    <xdr:sp>
      <xdr:nvSpPr>
        <xdr:cNvPr id="870" name="Host Control  37" hidden="1"/>
        <xdr:cNvSpPr/>
      </xdr:nvSpPr>
      <xdr:spPr>
        <a:xfrm>
          <a:off x="914400" y="16967200"/>
          <a:ext cx="685800" cy="355600"/>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39</xdr:row>
      <xdr:rowOff>0</xdr:rowOff>
    </xdr:from>
    <xdr:to>
      <xdr:col>1</xdr:col>
      <xdr:colOff>684530</xdr:colOff>
      <xdr:row>39</xdr:row>
      <xdr:rowOff>179705</xdr:rowOff>
    </xdr:to>
    <xdr:sp>
      <xdr:nvSpPr>
        <xdr:cNvPr id="871" name="Host Control  31" hidden="1"/>
        <xdr:cNvSpPr/>
      </xdr:nvSpPr>
      <xdr:spPr>
        <a:xfrm>
          <a:off x="914400" y="169672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39</xdr:row>
      <xdr:rowOff>0</xdr:rowOff>
    </xdr:from>
    <xdr:to>
      <xdr:col>1</xdr:col>
      <xdr:colOff>684530</xdr:colOff>
      <xdr:row>39</xdr:row>
      <xdr:rowOff>179705</xdr:rowOff>
    </xdr:to>
    <xdr:sp>
      <xdr:nvSpPr>
        <xdr:cNvPr id="872" name="Host Control  31" hidden="1"/>
        <xdr:cNvSpPr/>
      </xdr:nvSpPr>
      <xdr:spPr>
        <a:xfrm>
          <a:off x="914400" y="169672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39</xdr:row>
      <xdr:rowOff>0</xdr:rowOff>
    </xdr:from>
    <xdr:to>
      <xdr:col>1</xdr:col>
      <xdr:colOff>684530</xdr:colOff>
      <xdr:row>39</xdr:row>
      <xdr:rowOff>179705</xdr:rowOff>
    </xdr:to>
    <xdr:sp>
      <xdr:nvSpPr>
        <xdr:cNvPr id="873" name="Host Control  31" hidden="1"/>
        <xdr:cNvSpPr/>
      </xdr:nvSpPr>
      <xdr:spPr>
        <a:xfrm>
          <a:off x="914400" y="169672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39</xdr:row>
      <xdr:rowOff>0</xdr:rowOff>
    </xdr:from>
    <xdr:to>
      <xdr:col>1</xdr:col>
      <xdr:colOff>684530</xdr:colOff>
      <xdr:row>39</xdr:row>
      <xdr:rowOff>179705</xdr:rowOff>
    </xdr:to>
    <xdr:sp>
      <xdr:nvSpPr>
        <xdr:cNvPr id="874" name="Host Control  31" hidden="1"/>
        <xdr:cNvSpPr/>
      </xdr:nvSpPr>
      <xdr:spPr>
        <a:xfrm>
          <a:off x="914400" y="169672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39</xdr:row>
      <xdr:rowOff>0</xdr:rowOff>
    </xdr:from>
    <xdr:to>
      <xdr:col>1</xdr:col>
      <xdr:colOff>684530</xdr:colOff>
      <xdr:row>39</xdr:row>
      <xdr:rowOff>179705</xdr:rowOff>
    </xdr:to>
    <xdr:sp>
      <xdr:nvSpPr>
        <xdr:cNvPr id="875" name="Host Control  31" hidden="1"/>
        <xdr:cNvSpPr/>
      </xdr:nvSpPr>
      <xdr:spPr>
        <a:xfrm>
          <a:off x="914400" y="169672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39</xdr:row>
      <xdr:rowOff>0</xdr:rowOff>
    </xdr:from>
    <xdr:to>
      <xdr:col>1</xdr:col>
      <xdr:colOff>684530</xdr:colOff>
      <xdr:row>39</xdr:row>
      <xdr:rowOff>179705</xdr:rowOff>
    </xdr:to>
    <xdr:sp>
      <xdr:nvSpPr>
        <xdr:cNvPr id="876" name="Host Control  31" hidden="1"/>
        <xdr:cNvSpPr/>
      </xdr:nvSpPr>
      <xdr:spPr>
        <a:xfrm>
          <a:off x="914400" y="169672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39</xdr:row>
      <xdr:rowOff>0</xdr:rowOff>
    </xdr:from>
    <xdr:to>
      <xdr:col>1</xdr:col>
      <xdr:colOff>684530</xdr:colOff>
      <xdr:row>39</xdr:row>
      <xdr:rowOff>179705</xdr:rowOff>
    </xdr:to>
    <xdr:sp>
      <xdr:nvSpPr>
        <xdr:cNvPr id="877" name="Host Control  31" hidden="1"/>
        <xdr:cNvSpPr/>
      </xdr:nvSpPr>
      <xdr:spPr>
        <a:xfrm>
          <a:off x="914400" y="169672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39</xdr:row>
      <xdr:rowOff>0</xdr:rowOff>
    </xdr:from>
    <xdr:to>
      <xdr:col>1</xdr:col>
      <xdr:colOff>684530</xdr:colOff>
      <xdr:row>39</xdr:row>
      <xdr:rowOff>179705</xdr:rowOff>
    </xdr:to>
    <xdr:sp>
      <xdr:nvSpPr>
        <xdr:cNvPr id="878" name="Host Control  31" hidden="1"/>
        <xdr:cNvSpPr/>
      </xdr:nvSpPr>
      <xdr:spPr>
        <a:xfrm>
          <a:off x="914400" y="169672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39</xdr:row>
      <xdr:rowOff>0</xdr:rowOff>
    </xdr:from>
    <xdr:to>
      <xdr:col>1</xdr:col>
      <xdr:colOff>684530</xdr:colOff>
      <xdr:row>39</xdr:row>
      <xdr:rowOff>179705</xdr:rowOff>
    </xdr:to>
    <xdr:sp>
      <xdr:nvSpPr>
        <xdr:cNvPr id="879" name="Host Control  31" hidden="1"/>
        <xdr:cNvSpPr/>
      </xdr:nvSpPr>
      <xdr:spPr>
        <a:xfrm>
          <a:off x="914400" y="169672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40</xdr:row>
      <xdr:rowOff>0</xdr:rowOff>
    </xdr:from>
    <xdr:to>
      <xdr:col>1</xdr:col>
      <xdr:colOff>685800</xdr:colOff>
      <xdr:row>40</xdr:row>
      <xdr:rowOff>355600</xdr:rowOff>
    </xdr:to>
    <xdr:sp>
      <xdr:nvSpPr>
        <xdr:cNvPr id="880" name="Host Control  37" hidden="1"/>
        <xdr:cNvSpPr/>
      </xdr:nvSpPr>
      <xdr:spPr>
        <a:xfrm>
          <a:off x="914400" y="17348200"/>
          <a:ext cx="685800" cy="355600"/>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40</xdr:row>
      <xdr:rowOff>0</xdr:rowOff>
    </xdr:from>
    <xdr:to>
      <xdr:col>1</xdr:col>
      <xdr:colOff>684530</xdr:colOff>
      <xdr:row>40</xdr:row>
      <xdr:rowOff>179705</xdr:rowOff>
    </xdr:to>
    <xdr:sp>
      <xdr:nvSpPr>
        <xdr:cNvPr id="881" name="Host Control  31" hidden="1"/>
        <xdr:cNvSpPr/>
      </xdr:nvSpPr>
      <xdr:spPr>
        <a:xfrm>
          <a:off x="914400" y="173482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40</xdr:row>
      <xdr:rowOff>0</xdr:rowOff>
    </xdr:from>
    <xdr:to>
      <xdr:col>1</xdr:col>
      <xdr:colOff>685800</xdr:colOff>
      <xdr:row>40</xdr:row>
      <xdr:rowOff>355600</xdr:rowOff>
    </xdr:to>
    <xdr:sp>
      <xdr:nvSpPr>
        <xdr:cNvPr id="882" name="Host Control  37" hidden="1"/>
        <xdr:cNvSpPr/>
      </xdr:nvSpPr>
      <xdr:spPr>
        <a:xfrm>
          <a:off x="914400" y="17348200"/>
          <a:ext cx="685800" cy="355600"/>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40</xdr:row>
      <xdr:rowOff>0</xdr:rowOff>
    </xdr:from>
    <xdr:to>
      <xdr:col>1</xdr:col>
      <xdr:colOff>685800</xdr:colOff>
      <xdr:row>40</xdr:row>
      <xdr:rowOff>355600</xdr:rowOff>
    </xdr:to>
    <xdr:sp>
      <xdr:nvSpPr>
        <xdr:cNvPr id="883" name="Host Control  37" hidden="1"/>
        <xdr:cNvSpPr/>
      </xdr:nvSpPr>
      <xdr:spPr>
        <a:xfrm>
          <a:off x="914400" y="17348200"/>
          <a:ext cx="685800" cy="355600"/>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40</xdr:row>
      <xdr:rowOff>0</xdr:rowOff>
    </xdr:from>
    <xdr:to>
      <xdr:col>1</xdr:col>
      <xdr:colOff>685800</xdr:colOff>
      <xdr:row>40</xdr:row>
      <xdr:rowOff>355600</xdr:rowOff>
    </xdr:to>
    <xdr:sp>
      <xdr:nvSpPr>
        <xdr:cNvPr id="884" name="Host Control  37" hidden="1"/>
        <xdr:cNvSpPr/>
      </xdr:nvSpPr>
      <xdr:spPr>
        <a:xfrm>
          <a:off x="914400" y="17348200"/>
          <a:ext cx="685800" cy="355600"/>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40</xdr:row>
      <xdr:rowOff>0</xdr:rowOff>
    </xdr:from>
    <xdr:to>
      <xdr:col>1</xdr:col>
      <xdr:colOff>684530</xdr:colOff>
      <xdr:row>40</xdr:row>
      <xdr:rowOff>179705</xdr:rowOff>
    </xdr:to>
    <xdr:sp>
      <xdr:nvSpPr>
        <xdr:cNvPr id="885" name="Host Control  31" hidden="1"/>
        <xdr:cNvSpPr/>
      </xdr:nvSpPr>
      <xdr:spPr>
        <a:xfrm>
          <a:off x="914400" y="173482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40</xdr:row>
      <xdr:rowOff>0</xdr:rowOff>
    </xdr:from>
    <xdr:to>
      <xdr:col>1</xdr:col>
      <xdr:colOff>684530</xdr:colOff>
      <xdr:row>40</xdr:row>
      <xdr:rowOff>179705</xdr:rowOff>
    </xdr:to>
    <xdr:sp>
      <xdr:nvSpPr>
        <xdr:cNvPr id="886" name="Host Control  31" hidden="1"/>
        <xdr:cNvSpPr/>
      </xdr:nvSpPr>
      <xdr:spPr>
        <a:xfrm>
          <a:off x="914400" y="173482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40</xdr:row>
      <xdr:rowOff>0</xdr:rowOff>
    </xdr:from>
    <xdr:to>
      <xdr:col>1</xdr:col>
      <xdr:colOff>684530</xdr:colOff>
      <xdr:row>40</xdr:row>
      <xdr:rowOff>179705</xdr:rowOff>
    </xdr:to>
    <xdr:sp>
      <xdr:nvSpPr>
        <xdr:cNvPr id="887" name="Host Control  31" hidden="1"/>
        <xdr:cNvSpPr/>
      </xdr:nvSpPr>
      <xdr:spPr>
        <a:xfrm>
          <a:off x="914400" y="173482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40</xdr:row>
      <xdr:rowOff>0</xdr:rowOff>
    </xdr:from>
    <xdr:to>
      <xdr:col>1</xdr:col>
      <xdr:colOff>684530</xdr:colOff>
      <xdr:row>40</xdr:row>
      <xdr:rowOff>179705</xdr:rowOff>
    </xdr:to>
    <xdr:sp>
      <xdr:nvSpPr>
        <xdr:cNvPr id="888" name="Host Control  31" hidden="1"/>
        <xdr:cNvSpPr/>
      </xdr:nvSpPr>
      <xdr:spPr>
        <a:xfrm>
          <a:off x="914400" y="173482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40</xdr:row>
      <xdr:rowOff>0</xdr:rowOff>
    </xdr:from>
    <xdr:to>
      <xdr:col>1</xdr:col>
      <xdr:colOff>684530</xdr:colOff>
      <xdr:row>40</xdr:row>
      <xdr:rowOff>179705</xdr:rowOff>
    </xdr:to>
    <xdr:sp>
      <xdr:nvSpPr>
        <xdr:cNvPr id="889" name="Host Control  31" hidden="1"/>
        <xdr:cNvSpPr/>
      </xdr:nvSpPr>
      <xdr:spPr>
        <a:xfrm>
          <a:off x="914400" y="173482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40</xdr:row>
      <xdr:rowOff>0</xdr:rowOff>
    </xdr:from>
    <xdr:to>
      <xdr:col>1</xdr:col>
      <xdr:colOff>684530</xdr:colOff>
      <xdr:row>40</xdr:row>
      <xdr:rowOff>179705</xdr:rowOff>
    </xdr:to>
    <xdr:sp>
      <xdr:nvSpPr>
        <xdr:cNvPr id="890" name="Host Control  31" hidden="1"/>
        <xdr:cNvSpPr/>
      </xdr:nvSpPr>
      <xdr:spPr>
        <a:xfrm>
          <a:off x="914400" y="173482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40</xdr:row>
      <xdr:rowOff>0</xdr:rowOff>
    </xdr:from>
    <xdr:to>
      <xdr:col>1</xdr:col>
      <xdr:colOff>684530</xdr:colOff>
      <xdr:row>40</xdr:row>
      <xdr:rowOff>179705</xdr:rowOff>
    </xdr:to>
    <xdr:sp>
      <xdr:nvSpPr>
        <xdr:cNvPr id="891" name="Host Control  31" hidden="1"/>
        <xdr:cNvSpPr/>
      </xdr:nvSpPr>
      <xdr:spPr>
        <a:xfrm>
          <a:off x="914400" y="173482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40</xdr:row>
      <xdr:rowOff>0</xdr:rowOff>
    </xdr:from>
    <xdr:to>
      <xdr:col>1</xdr:col>
      <xdr:colOff>684530</xdr:colOff>
      <xdr:row>40</xdr:row>
      <xdr:rowOff>179705</xdr:rowOff>
    </xdr:to>
    <xdr:sp>
      <xdr:nvSpPr>
        <xdr:cNvPr id="892" name="Host Control  31" hidden="1"/>
        <xdr:cNvSpPr/>
      </xdr:nvSpPr>
      <xdr:spPr>
        <a:xfrm>
          <a:off x="914400" y="173482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40</xdr:row>
      <xdr:rowOff>0</xdr:rowOff>
    </xdr:from>
    <xdr:to>
      <xdr:col>1</xdr:col>
      <xdr:colOff>684530</xdr:colOff>
      <xdr:row>40</xdr:row>
      <xdr:rowOff>179705</xdr:rowOff>
    </xdr:to>
    <xdr:sp>
      <xdr:nvSpPr>
        <xdr:cNvPr id="893" name="Host Control  31" hidden="1"/>
        <xdr:cNvSpPr/>
      </xdr:nvSpPr>
      <xdr:spPr>
        <a:xfrm>
          <a:off x="914400" y="173482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46</xdr:row>
      <xdr:rowOff>0</xdr:rowOff>
    </xdr:from>
    <xdr:to>
      <xdr:col>1</xdr:col>
      <xdr:colOff>685800</xdr:colOff>
      <xdr:row>46</xdr:row>
      <xdr:rowOff>355600</xdr:rowOff>
    </xdr:to>
    <xdr:sp>
      <xdr:nvSpPr>
        <xdr:cNvPr id="894" name="Host Control  37" hidden="1"/>
        <xdr:cNvSpPr/>
      </xdr:nvSpPr>
      <xdr:spPr>
        <a:xfrm>
          <a:off x="914400" y="20612100"/>
          <a:ext cx="685800" cy="355600"/>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46</xdr:row>
      <xdr:rowOff>0</xdr:rowOff>
    </xdr:from>
    <xdr:to>
      <xdr:col>1</xdr:col>
      <xdr:colOff>684530</xdr:colOff>
      <xdr:row>46</xdr:row>
      <xdr:rowOff>179705</xdr:rowOff>
    </xdr:to>
    <xdr:sp>
      <xdr:nvSpPr>
        <xdr:cNvPr id="895" name="Host Control  31" hidden="1"/>
        <xdr:cNvSpPr/>
      </xdr:nvSpPr>
      <xdr:spPr>
        <a:xfrm>
          <a:off x="914400" y="206121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46</xdr:row>
      <xdr:rowOff>0</xdr:rowOff>
    </xdr:from>
    <xdr:to>
      <xdr:col>1</xdr:col>
      <xdr:colOff>685800</xdr:colOff>
      <xdr:row>46</xdr:row>
      <xdr:rowOff>355600</xdr:rowOff>
    </xdr:to>
    <xdr:sp>
      <xdr:nvSpPr>
        <xdr:cNvPr id="896" name="Host Control  37" hidden="1"/>
        <xdr:cNvSpPr/>
      </xdr:nvSpPr>
      <xdr:spPr>
        <a:xfrm>
          <a:off x="914400" y="20612100"/>
          <a:ext cx="685800" cy="355600"/>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46</xdr:row>
      <xdr:rowOff>0</xdr:rowOff>
    </xdr:from>
    <xdr:to>
      <xdr:col>1</xdr:col>
      <xdr:colOff>685800</xdr:colOff>
      <xdr:row>46</xdr:row>
      <xdr:rowOff>355600</xdr:rowOff>
    </xdr:to>
    <xdr:sp>
      <xdr:nvSpPr>
        <xdr:cNvPr id="897" name="Host Control  37" hidden="1"/>
        <xdr:cNvSpPr/>
      </xdr:nvSpPr>
      <xdr:spPr>
        <a:xfrm>
          <a:off x="914400" y="20612100"/>
          <a:ext cx="685800" cy="355600"/>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46</xdr:row>
      <xdr:rowOff>0</xdr:rowOff>
    </xdr:from>
    <xdr:to>
      <xdr:col>1</xdr:col>
      <xdr:colOff>685800</xdr:colOff>
      <xdr:row>46</xdr:row>
      <xdr:rowOff>355600</xdr:rowOff>
    </xdr:to>
    <xdr:sp>
      <xdr:nvSpPr>
        <xdr:cNvPr id="898" name="Host Control  37" hidden="1"/>
        <xdr:cNvSpPr/>
      </xdr:nvSpPr>
      <xdr:spPr>
        <a:xfrm>
          <a:off x="914400" y="20612100"/>
          <a:ext cx="685800" cy="355600"/>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46</xdr:row>
      <xdr:rowOff>0</xdr:rowOff>
    </xdr:from>
    <xdr:to>
      <xdr:col>1</xdr:col>
      <xdr:colOff>684530</xdr:colOff>
      <xdr:row>46</xdr:row>
      <xdr:rowOff>179705</xdr:rowOff>
    </xdr:to>
    <xdr:sp>
      <xdr:nvSpPr>
        <xdr:cNvPr id="899" name="Host Control  31" hidden="1"/>
        <xdr:cNvSpPr/>
      </xdr:nvSpPr>
      <xdr:spPr>
        <a:xfrm>
          <a:off x="914400" y="206121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46</xdr:row>
      <xdr:rowOff>0</xdr:rowOff>
    </xdr:from>
    <xdr:to>
      <xdr:col>1</xdr:col>
      <xdr:colOff>684530</xdr:colOff>
      <xdr:row>46</xdr:row>
      <xdr:rowOff>179705</xdr:rowOff>
    </xdr:to>
    <xdr:sp>
      <xdr:nvSpPr>
        <xdr:cNvPr id="900" name="Host Control  31" hidden="1"/>
        <xdr:cNvSpPr/>
      </xdr:nvSpPr>
      <xdr:spPr>
        <a:xfrm>
          <a:off x="914400" y="206121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46</xdr:row>
      <xdr:rowOff>0</xdr:rowOff>
    </xdr:from>
    <xdr:to>
      <xdr:col>1</xdr:col>
      <xdr:colOff>684530</xdr:colOff>
      <xdr:row>46</xdr:row>
      <xdr:rowOff>179705</xdr:rowOff>
    </xdr:to>
    <xdr:sp>
      <xdr:nvSpPr>
        <xdr:cNvPr id="901" name="Host Control  31" hidden="1"/>
        <xdr:cNvSpPr/>
      </xdr:nvSpPr>
      <xdr:spPr>
        <a:xfrm>
          <a:off x="914400" y="206121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46</xdr:row>
      <xdr:rowOff>0</xdr:rowOff>
    </xdr:from>
    <xdr:to>
      <xdr:col>1</xdr:col>
      <xdr:colOff>684530</xdr:colOff>
      <xdr:row>46</xdr:row>
      <xdr:rowOff>179705</xdr:rowOff>
    </xdr:to>
    <xdr:sp>
      <xdr:nvSpPr>
        <xdr:cNvPr id="902" name="Host Control  31" hidden="1"/>
        <xdr:cNvSpPr/>
      </xdr:nvSpPr>
      <xdr:spPr>
        <a:xfrm>
          <a:off x="914400" y="206121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46</xdr:row>
      <xdr:rowOff>0</xdr:rowOff>
    </xdr:from>
    <xdr:to>
      <xdr:col>1</xdr:col>
      <xdr:colOff>684530</xdr:colOff>
      <xdr:row>46</xdr:row>
      <xdr:rowOff>179705</xdr:rowOff>
    </xdr:to>
    <xdr:sp>
      <xdr:nvSpPr>
        <xdr:cNvPr id="903" name="Host Control  31" hidden="1"/>
        <xdr:cNvSpPr/>
      </xdr:nvSpPr>
      <xdr:spPr>
        <a:xfrm>
          <a:off x="914400" y="206121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46</xdr:row>
      <xdr:rowOff>0</xdr:rowOff>
    </xdr:from>
    <xdr:to>
      <xdr:col>1</xdr:col>
      <xdr:colOff>684530</xdr:colOff>
      <xdr:row>46</xdr:row>
      <xdr:rowOff>179705</xdr:rowOff>
    </xdr:to>
    <xdr:sp>
      <xdr:nvSpPr>
        <xdr:cNvPr id="904" name="Host Control  31" hidden="1"/>
        <xdr:cNvSpPr/>
      </xdr:nvSpPr>
      <xdr:spPr>
        <a:xfrm>
          <a:off x="914400" y="206121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46</xdr:row>
      <xdr:rowOff>0</xdr:rowOff>
    </xdr:from>
    <xdr:to>
      <xdr:col>1</xdr:col>
      <xdr:colOff>684530</xdr:colOff>
      <xdr:row>46</xdr:row>
      <xdr:rowOff>179705</xdr:rowOff>
    </xdr:to>
    <xdr:sp>
      <xdr:nvSpPr>
        <xdr:cNvPr id="905" name="Host Control  31" hidden="1"/>
        <xdr:cNvSpPr/>
      </xdr:nvSpPr>
      <xdr:spPr>
        <a:xfrm>
          <a:off x="914400" y="206121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46</xdr:row>
      <xdr:rowOff>0</xdr:rowOff>
    </xdr:from>
    <xdr:to>
      <xdr:col>1</xdr:col>
      <xdr:colOff>684530</xdr:colOff>
      <xdr:row>46</xdr:row>
      <xdr:rowOff>179705</xdr:rowOff>
    </xdr:to>
    <xdr:sp>
      <xdr:nvSpPr>
        <xdr:cNvPr id="906" name="Host Control  31" hidden="1"/>
        <xdr:cNvSpPr/>
      </xdr:nvSpPr>
      <xdr:spPr>
        <a:xfrm>
          <a:off x="914400" y="206121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46</xdr:row>
      <xdr:rowOff>0</xdr:rowOff>
    </xdr:from>
    <xdr:to>
      <xdr:col>1</xdr:col>
      <xdr:colOff>684530</xdr:colOff>
      <xdr:row>46</xdr:row>
      <xdr:rowOff>179705</xdr:rowOff>
    </xdr:to>
    <xdr:sp>
      <xdr:nvSpPr>
        <xdr:cNvPr id="907" name="Host Control  31" hidden="1"/>
        <xdr:cNvSpPr/>
      </xdr:nvSpPr>
      <xdr:spPr>
        <a:xfrm>
          <a:off x="914400" y="206121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40</xdr:row>
      <xdr:rowOff>0</xdr:rowOff>
    </xdr:from>
    <xdr:to>
      <xdr:col>1</xdr:col>
      <xdr:colOff>685800</xdr:colOff>
      <xdr:row>40</xdr:row>
      <xdr:rowOff>355600</xdr:rowOff>
    </xdr:to>
    <xdr:sp>
      <xdr:nvSpPr>
        <xdr:cNvPr id="908" name="Host Control  37" hidden="1"/>
        <xdr:cNvSpPr/>
      </xdr:nvSpPr>
      <xdr:spPr>
        <a:xfrm>
          <a:off x="914400" y="17348200"/>
          <a:ext cx="685800" cy="355600"/>
        </a:xfrm>
        <a:prstGeom prst="rect">
          <a:avLst/>
        </a:prstGeom>
      </xdr:spPr>
    </xdr:sp>
    <xdr:clientData/>
  </xdr:twoCellAnchor>
  <xdr:twoCellAnchor editAs="oneCell">
    <xdr:from>
      <xdr:col>1</xdr:col>
      <xdr:colOff>0</xdr:colOff>
      <xdr:row>40</xdr:row>
      <xdr:rowOff>0</xdr:rowOff>
    </xdr:from>
    <xdr:to>
      <xdr:col>1</xdr:col>
      <xdr:colOff>684530</xdr:colOff>
      <xdr:row>40</xdr:row>
      <xdr:rowOff>179705</xdr:rowOff>
    </xdr:to>
    <xdr:sp>
      <xdr:nvSpPr>
        <xdr:cNvPr id="909" name="Host Control  31" hidden="1"/>
        <xdr:cNvSpPr/>
      </xdr:nvSpPr>
      <xdr:spPr>
        <a:xfrm>
          <a:off x="914400" y="173482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40</xdr:row>
      <xdr:rowOff>0</xdr:rowOff>
    </xdr:from>
    <xdr:to>
      <xdr:col>1</xdr:col>
      <xdr:colOff>685800</xdr:colOff>
      <xdr:row>40</xdr:row>
      <xdr:rowOff>355600</xdr:rowOff>
    </xdr:to>
    <xdr:sp>
      <xdr:nvSpPr>
        <xdr:cNvPr id="910" name="Host Control  37" hidden="1"/>
        <xdr:cNvSpPr/>
      </xdr:nvSpPr>
      <xdr:spPr>
        <a:xfrm>
          <a:off x="914400" y="17348200"/>
          <a:ext cx="685800" cy="355600"/>
        </a:xfrm>
        <a:prstGeom prst="rect">
          <a:avLst/>
        </a:prstGeom>
      </xdr:spPr>
    </xdr:sp>
    <xdr:clientData/>
  </xdr:twoCellAnchor>
  <xdr:twoCellAnchor editAs="oneCell">
    <xdr:from>
      <xdr:col>1</xdr:col>
      <xdr:colOff>0</xdr:colOff>
      <xdr:row>40</xdr:row>
      <xdr:rowOff>0</xdr:rowOff>
    </xdr:from>
    <xdr:to>
      <xdr:col>1</xdr:col>
      <xdr:colOff>685800</xdr:colOff>
      <xdr:row>40</xdr:row>
      <xdr:rowOff>355600</xdr:rowOff>
    </xdr:to>
    <xdr:sp>
      <xdr:nvSpPr>
        <xdr:cNvPr id="911" name="Host Control  37" hidden="1"/>
        <xdr:cNvSpPr/>
      </xdr:nvSpPr>
      <xdr:spPr>
        <a:xfrm>
          <a:off x="914400" y="17348200"/>
          <a:ext cx="685800" cy="355600"/>
        </a:xfrm>
        <a:prstGeom prst="rect">
          <a:avLst/>
        </a:prstGeom>
      </xdr:spPr>
    </xdr:sp>
    <xdr:clientData/>
  </xdr:twoCellAnchor>
  <xdr:twoCellAnchor editAs="oneCell">
    <xdr:from>
      <xdr:col>1</xdr:col>
      <xdr:colOff>0</xdr:colOff>
      <xdr:row>40</xdr:row>
      <xdr:rowOff>0</xdr:rowOff>
    </xdr:from>
    <xdr:to>
      <xdr:col>1</xdr:col>
      <xdr:colOff>685800</xdr:colOff>
      <xdr:row>40</xdr:row>
      <xdr:rowOff>355600</xdr:rowOff>
    </xdr:to>
    <xdr:sp>
      <xdr:nvSpPr>
        <xdr:cNvPr id="912" name="Host Control  37" hidden="1"/>
        <xdr:cNvSpPr/>
      </xdr:nvSpPr>
      <xdr:spPr>
        <a:xfrm>
          <a:off x="914400" y="17348200"/>
          <a:ext cx="685800" cy="355600"/>
        </a:xfrm>
        <a:prstGeom prst="rect">
          <a:avLst/>
        </a:prstGeom>
      </xdr:spPr>
    </xdr:sp>
    <xdr:clientData/>
  </xdr:twoCellAnchor>
  <xdr:twoCellAnchor editAs="oneCell">
    <xdr:from>
      <xdr:col>1</xdr:col>
      <xdr:colOff>0</xdr:colOff>
      <xdr:row>40</xdr:row>
      <xdr:rowOff>0</xdr:rowOff>
    </xdr:from>
    <xdr:to>
      <xdr:col>1</xdr:col>
      <xdr:colOff>684530</xdr:colOff>
      <xdr:row>40</xdr:row>
      <xdr:rowOff>179705</xdr:rowOff>
    </xdr:to>
    <xdr:sp>
      <xdr:nvSpPr>
        <xdr:cNvPr id="913" name="Host Control  31" hidden="1"/>
        <xdr:cNvSpPr/>
      </xdr:nvSpPr>
      <xdr:spPr>
        <a:xfrm>
          <a:off x="914400" y="173482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40</xdr:row>
      <xdr:rowOff>0</xdr:rowOff>
    </xdr:from>
    <xdr:to>
      <xdr:col>1</xdr:col>
      <xdr:colOff>684530</xdr:colOff>
      <xdr:row>40</xdr:row>
      <xdr:rowOff>179705</xdr:rowOff>
    </xdr:to>
    <xdr:sp>
      <xdr:nvSpPr>
        <xdr:cNvPr id="914" name="Host Control  31" hidden="1"/>
        <xdr:cNvSpPr/>
      </xdr:nvSpPr>
      <xdr:spPr>
        <a:xfrm>
          <a:off x="914400" y="173482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40</xdr:row>
      <xdr:rowOff>0</xdr:rowOff>
    </xdr:from>
    <xdr:to>
      <xdr:col>1</xdr:col>
      <xdr:colOff>684530</xdr:colOff>
      <xdr:row>40</xdr:row>
      <xdr:rowOff>179705</xdr:rowOff>
    </xdr:to>
    <xdr:sp>
      <xdr:nvSpPr>
        <xdr:cNvPr id="915" name="Host Control  31" hidden="1"/>
        <xdr:cNvSpPr/>
      </xdr:nvSpPr>
      <xdr:spPr>
        <a:xfrm>
          <a:off x="914400" y="173482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40</xdr:row>
      <xdr:rowOff>0</xdr:rowOff>
    </xdr:from>
    <xdr:to>
      <xdr:col>1</xdr:col>
      <xdr:colOff>684530</xdr:colOff>
      <xdr:row>40</xdr:row>
      <xdr:rowOff>179705</xdr:rowOff>
    </xdr:to>
    <xdr:sp>
      <xdr:nvSpPr>
        <xdr:cNvPr id="916" name="Host Control  31" hidden="1"/>
        <xdr:cNvSpPr/>
      </xdr:nvSpPr>
      <xdr:spPr>
        <a:xfrm>
          <a:off x="914400" y="173482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40</xdr:row>
      <xdr:rowOff>0</xdr:rowOff>
    </xdr:from>
    <xdr:to>
      <xdr:col>1</xdr:col>
      <xdr:colOff>684530</xdr:colOff>
      <xdr:row>40</xdr:row>
      <xdr:rowOff>179705</xdr:rowOff>
    </xdr:to>
    <xdr:sp>
      <xdr:nvSpPr>
        <xdr:cNvPr id="917" name="Host Control  31" hidden="1"/>
        <xdr:cNvSpPr/>
      </xdr:nvSpPr>
      <xdr:spPr>
        <a:xfrm>
          <a:off x="914400" y="173482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40</xdr:row>
      <xdr:rowOff>0</xdr:rowOff>
    </xdr:from>
    <xdr:to>
      <xdr:col>1</xdr:col>
      <xdr:colOff>684530</xdr:colOff>
      <xdr:row>40</xdr:row>
      <xdr:rowOff>179705</xdr:rowOff>
    </xdr:to>
    <xdr:sp>
      <xdr:nvSpPr>
        <xdr:cNvPr id="918" name="Host Control  31" hidden="1"/>
        <xdr:cNvSpPr/>
      </xdr:nvSpPr>
      <xdr:spPr>
        <a:xfrm>
          <a:off x="914400" y="173482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40</xdr:row>
      <xdr:rowOff>0</xdr:rowOff>
    </xdr:from>
    <xdr:to>
      <xdr:col>1</xdr:col>
      <xdr:colOff>684530</xdr:colOff>
      <xdr:row>40</xdr:row>
      <xdr:rowOff>179705</xdr:rowOff>
    </xdr:to>
    <xdr:sp>
      <xdr:nvSpPr>
        <xdr:cNvPr id="919" name="Host Control  31" hidden="1"/>
        <xdr:cNvSpPr/>
      </xdr:nvSpPr>
      <xdr:spPr>
        <a:xfrm>
          <a:off x="914400" y="173482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40</xdr:row>
      <xdr:rowOff>0</xdr:rowOff>
    </xdr:from>
    <xdr:to>
      <xdr:col>1</xdr:col>
      <xdr:colOff>684530</xdr:colOff>
      <xdr:row>40</xdr:row>
      <xdr:rowOff>179705</xdr:rowOff>
    </xdr:to>
    <xdr:sp>
      <xdr:nvSpPr>
        <xdr:cNvPr id="920" name="Host Control  31" hidden="1"/>
        <xdr:cNvSpPr/>
      </xdr:nvSpPr>
      <xdr:spPr>
        <a:xfrm>
          <a:off x="914400" y="173482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40</xdr:row>
      <xdr:rowOff>0</xdr:rowOff>
    </xdr:from>
    <xdr:to>
      <xdr:col>1</xdr:col>
      <xdr:colOff>684530</xdr:colOff>
      <xdr:row>40</xdr:row>
      <xdr:rowOff>179705</xdr:rowOff>
    </xdr:to>
    <xdr:sp>
      <xdr:nvSpPr>
        <xdr:cNvPr id="921" name="Host Control  31" hidden="1"/>
        <xdr:cNvSpPr/>
      </xdr:nvSpPr>
      <xdr:spPr>
        <a:xfrm>
          <a:off x="914400" y="173482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535</xdr:row>
      <xdr:rowOff>0</xdr:rowOff>
    </xdr:from>
    <xdr:to>
      <xdr:col>1</xdr:col>
      <xdr:colOff>684530</xdr:colOff>
      <xdr:row>535</xdr:row>
      <xdr:rowOff>179705</xdr:rowOff>
    </xdr:to>
    <xdr:sp>
      <xdr:nvSpPr>
        <xdr:cNvPr id="922" name="Host Control  31"/>
        <xdr:cNvSpPr/>
      </xdr:nvSpPr>
      <xdr:spPr>
        <a:xfrm>
          <a:off x="914400" y="2193163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536</xdr:row>
      <xdr:rowOff>0</xdr:rowOff>
    </xdr:from>
    <xdr:to>
      <xdr:col>1</xdr:col>
      <xdr:colOff>684530</xdr:colOff>
      <xdr:row>536</xdr:row>
      <xdr:rowOff>179705</xdr:rowOff>
    </xdr:to>
    <xdr:sp>
      <xdr:nvSpPr>
        <xdr:cNvPr id="923" name="Host Control  31"/>
        <xdr:cNvSpPr/>
      </xdr:nvSpPr>
      <xdr:spPr>
        <a:xfrm>
          <a:off x="914400" y="2207514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534</xdr:row>
      <xdr:rowOff>0</xdr:rowOff>
    </xdr:from>
    <xdr:to>
      <xdr:col>1</xdr:col>
      <xdr:colOff>685800</xdr:colOff>
      <xdr:row>534</xdr:row>
      <xdr:rowOff>527050</xdr:rowOff>
    </xdr:to>
    <xdr:sp>
      <xdr:nvSpPr>
        <xdr:cNvPr id="924" name="Host Control  37"/>
        <xdr:cNvSpPr/>
      </xdr:nvSpPr>
      <xdr:spPr>
        <a:xfrm>
          <a:off x="914400" y="217881200"/>
          <a:ext cx="685800" cy="527050"/>
        </a:xfrm>
        <a:prstGeom prst="rect">
          <a:avLst/>
        </a:prstGeom>
      </xdr:spPr>
    </xdr:sp>
    <xdr:clientData/>
  </xdr:twoCellAnchor>
  <xdr:twoCellAnchor editAs="oneCell">
    <xdr:from>
      <xdr:col>1</xdr:col>
      <xdr:colOff>0</xdr:colOff>
      <xdr:row>537</xdr:row>
      <xdr:rowOff>0</xdr:rowOff>
    </xdr:from>
    <xdr:to>
      <xdr:col>1</xdr:col>
      <xdr:colOff>685800</xdr:colOff>
      <xdr:row>537</xdr:row>
      <xdr:rowOff>355600</xdr:rowOff>
    </xdr:to>
    <xdr:sp>
      <xdr:nvSpPr>
        <xdr:cNvPr id="925" name="Host Control  37"/>
        <xdr:cNvSpPr/>
      </xdr:nvSpPr>
      <xdr:spPr>
        <a:xfrm>
          <a:off x="914400" y="222186500"/>
          <a:ext cx="685800" cy="355600"/>
        </a:xfrm>
        <a:prstGeom prst="rect">
          <a:avLst/>
        </a:prstGeom>
      </xdr:spPr>
    </xdr:sp>
    <xdr:clientData/>
  </xdr:twoCellAnchor>
  <xdr:twoCellAnchor editAs="oneCell">
    <xdr:from>
      <xdr:col>1</xdr:col>
      <xdr:colOff>0</xdr:colOff>
      <xdr:row>534</xdr:row>
      <xdr:rowOff>0</xdr:rowOff>
    </xdr:from>
    <xdr:to>
      <xdr:col>1</xdr:col>
      <xdr:colOff>684530</xdr:colOff>
      <xdr:row>534</xdr:row>
      <xdr:rowOff>179705</xdr:rowOff>
    </xdr:to>
    <xdr:sp>
      <xdr:nvSpPr>
        <xdr:cNvPr id="926" name="Host Control  31"/>
        <xdr:cNvSpPr/>
      </xdr:nvSpPr>
      <xdr:spPr>
        <a:xfrm>
          <a:off x="914400" y="2178812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534</xdr:row>
      <xdr:rowOff>0</xdr:rowOff>
    </xdr:from>
    <xdr:to>
      <xdr:col>1</xdr:col>
      <xdr:colOff>684530</xdr:colOff>
      <xdr:row>534</xdr:row>
      <xdr:rowOff>179705</xdr:rowOff>
    </xdr:to>
    <xdr:sp>
      <xdr:nvSpPr>
        <xdr:cNvPr id="927" name="Host Control  31"/>
        <xdr:cNvSpPr/>
      </xdr:nvSpPr>
      <xdr:spPr>
        <a:xfrm>
          <a:off x="914400" y="2178812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534</xdr:row>
      <xdr:rowOff>0</xdr:rowOff>
    </xdr:from>
    <xdr:to>
      <xdr:col>1</xdr:col>
      <xdr:colOff>684530</xdr:colOff>
      <xdr:row>534</xdr:row>
      <xdr:rowOff>179705</xdr:rowOff>
    </xdr:to>
    <xdr:sp>
      <xdr:nvSpPr>
        <xdr:cNvPr id="928" name="Host Control  31"/>
        <xdr:cNvSpPr/>
      </xdr:nvSpPr>
      <xdr:spPr>
        <a:xfrm>
          <a:off x="914400" y="2178812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535</xdr:row>
      <xdr:rowOff>0</xdr:rowOff>
    </xdr:from>
    <xdr:to>
      <xdr:col>1</xdr:col>
      <xdr:colOff>684530</xdr:colOff>
      <xdr:row>535</xdr:row>
      <xdr:rowOff>179705</xdr:rowOff>
    </xdr:to>
    <xdr:sp>
      <xdr:nvSpPr>
        <xdr:cNvPr id="929" name="Host Control  31"/>
        <xdr:cNvSpPr/>
      </xdr:nvSpPr>
      <xdr:spPr>
        <a:xfrm>
          <a:off x="914400" y="2193163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505</xdr:row>
      <xdr:rowOff>0</xdr:rowOff>
    </xdr:from>
    <xdr:to>
      <xdr:col>1</xdr:col>
      <xdr:colOff>684530</xdr:colOff>
      <xdr:row>505</xdr:row>
      <xdr:rowOff>179705</xdr:rowOff>
    </xdr:to>
    <xdr:sp>
      <xdr:nvSpPr>
        <xdr:cNvPr id="930" name="Host Control  31"/>
        <xdr:cNvSpPr/>
      </xdr:nvSpPr>
      <xdr:spPr>
        <a:xfrm>
          <a:off x="914400" y="2068322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506</xdr:row>
      <xdr:rowOff>0</xdr:rowOff>
    </xdr:from>
    <xdr:to>
      <xdr:col>1</xdr:col>
      <xdr:colOff>684530</xdr:colOff>
      <xdr:row>506</xdr:row>
      <xdr:rowOff>179705</xdr:rowOff>
    </xdr:to>
    <xdr:sp>
      <xdr:nvSpPr>
        <xdr:cNvPr id="931" name="Host Control  31"/>
        <xdr:cNvSpPr/>
      </xdr:nvSpPr>
      <xdr:spPr>
        <a:xfrm>
          <a:off x="914400" y="2072132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507</xdr:row>
      <xdr:rowOff>0</xdr:rowOff>
    </xdr:from>
    <xdr:to>
      <xdr:col>1</xdr:col>
      <xdr:colOff>685800</xdr:colOff>
      <xdr:row>507</xdr:row>
      <xdr:rowOff>355600</xdr:rowOff>
    </xdr:to>
    <xdr:sp>
      <xdr:nvSpPr>
        <xdr:cNvPr id="932" name="Host Control  37"/>
        <xdr:cNvSpPr/>
      </xdr:nvSpPr>
      <xdr:spPr>
        <a:xfrm>
          <a:off x="914400" y="207594200"/>
          <a:ext cx="685800" cy="355600"/>
        </a:xfrm>
        <a:prstGeom prst="rect">
          <a:avLst/>
        </a:prstGeom>
      </xdr:spPr>
    </xdr:sp>
    <xdr:clientData/>
  </xdr:twoCellAnchor>
  <xdr:twoCellAnchor editAs="oneCell">
    <xdr:from>
      <xdr:col>1</xdr:col>
      <xdr:colOff>0</xdr:colOff>
      <xdr:row>505</xdr:row>
      <xdr:rowOff>0</xdr:rowOff>
    </xdr:from>
    <xdr:to>
      <xdr:col>1</xdr:col>
      <xdr:colOff>684530</xdr:colOff>
      <xdr:row>505</xdr:row>
      <xdr:rowOff>179705</xdr:rowOff>
    </xdr:to>
    <xdr:sp>
      <xdr:nvSpPr>
        <xdr:cNvPr id="933" name="Host Control  31"/>
        <xdr:cNvSpPr/>
      </xdr:nvSpPr>
      <xdr:spPr>
        <a:xfrm>
          <a:off x="914400" y="2068322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504</xdr:row>
      <xdr:rowOff>0</xdr:rowOff>
    </xdr:from>
    <xdr:to>
      <xdr:col>1</xdr:col>
      <xdr:colOff>684530</xdr:colOff>
      <xdr:row>504</xdr:row>
      <xdr:rowOff>179705</xdr:rowOff>
    </xdr:to>
    <xdr:sp>
      <xdr:nvSpPr>
        <xdr:cNvPr id="934" name="Host Control  31"/>
        <xdr:cNvSpPr/>
      </xdr:nvSpPr>
      <xdr:spPr>
        <a:xfrm>
          <a:off x="914400" y="2064512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504</xdr:row>
      <xdr:rowOff>0</xdr:rowOff>
    </xdr:from>
    <xdr:to>
      <xdr:col>1</xdr:col>
      <xdr:colOff>684530</xdr:colOff>
      <xdr:row>504</xdr:row>
      <xdr:rowOff>179705</xdr:rowOff>
    </xdr:to>
    <xdr:sp>
      <xdr:nvSpPr>
        <xdr:cNvPr id="935" name="Host Control  31"/>
        <xdr:cNvSpPr/>
      </xdr:nvSpPr>
      <xdr:spPr>
        <a:xfrm>
          <a:off x="914400" y="2064512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505</xdr:row>
      <xdr:rowOff>0</xdr:rowOff>
    </xdr:from>
    <xdr:to>
      <xdr:col>1</xdr:col>
      <xdr:colOff>684530</xdr:colOff>
      <xdr:row>505</xdr:row>
      <xdr:rowOff>179705</xdr:rowOff>
    </xdr:to>
    <xdr:sp>
      <xdr:nvSpPr>
        <xdr:cNvPr id="936" name="Host Control  31"/>
        <xdr:cNvSpPr/>
      </xdr:nvSpPr>
      <xdr:spPr>
        <a:xfrm>
          <a:off x="914400" y="2068322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506</xdr:row>
      <xdr:rowOff>0</xdr:rowOff>
    </xdr:from>
    <xdr:to>
      <xdr:col>1</xdr:col>
      <xdr:colOff>684530</xdr:colOff>
      <xdr:row>506</xdr:row>
      <xdr:rowOff>179705</xdr:rowOff>
    </xdr:to>
    <xdr:sp>
      <xdr:nvSpPr>
        <xdr:cNvPr id="937" name="Host Control  31"/>
        <xdr:cNvSpPr/>
      </xdr:nvSpPr>
      <xdr:spPr>
        <a:xfrm>
          <a:off x="914400" y="2072132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507</xdr:row>
      <xdr:rowOff>0</xdr:rowOff>
    </xdr:from>
    <xdr:to>
      <xdr:col>1</xdr:col>
      <xdr:colOff>685800</xdr:colOff>
      <xdr:row>507</xdr:row>
      <xdr:rowOff>355600</xdr:rowOff>
    </xdr:to>
    <xdr:sp>
      <xdr:nvSpPr>
        <xdr:cNvPr id="938" name="Host Control  37"/>
        <xdr:cNvSpPr/>
      </xdr:nvSpPr>
      <xdr:spPr>
        <a:xfrm>
          <a:off x="914400" y="207594200"/>
          <a:ext cx="685800" cy="355600"/>
        </a:xfrm>
        <a:prstGeom prst="rect">
          <a:avLst/>
        </a:prstGeom>
      </xdr:spPr>
    </xdr:sp>
    <xdr:clientData/>
  </xdr:twoCellAnchor>
  <xdr:twoCellAnchor editAs="oneCell">
    <xdr:from>
      <xdr:col>1</xdr:col>
      <xdr:colOff>0</xdr:colOff>
      <xdr:row>505</xdr:row>
      <xdr:rowOff>0</xdr:rowOff>
    </xdr:from>
    <xdr:to>
      <xdr:col>1</xdr:col>
      <xdr:colOff>684530</xdr:colOff>
      <xdr:row>505</xdr:row>
      <xdr:rowOff>179705</xdr:rowOff>
    </xdr:to>
    <xdr:sp>
      <xdr:nvSpPr>
        <xdr:cNvPr id="939" name="Host Control  31"/>
        <xdr:cNvSpPr/>
      </xdr:nvSpPr>
      <xdr:spPr>
        <a:xfrm>
          <a:off x="914400" y="2068322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504</xdr:row>
      <xdr:rowOff>0</xdr:rowOff>
    </xdr:from>
    <xdr:to>
      <xdr:col>1</xdr:col>
      <xdr:colOff>684530</xdr:colOff>
      <xdr:row>504</xdr:row>
      <xdr:rowOff>179705</xdr:rowOff>
    </xdr:to>
    <xdr:sp>
      <xdr:nvSpPr>
        <xdr:cNvPr id="940" name="Host Control  31"/>
        <xdr:cNvSpPr/>
      </xdr:nvSpPr>
      <xdr:spPr>
        <a:xfrm>
          <a:off x="914400" y="2064512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504</xdr:row>
      <xdr:rowOff>0</xdr:rowOff>
    </xdr:from>
    <xdr:to>
      <xdr:col>1</xdr:col>
      <xdr:colOff>684530</xdr:colOff>
      <xdr:row>504</xdr:row>
      <xdr:rowOff>179705</xdr:rowOff>
    </xdr:to>
    <xdr:sp>
      <xdr:nvSpPr>
        <xdr:cNvPr id="941" name="Host Control  31"/>
        <xdr:cNvSpPr/>
      </xdr:nvSpPr>
      <xdr:spPr>
        <a:xfrm>
          <a:off x="914400" y="2064512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505</xdr:row>
      <xdr:rowOff>0</xdr:rowOff>
    </xdr:from>
    <xdr:to>
      <xdr:col>1</xdr:col>
      <xdr:colOff>684530</xdr:colOff>
      <xdr:row>505</xdr:row>
      <xdr:rowOff>179705</xdr:rowOff>
    </xdr:to>
    <xdr:sp>
      <xdr:nvSpPr>
        <xdr:cNvPr id="942" name="Host Control  31"/>
        <xdr:cNvSpPr/>
      </xdr:nvSpPr>
      <xdr:spPr>
        <a:xfrm>
          <a:off x="914400" y="2068322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506</xdr:row>
      <xdr:rowOff>0</xdr:rowOff>
    </xdr:from>
    <xdr:to>
      <xdr:col>1</xdr:col>
      <xdr:colOff>684530</xdr:colOff>
      <xdr:row>506</xdr:row>
      <xdr:rowOff>179705</xdr:rowOff>
    </xdr:to>
    <xdr:sp>
      <xdr:nvSpPr>
        <xdr:cNvPr id="943" name="Host Control  31"/>
        <xdr:cNvSpPr/>
      </xdr:nvSpPr>
      <xdr:spPr>
        <a:xfrm>
          <a:off x="914400" y="2072132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507</xdr:row>
      <xdr:rowOff>0</xdr:rowOff>
    </xdr:from>
    <xdr:to>
      <xdr:col>1</xdr:col>
      <xdr:colOff>685800</xdr:colOff>
      <xdr:row>507</xdr:row>
      <xdr:rowOff>355600</xdr:rowOff>
    </xdr:to>
    <xdr:sp>
      <xdr:nvSpPr>
        <xdr:cNvPr id="944" name="Host Control  37"/>
        <xdr:cNvSpPr/>
      </xdr:nvSpPr>
      <xdr:spPr>
        <a:xfrm>
          <a:off x="914400" y="207594200"/>
          <a:ext cx="685800" cy="355600"/>
        </a:xfrm>
        <a:prstGeom prst="rect">
          <a:avLst/>
        </a:prstGeom>
      </xdr:spPr>
    </xdr:sp>
    <xdr:clientData/>
  </xdr:twoCellAnchor>
  <xdr:twoCellAnchor editAs="oneCell">
    <xdr:from>
      <xdr:col>1</xdr:col>
      <xdr:colOff>0</xdr:colOff>
      <xdr:row>505</xdr:row>
      <xdr:rowOff>0</xdr:rowOff>
    </xdr:from>
    <xdr:to>
      <xdr:col>1</xdr:col>
      <xdr:colOff>684530</xdr:colOff>
      <xdr:row>505</xdr:row>
      <xdr:rowOff>179705</xdr:rowOff>
    </xdr:to>
    <xdr:sp>
      <xdr:nvSpPr>
        <xdr:cNvPr id="945" name="Host Control  31"/>
        <xdr:cNvSpPr/>
      </xdr:nvSpPr>
      <xdr:spPr>
        <a:xfrm>
          <a:off x="914400" y="2068322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504</xdr:row>
      <xdr:rowOff>0</xdr:rowOff>
    </xdr:from>
    <xdr:to>
      <xdr:col>1</xdr:col>
      <xdr:colOff>684530</xdr:colOff>
      <xdr:row>504</xdr:row>
      <xdr:rowOff>179705</xdr:rowOff>
    </xdr:to>
    <xdr:sp>
      <xdr:nvSpPr>
        <xdr:cNvPr id="946" name="Host Control  31"/>
        <xdr:cNvSpPr/>
      </xdr:nvSpPr>
      <xdr:spPr>
        <a:xfrm>
          <a:off x="914400" y="2064512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504</xdr:row>
      <xdr:rowOff>0</xdr:rowOff>
    </xdr:from>
    <xdr:to>
      <xdr:col>1</xdr:col>
      <xdr:colOff>684530</xdr:colOff>
      <xdr:row>504</xdr:row>
      <xdr:rowOff>179705</xdr:rowOff>
    </xdr:to>
    <xdr:sp>
      <xdr:nvSpPr>
        <xdr:cNvPr id="947" name="Host Control  31"/>
        <xdr:cNvSpPr/>
      </xdr:nvSpPr>
      <xdr:spPr>
        <a:xfrm>
          <a:off x="914400" y="2064512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506</xdr:row>
      <xdr:rowOff>0</xdr:rowOff>
    </xdr:from>
    <xdr:to>
      <xdr:col>1</xdr:col>
      <xdr:colOff>684530</xdr:colOff>
      <xdr:row>506</xdr:row>
      <xdr:rowOff>179705</xdr:rowOff>
    </xdr:to>
    <xdr:sp>
      <xdr:nvSpPr>
        <xdr:cNvPr id="948" name="Host Control  31"/>
        <xdr:cNvSpPr/>
      </xdr:nvSpPr>
      <xdr:spPr>
        <a:xfrm>
          <a:off x="914400" y="2072132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506</xdr:row>
      <xdr:rowOff>0</xdr:rowOff>
    </xdr:from>
    <xdr:to>
      <xdr:col>1</xdr:col>
      <xdr:colOff>684530</xdr:colOff>
      <xdr:row>506</xdr:row>
      <xdr:rowOff>179705</xdr:rowOff>
    </xdr:to>
    <xdr:sp>
      <xdr:nvSpPr>
        <xdr:cNvPr id="949" name="Host Control  31"/>
        <xdr:cNvSpPr/>
      </xdr:nvSpPr>
      <xdr:spPr>
        <a:xfrm>
          <a:off x="914400" y="2072132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505</xdr:row>
      <xdr:rowOff>0</xdr:rowOff>
    </xdr:from>
    <xdr:to>
      <xdr:col>1</xdr:col>
      <xdr:colOff>684530</xdr:colOff>
      <xdr:row>505</xdr:row>
      <xdr:rowOff>179705</xdr:rowOff>
    </xdr:to>
    <xdr:sp>
      <xdr:nvSpPr>
        <xdr:cNvPr id="950" name="Host Control  31"/>
        <xdr:cNvSpPr/>
      </xdr:nvSpPr>
      <xdr:spPr>
        <a:xfrm>
          <a:off x="914400" y="2068322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505</xdr:row>
      <xdr:rowOff>0</xdr:rowOff>
    </xdr:from>
    <xdr:to>
      <xdr:col>1</xdr:col>
      <xdr:colOff>684530</xdr:colOff>
      <xdr:row>505</xdr:row>
      <xdr:rowOff>179705</xdr:rowOff>
    </xdr:to>
    <xdr:sp>
      <xdr:nvSpPr>
        <xdr:cNvPr id="951" name="Host Control  31"/>
        <xdr:cNvSpPr/>
      </xdr:nvSpPr>
      <xdr:spPr>
        <a:xfrm>
          <a:off x="914400" y="2068322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484</xdr:row>
      <xdr:rowOff>0</xdr:rowOff>
    </xdr:from>
    <xdr:to>
      <xdr:col>1</xdr:col>
      <xdr:colOff>685800</xdr:colOff>
      <xdr:row>484</xdr:row>
      <xdr:rowOff>355600</xdr:rowOff>
    </xdr:to>
    <xdr:sp>
      <xdr:nvSpPr>
        <xdr:cNvPr id="952" name="Host Control  37" hidden="1"/>
        <xdr:cNvSpPr/>
      </xdr:nvSpPr>
      <xdr:spPr>
        <a:xfrm>
          <a:off x="914400" y="198831200"/>
          <a:ext cx="685800" cy="355600"/>
        </a:xfrm>
        <a:prstGeom prst="rect">
          <a:avLst/>
        </a:prstGeom>
      </xdr:spPr>
    </xdr:sp>
    <xdr:clientData/>
  </xdr:twoCellAnchor>
  <xdr:twoCellAnchor editAs="oneCell">
    <xdr:from>
      <xdr:col>1</xdr:col>
      <xdr:colOff>0</xdr:colOff>
      <xdr:row>484</xdr:row>
      <xdr:rowOff>0</xdr:rowOff>
    </xdr:from>
    <xdr:to>
      <xdr:col>1</xdr:col>
      <xdr:colOff>684530</xdr:colOff>
      <xdr:row>484</xdr:row>
      <xdr:rowOff>179705</xdr:rowOff>
    </xdr:to>
    <xdr:sp>
      <xdr:nvSpPr>
        <xdr:cNvPr id="953" name="Host Control  31" hidden="1"/>
        <xdr:cNvSpPr/>
      </xdr:nvSpPr>
      <xdr:spPr>
        <a:xfrm>
          <a:off x="914400" y="1988312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484</xdr:row>
      <xdr:rowOff>0</xdr:rowOff>
    </xdr:from>
    <xdr:to>
      <xdr:col>1</xdr:col>
      <xdr:colOff>685800</xdr:colOff>
      <xdr:row>484</xdr:row>
      <xdr:rowOff>355600</xdr:rowOff>
    </xdr:to>
    <xdr:sp>
      <xdr:nvSpPr>
        <xdr:cNvPr id="954" name="Host Control  37" hidden="1"/>
        <xdr:cNvSpPr/>
      </xdr:nvSpPr>
      <xdr:spPr>
        <a:xfrm>
          <a:off x="914400" y="198831200"/>
          <a:ext cx="685800" cy="355600"/>
        </a:xfrm>
        <a:prstGeom prst="rect">
          <a:avLst/>
        </a:prstGeom>
      </xdr:spPr>
    </xdr:sp>
    <xdr:clientData/>
  </xdr:twoCellAnchor>
  <xdr:twoCellAnchor editAs="oneCell">
    <xdr:from>
      <xdr:col>1</xdr:col>
      <xdr:colOff>0</xdr:colOff>
      <xdr:row>484</xdr:row>
      <xdr:rowOff>0</xdr:rowOff>
    </xdr:from>
    <xdr:to>
      <xdr:col>1</xdr:col>
      <xdr:colOff>685800</xdr:colOff>
      <xdr:row>484</xdr:row>
      <xdr:rowOff>355600</xdr:rowOff>
    </xdr:to>
    <xdr:sp>
      <xdr:nvSpPr>
        <xdr:cNvPr id="955" name="Host Control  37" hidden="1"/>
        <xdr:cNvSpPr/>
      </xdr:nvSpPr>
      <xdr:spPr>
        <a:xfrm>
          <a:off x="914400" y="198831200"/>
          <a:ext cx="685800" cy="355600"/>
        </a:xfrm>
        <a:prstGeom prst="rect">
          <a:avLst/>
        </a:prstGeom>
      </xdr:spPr>
    </xdr:sp>
    <xdr:clientData/>
  </xdr:twoCellAnchor>
  <xdr:twoCellAnchor editAs="oneCell">
    <xdr:from>
      <xdr:col>1</xdr:col>
      <xdr:colOff>0</xdr:colOff>
      <xdr:row>484</xdr:row>
      <xdr:rowOff>0</xdr:rowOff>
    </xdr:from>
    <xdr:to>
      <xdr:col>1</xdr:col>
      <xdr:colOff>685800</xdr:colOff>
      <xdr:row>484</xdr:row>
      <xdr:rowOff>355600</xdr:rowOff>
    </xdr:to>
    <xdr:sp>
      <xdr:nvSpPr>
        <xdr:cNvPr id="956" name="Host Control  37" hidden="1"/>
        <xdr:cNvSpPr/>
      </xdr:nvSpPr>
      <xdr:spPr>
        <a:xfrm>
          <a:off x="914400" y="198831200"/>
          <a:ext cx="685800" cy="355600"/>
        </a:xfrm>
        <a:prstGeom prst="rect">
          <a:avLst/>
        </a:prstGeom>
      </xdr:spPr>
    </xdr:sp>
    <xdr:clientData/>
  </xdr:twoCellAnchor>
  <xdr:twoCellAnchor editAs="oneCell">
    <xdr:from>
      <xdr:col>1</xdr:col>
      <xdr:colOff>0</xdr:colOff>
      <xdr:row>484</xdr:row>
      <xdr:rowOff>0</xdr:rowOff>
    </xdr:from>
    <xdr:to>
      <xdr:col>1</xdr:col>
      <xdr:colOff>684530</xdr:colOff>
      <xdr:row>484</xdr:row>
      <xdr:rowOff>179705</xdr:rowOff>
    </xdr:to>
    <xdr:sp>
      <xdr:nvSpPr>
        <xdr:cNvPr id="957" name="Host Control  31" hidden="1"/>
        <xdr:cNvSpPr/>
      </xdr:nvSpPr>
      <xdr:spPr>
        <a:xfrm>
          <a:off x="914400" y="1988312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484</xdr:row>
      <xdr:rowOff>0</xdr:rowOff>
    </xdr:from>
    <xdr:to>
      <xdr:col>1</xdr:col>
      <xdr:colOff>684530</xdr:colOff>
      <xdr:row>484</xdr:row>
      <xdr:rowOff>179705</xdr:rowOff>
    </xdr:to>
    <xdr:sp>
      <xdr:nvSpPr>
        <xdr:cNvPr id="958" name="Host Control  31" hidden="1"/>
        <xdr:cNvSpPr/>
      </xdr:nvSpPr>
      <xdr:spPr>
        <a:xfrm>
          <a:off x="914400" y="1988312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484</xdr:row>
      <xdr:rowOff>0</xdr:rowOff>
    </xdr:from>
    <xdr:to>
      <xdr:col>1</xdr:col>
      <xdr:colOff>684530</xdr:colOff>
      <xdr:row>484</xdr:row>
      <xdr:rowOff>179705</xdr:rowOff>
    </xdr:to>
    <xdr:sp>
      <xdr:nvSpPr>
        <xdr:cNvPr id="959" name="Host Control  31" hidden="1"/>
        <xdr:cNvSpPr/>
      </xdr:nvSpPr>
      <xdr:spPr>
        <a:xfrm>
          <a:off x="914400" y="1988312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484</xdr:row>
      <xdr:rowOff>0</xdr:rowOff>
    </xdr:from>
    <xdr:to>
      <xdr:col>1</xdr:col>
      <xdr:colOff>684530</xdr:colOff>
      <xdr:row>484</xdr:row>
      <xdr:rowOff>179705</xdr:rowOff>
    </xdr:to>
    <xdr:sp>
      <xdr:nvSpPr>
        <xdr:cNvPr id="960" name="Host Control  31" hidden="1"/>
        <xdr:cNvSpPr/>
      </xdr:nvSpPr>
      <xdr:spPr>
        <a:xfrm>
          <a:off x="914400" y="1988312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484</xdr:row>
      <xdr:rowOff>0</xdr:rowOff>
    </xdr:from>
    <xdr:to>
      <xdr:col>1</xdr:col>
      <xdr:colOff>684530</xdr:colOff>
      <xdr:row>484</xdr:row>
      <xdr:rowOff>179705</xdr:rowOff>
    </xdr:to>
    <xdr:sp>
      <xdr:nvSpPr>
        <xdr:cNvPr id="961" name="Host Control  31" hidden="1"/>
        <xdr:cNvSpPr/>
      </xdr:nvSpPr>
      <xdr:spPr>
        <a:xfrm>
          <a:off x="914400" y="1988312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484</xdr:row>
      <xdr:rowOff>0</xdr:rowOff>
    </xdr:from>
    <xdr:to>
      <xdr:col>1</xdr:col>
      <xdr:colOff>684530</xdr:colOff>
      <xdr:row>484</xdr:row>
      <xdr:rowOff>179705</xdr:rowOff>
    </xdr:to>
    <xdr:sp>
      <xdr:nvSpPr>
        <xdr:cNvPr id="962" name="Host Control  31" hidden="1"/>
        <xdr:cNvSpPr/>
      </xdr:nvSpPr>
      <xdr:spPr>
        <a:xfrm>
          <a:off x="914400" y="1988312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484</xdr:row>
      <xdr:rowOff>0</xdr:rowOff>
    </xdr:from>
    <xdr:to>
      <xdr:col>1</xdr:col>
      <xdr:colOff>684530</xdr:colOff>
      <xdr:row>484</xdr:row>
      <xdr:rowOff>179705</xdr:rowOff>
    </xdr:to>
    <xdr:sp>
      <xdr:nvSpPr>
        <xdr:cNvPr id="963" name="Host Control  31" hidden="1"/>
        <xdr:cNvSpPr/>
      </xdr:nvSpPr>
      <xdr:spPr>
        <a:xfrm>
          <a:off x="914400" y="1988312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484</xdr:row>
      <xdr:rowOff>0</xdr:rowOff>
    </xdr:from>
    <xdr:to>
      <xdr:col>1</xdr:col>
      <xdr:colOff>684530</xdr:colOff>
      <xdr:row>484</xdr:row>
      <xdr:rowOff>179705</xdr:rowOff>
    </xdr:to>
    <xdr:sp>
      <xdr:nvSpPr>
        <xdr:cNvPr id="964" name="Host Control  31" hidden="1"/>
        <xdr:cNvSpPr/>
      </xdr:nvSpPr>
      <xdr:spPr>
        <a:xfrm>
          <a:off x="914400" y="1988312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484</xdr:row>
      <xdr:rowOff>0</xdr:rowOff>
    </xdr:from>
    <xdr:to>
      <xdr:col>1</xdr:col>
      <xdr:colOff>684530</xdr:colOff>
      <xdr:row>484</xdr:row>
      <xdr:rowOff>179705</xdr:rowOff>
    </xdr:to>
    <xdr:sp>
      <xdr:nvSpPr>
        <xdr:cNvPr id="965" name="Host Control  31" hidden="1"/>
        <xdr:cNvSpPr/>
      </xdr:nvSpPr>
      <xdr:spPr>
        <a:xfrm>
          <a:off x="914400" y="1988312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429</xdr:row>
      <xdr:rowOff>0</xdr:rowOff>
    </xdr:from>
    <xdr:to>
      <xdr:col>1</xdr:col>
      <xdr:colOff>685800</xdr:colOff>
      <xdr:row>429</xdr:row>
      <xdr:rowOff>355600</xdr:rowOff>
    </xdr:to>
    <xdr:sp>
      <xdr:nvSpPr>
        <xdr:cNvPr id="966" name="Host Control  37" hidden="1"/>
        <xdr:cNvSpPr/>
      </xdr:nvSpPr>
      <xdr:spPr>
        <a:xfrm>
          <a:off x="914400" y="177495200"/>
          <a:ext cx="685800" cy="355600"/>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429</xdr:row>
      <xdr:rowOff>0</xdr:rowOff>
    </xdr:from>
    <xdr:to>
      <xdr:col>1</xdr:col>
      <xdr:colOff>684530</xdr:colOff>
      <xdr:row>429</xdr:row>
      <xdr:rowOff>179705</xdr:rowOff>
    </xdr:to>
    <xdr:sp>
      <xdr:nvSpPr>
        <xdr:cNvPr id="967" name="Host Control  31" hidden="1"/>
        <xdr:cNvSpPr/>
      </xdr:nvSpPr>
      <xdr:spPr>
        <a:xfrm>
          <a:off x="914400" y="1774952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429</xdr:row>
      <xdr:rowOff>0</xdr:rowOff>
    </xdr:from>
    <xdr:to>
      <xdr:col>1</xdr:col>
      <xdr:colOff>685800</xdr:colOff>
      <xdr:row>429</xdr:row>
      <xdr:rowOff>355600</xdr:rowOff>
    </xdr:to>
    <xdr:sp>
      <xdr:nvSpPr>
        <xdr:cNvPr id="968" name="Host Control  37" hidden="1"/>
        <xdr:cNvSpPr/>
      </xdr:nvSpPr>
      <xdr:spPr>
        <a:xfrm>
          <a:off x="914400" y="177495200"/>
          <a:ext cx="685800" cy="355600"/>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429</xdr:row>
      <xdr:rowOff>0</xdr:rowOff>
    </xdr:from>
    <xdr:to>
      <xdr:col>1</xdr:col>
      <xdr:colOff>685800</xdr:colOff>
      <xdr:row>429</xdr:row>
      <xdr:rowOff>355600</xdr:rowOff>
    </xdr:to>
    <xdr:sp>
      <xdr:nvSpPr>
        <xdr:cNvPr id="969" name="Host Control  37" hidden="1"/>
        <xdr:cNvSpPr/>
      </xdr:nvSpPr>
      <xdr:spPr>
        <a:xfrm>
          <a:off x="914400" y="177495200"/>
          <a:ext cx="685800" cy="355600"/>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429</xdr:row>
      <xdr:rowOff>0</xdr:rowOff>
    </xdr:from>
    <xdr:to>
      <xdr:col>1</xdr:col>
      <xdr:colOff>685800</xdr:colOff>
      <xdr:row>429</xdr:row>
      <xdr:rowOff>355600</xdr:rowOff>
    </xdr:to>
    <xdr:sp>
      <xdr:nvSpPr>
        <xdr:cNvPr id="970" name="Host Control  37" hidden="1"/>
        <xdr:cNvSpPr/>
      </xdr:nvSpPr>
      <xdr:spPr>
        <a:xfrm>
          <a:off x="914400" y="177495200"/>
          <a:ext cx="685800" cy="355600"/>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429</xdr:row>
      <xdr:rowOff>0</xdr:rowOff>
    </xdr:from>
    <xdr:to>
      <xdr:col>1</xdr:col>
      <xdr:colOff>684530</xdr:colOff>
      <xdr:row>429</xdr:row>
      <xdr:rowOff>179705</xdr:rowOff>
    </xdr:to>
    <xdr:sp>
      <xdr:nvSpPr>
        <xdr:cNvPr id="971" name="Host Control  31" hidden="1"/>
        <xdr:cNvSpPr/>
      </xdr:nvSpPr>
      <xdr:spPr>
        <a:xfrm>
          <a:off x="914400" y="1774952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429</xdr:row>
      <xdr:rowOff>0</xdr:rowOff>
    </xdr:from>
    <xdr:to>
      <xdr:col>1</xdr:col>
      <xdr:colOff>684530</xdr:colOff>
      <xdr:row>429</xdr:row>
      <xdr:rowOff>179705</xdr:rowOff>
    </xdr:to>
    <xdr:sp>
      <xdr:nvSpPr>
        <xdr:cNvPr id="972" name="Host Control  31" hidden="1"/>
        <xdr:cNvSpPr/>
      </xdr:nvSpPr>
      <xdr:spPr>
        <a:xfrm>
          <a:off x="914400" y="1774952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429</xdr:row>
      <xdr:rowOff>0</xdr:rowOff>
    </xdr:from>
    <xdr:to>
      <xdr:col>1</xdr:col>
      <xdr:colOff>684530</xdr:colOff>
      <xdr:row>429</xdr:row>
      <xdr:rowOff>179705</xdr:rowOff>
    </xdr:to>
    <xdr:sp>
      <xdr:nvSpPr>
        <xdr:cNvPr id="973" name="Host Control  31" hidden="1"/>
        <xdr:cNvSpPr/>
      </xdr:nvSpPr>
      <xdr:spPr>
        <a:xfrm>
          <a:off x="914400" y="1774952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429</xdr:row>
      <xdr:rowOff>0</xdr:rowOff>
    </xdr:from>
    <xdr:to>
      <xdr:col>1</xdr:col>
      <xdr:colOff>684530</xdr:colOff>
      <xdr:row>429</xdr:row>
      <xdr:rowOff>179705</xdr:rowOff>
    </xdr:to>
    <xdr:sp>
      <xdr:nvSpPr>
        <xdr:cNvPr id="974" name="Host Control  31" hidden="1"/>
        <xdr:cNvSpPr/>
      </xdr:nvSpPr>
      <xdr:spPr>
        <a:xfrm>
          <a:off x="914400" y="1774952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429</xdr:row>
      <xdr:rowOff>0</xdr:rowOff>
    </xdr:from>
    <xdr:to>
      <xdr:col>1</xdr:col>
      <xdr:colOff>684530</xdr:colOff>
      <xdr:row>429</xdr:row>
      <xdr:rowOff>179705</xdr:rowOff>
    </xdr:to>
    <xdr:sp>
      <xdr:nvSpPr>
        <xdr:cNvPr id="975" name="Host Control  31" hidden="1"/>
        <xdr:cNvSpPr/>
      </xdr:nvSpPr>
      <xdr:spPr>
        <a:xfrm>
          <a:off x="914400" y="1774952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429</xdr:row>
      <xdr:rowOff>0</xdr:rowOff>
    </xdr:from>
    <xdr:to>
      <xdr:col>1</xdr:col>
      <xdr:colOff>684530</xdr:colOff>
      <xdr:row>429</xdr:row>
      <xdr:rowOff>179705</xdr:rowOff>
    </xdr:to>
    <xdr:sp>
      <xdr:nvSpPr>
        <xdr:cNvPr id="976" name="Host Control  31" hidden="1"/>
        <xdr:cNvSpPr/>
      </xdr:nvSpPr>
      <xdr:spPr>
        <a:xfrm>
          <a:off x="914400" y="1774952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429</xdr:row>
      <xdr:rowOff>0</xdr:rowOff>
    </xdr:from>
    <xdr:to>
      <xdr:col>1</xdr:col>
      <xdr:colOff>684530</xdr:colOff>
      <xdr:row>429</xdr:row>
      <xdr:rowOff>179705</xdr:rowOff>
    </xdr:to>
    <xdr:sp>
      <xdr:nvSpPr>
        <xdr:cNvPr id="977" name="Host Control  31" hidden="1"/>
        <xdr:cNvSpPr/>
      </xdr:nvSpPr>
      <xdr:spPr>
        <a:xfrm>
          <a:off x="914400" y="1774952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429</xdr:row>
      <xdr:rowOff>0</xdr:rowOff>
    </xdr:from>
    <xdr:to>
      <xdr:col>1</xdr:col>
      <xdr:colOff>684530</xdr:colOff>
      <xdr:row>429</xdr:row>
      <xdr:rowOff>179705</xdr:rowOff>
    </xdr:to>
    <xdr:sp>
      <xdr:nvSpPr>
        <xdr:cNvPr id="978" name="Host Control  31" hidden="1"/>
        <xdr:cNvSpPr/>
      </xdr:nvSpPr>
      <xdr:spPr>
        <a:xfrm>
          <a:off x="914400" y="1774952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429</xdr:row>
      <xdr:rowOff>0</xdr:rowOff>
    </xdr:from>
    <xdr:to>
      <xdr:col>1</xdr:col>
      <xdr:colOff>684530</xdr:colOff>
      <xdr:row>429</xdr:row>
      <xdr:rowOff>179705</xdr:rowOff>
    </xdr:to>
    <xdr:sp>
      <xdr:nvSpPr>
        <xdr:cNvPr id="979" name="Host Control  31" hidden="1"/>
        <xdr:cNvSpPr/>
      </xdr:nvSpPr>
      <xdr:spPr>
        <a:xfrm>
          <a:off x="914400" y="1774952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423</xdr:row>
      <xdr:rowOff>0</xdr:rowOff>
    </xdr:from>
    <xdr:to>
      <xdr:col>1</xdr:col>
      <xdr:colOff>685800</xdr:colOff>
      <xdr:row>423</xdr:row>
      <xdr:rowOff>355600</xdr:rowOff>
    </xdr:to>
    <xdr:sp>
      <xdr:nvSpPr>
        <xdr:cNvPr id="980" name="Host Control  37" hidden="1"/>
        <xdr:cNvSpPr/>
      </xdr:nvSpPr>
      <xdr:spPr>
        <a:xfrm>
          <a:off x="914400" y="174929800"/>
          <a:ext cx="685800" cy="355600"/>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423</xdr:row>
      <xdr:rowOff>0</xdr:rowOff>
    </xdr:from>
    <xdr:to>
      <xdr:col>1</xdr:col>
      <xdr:colOff>684530</xdr:colOff>
      <xdr:row>423</xdr:row>
      <xdr:rowOff>179705</xdr:rowOff>
    </xdr:to>
    <xdr:sp>
      <xdr:nvSpPr>
        <xdr:cNvPr id="981" name="Host Control  31" hidden="1"/>
        <xdr:cNvSpPr/>
      </xdr:nvSpPr>
      <xdr:spPr>
        <a:xfrm>
          <a:off x="914400" y="1749298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423</xdr:row>
      <xdr:rowOff>0</xdr:rowOff>
    </xdr:from>
    <xdr:to>
      <xdr:col>1</xdr:col>
      <xdr:colOff>685800</xdr:colOff>
      <xdr:row>423</xdr:row>
      <xdr:rowOff>355600</xdr:rowOff>
    </xdr:to>
    <xdr:sp>
      <xdr:nvSpPr>
        <xdr:cNvPr id="982" name="Host Control  37" hidden="1"/>
        <xdr:cNvSpPr/>
      </xdr:nvSpPr>
      <xdr:spPr>
        <a:xfrm>
          <a:off x="914400" y="174929800"/>
          <a:ext cx="685800" cy="355600"/>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423</xdr:row>
      <xdr:rowOff>0</xdr:rowOff>
    </xdr:from>
    <xdr:to>
      <xdr:col>1</xdr:col>
      <xdr:colOff>685800</xdr:colOff>
      <xdr:row>423</xdr:row>
      <xdr:rowOff>355600</xdr:rowOff>
    </xdr:to>
    <xdr:sp>
      <xdr:nvSpPr>
        <xdr:cNvPr id="983" name="Host Control  37" hidden="1"/>
        <xdr:cNvSpPr/>
      </xdr:nvSpPr>
      <xdr:spPr>
        <a:xfrm>
          <a:off x="914400" y="174929800"/>
          <a:ext cx="685800" cy="355600"/>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423</xdr:row>
      <xdr:rowOff>0</xdr:rowOff>
    </xdr:from>
    <xdr:to>
      <xdr:col>1</xdr:col>
      <xdr:colOff>685800</xdr:colOff>
      <xdr:row>423</xdr:row>
      <xdr:rowOff>355600</xdr:rowOff>
    </xdr:to>
    <xdr:sp>
      <xdr:nvSpPr>
        <xdr:cNvPr id="984" name="Host Control  37" hidden="1"/>
        <xdr:cNvSpPr/>
      </xdr:nvSpPr>
      <xdr:spPr>
        <a:xfrm>
          <a:off x="914400" y="174929800"/>
          <a:ext cx="685800" cy="355600"/>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423</xdr:row>
      <xdr:rowOff>0</xdr:rowOff>
    </xdr:from>
    <xdr:to>
      <xdr:col>1</xdr:col>
      <xdr:colOff>684530</xdr:colOff>
      <xdr:row>423</xdr:row>
      <xdr:rowOff>179705</xdr:rowOff>
    </xdr:to>
    <xdr:sp>
      <xdr:nvSpPr>
        <xdr:cNvPr id="985" name="Host Control  31" hidden="1"/>
        <xdr:cNvSpPr/>
      </xdr:nvSpPr>
      <xdr:spPr>
        <a:xfrm>
          <a:off x="914400" y="1749298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423</xdr:row>
      <xdr:rowOff>0</xdr:rowOff>
    </xdr:from>
    <xdr:to>
      <xdr:col>1</xdr:col>
      <xdr:colOff>684530</xdr:colOff>
      <xdr:row>423</xdr:row>
      <xdr:rowOff>179705</xdr:rowOff>
    </xdr:to>
    <xdr:sp>
      <xdr:nvSpPr>
        <xdr:cNvPr id="986" name="Host Control  31" hidden="1"/>
        <xdr:cNvSpPr/>
      </xdr:nvSpPr>
      <xdr:spPr>
        <a:xfrm>
          <a:off x="914400" y="1749298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423</xdr:row>
      <xdr:rowOff>0</xdr:rowOff>
    </xdr:from>
    <xdr:to>
      <xdr:col>1</xdr:col>
      <xdr:colOff>684530</xdr:colOff>
      <xdr:row>423</xdr:row>
      <xdr:rowOff>179705</xdr:rowOff>
    </xdr:to>
    <xdr:sp>
      <xdr:nvSpPr>
        <xdr:cNvPr id="987" name="Host Control  31" hidden="1"/>
        <xdr:cNvSpPr/>
      </xdr:nvSpPr>
      <xdr:spPr>
        <a:xfrm>
          <a:off x="914400" y="1749298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423</xdr:row>
      <xdr:rowOff>0</xdr:rowOff>
    </xdr:from>
    <xdr:to>
      <xdr:col>1</xdr:col>
      <xdr:colOff>684530</xdr:colOff>
      <xdr:row>423</xdr:row>
      <xdr:rowOff>179705</xdr:rowOff>
    </xdr:to>
    <xdr:sp>
      <xdr:nvSpPr>
        <xdr:cNvPr id="988" name="Host Control  31" hidden="1"/>
        <xdr:cNvSpPr/>
      </xdr:nvSpPr>
      <xdr:spPr>
        <a:xfrm>
          <a:off x="914400" y="1749298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423</xdr:row>
      <xdr:rowOff>0</xdr:rowOff>
    </xdr:from>
    <xdr:to>
      <xdr:col>1</xdr:col>
      <xdr:colOff>684530</xdr:colOff>
      <xdr:row>423</xdr:row>
      <xdr:rowOff>179705</xdr:rowOff>
    </xdr:to>
    <xdr:sp>
      <xdr:nvSpPr>
        <xdr:cNvPr id="989" name="Host Control  31" hidden="1"/>
        <xdr:cNvSpPr/>
      </xdr:nvSpPr>
      <xdr:spPr>
        <a:xfrm>
          <a:off x="914400" y="1749298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423</xdr:row>
      <xdr:rowOff>0</xdr:rowOff>
    </xdr:from>
    <xdr:to>
      <xdr:col>1</xdr:col>
      <xdr:colOff>684530</xdr:colOff>
      <xdr:row>423</xdr:row>
      <xdr:rowOff>179705</xdr:rowOff>
    </xdr:to>
    <xdr:sp>
      <xdr:nvSpPr>
        <xdr:cNvPr id="990" name="Host Control  31" hidden="1"/>
        <xdr:cNvSpPr/>
      </xdr:nvSpPr>
      <xdr:spPr>
        <a:xfrm>
          <a:off x="914400" y="1749298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423</xdr:row>
      <xdr:rowOff>0</xdr:rowOff>
    </xdr:from>
    <xdr:to>
      <xdr:col>1</xdr:col>
      <xdr:colOff>684530</xdr:colOff>
      <xdr:row>423</xdr:row>
      <xdr:rowOff>179705</xdr:rowOff>
    </xdr:to>
    <xdr:sp>
      <xdr:nvSpPr>
        <xdr:cNvPr id="991" name="Host Control  31" hidden="1"/>
        <xdr:cNvSpPr/>
      </xdr:nvSpPr>
      <xdr:spPr>
        <a:xfrm>
          <a:off x="914400" y="1749298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423</xdr:row>
      <xdr:rowOff>0</xdr:rowOff>
    </xdr:from>
    <xdr:to>
      <xdr:col>1</xdr:col>
      <xdr:colOff>684530</xdr:colOff>
      <xdr:row>423</xdr:row>
      <xdr:rowOff>179705</xdr:rowOff>
    </xdr:to>
    <xdr:sp>
      <xdr:nvSpPr>
        <xdr:cNvPr id="992" name="Host Control  31" hidden="1"/>
        <xdr:cNvSpPr/>
      </xdr:nvSpPr>
      <xdr:spPr>
        <a:xfrm>
          <a:off x="914400" y="1749298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423</xdr:row>
      <xdr:rowOff>0</xdr:rowOff>
    </xdr:from>
    <xdr:to>
      <xdr:col>1</xdr:col>
      <xdr:colOff>684530</xdr:colOff>
      <xdr:row>423</xdr:row>
      <xdr:rowOff>179705</xdr:rowOff>
    </xdr:to>
    <xdr:sp>
      <xdr:nvSpPr>
        <xdr:cNvPr id="993" name="Host Control  31" hidden="1"/>
        <xdr:cNvSpPr/>
      </xdr:nvSpPr>
      <xdr:spPr>
        <a:xfrm>
          <a:off x="914400" y="1749298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515</xdr:row>
      <xdr:rowOff>0</xdr:rowOff>
    </xdr:from>
    <xdr:to>
      <xdr:col>1</xdr:col>
      <xdr:colOff>685800</xdr:colOff>
      <xdr:row>515</xdr:row>
      <xdr:rowOff>355600</xdr:rowOff>
    </xdr:to>
    <xdr:sp>
      <xdr:nvSpPr>
        <xdr:cNvPr id="994" name="Host Control  37"/>
        <xdr:cNvSpPr/>
      </xdr:nvSpPr>
      <xdr:spPr>
        <a:xfrm>
          <a:off x="914400" y="210642200"/>
          <a:ext cx="685800" cy="355600"/>
        </a:xfrm>
        <a:prstGeom prst="rect">
          <a:avLst/>
        </a:prstGeom>
      </xdr:spPr>
    </xdr:sp>
    <xdr:clientData/>
  </xdr:twoCellAnchor>
  <xdr:twoCellAnchor editAs="oneCell">
    <xdr:from>
      <xdr:col>1</xdr:col>
      <xdr:colOff>0</xdr:colOff>
      <xdr:row>530</xdr:row>
      <xdr:rowOff>0</xdr:rowOff>
    </xdr:from>
    <xdr:to>
      <xdr:col>1</xdr:col>
      <xdr:colOff>684530</xdr:colOff>
      <xdr:row>530</xdr:row>
      <xdr:rowOff>179705</xdr:rowOff>
    </xdr:to>
    <xdr:sp>
      <xdr:nvSpPr>
        <xdr:cNvPr id="995" name="Host Control  31"/>
        <xdr:cNvSpPr/>
      </xdr:nvSpPr>
      <xdr:spPr>
        <a:xfrm>
          <a:off x="914400" y="2163572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530</xdr:row>
      <xdr:rowOff>0</xdr:rowOff>
    </xdr:from>
    <xdr:to>
      <xdr:col>1</xdr:col>
      <xdr:colOff>684530</xdr:colOff>
      <xdr:row>530</xdr:row>
      <xdr:rowOff>179705</xdr:rowOff>
    </xdr:to>
    <xdr:sp>
      <xdr:nvSpPr>
        <xdr:cNvPr id="996" name="Host Control  31"/>
        <xdr:cNvSpPr/>
      </xdr:nvSpPr>
      <xdr:spPr>
        <a:xfrm>
          <a:off x="914400" y="2163572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508</xdr:row>
      <xdr:rowOff>0</xdr:rowOff>
    </xdr:from>
    <xdr:to>
      <xdr:col>1</xdr:col>
      <xdr:colOff>684530</xdr:colOff>
      <xdr:row>508</xdr:row>
      <xdr:rowOff>179705</xdr:rowOff>
    </xdr:to>
    <xdr:sp>
      <xdr:nvSpPr>
        <xdr:cNvPr id="997" name="Host Control  31"/>
        <xdr:cNvSpPr/>
      </xdr:nvSpPr>
      <xdr:spPr>
        <a:xfrm>
          <a:off x="914400" y="2079752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508</xdr:row>
      <xdr:rowOff>0</xdr:rowOff>
    </xdr:from>
    <xdr:to>
      <xdr:col>1</xdr:col>
      <xdr:colOff>684530</xdr:colOff>
      <xdr:row>508</xdr:row>
      <xdr:rowOff>179705</xdr:rowOff>
    </xdr:to>
    <xdr:sp>
      <xdr:nvSpPr>
        <xdr:cNvPr id="998" name="Host Control  31"/>
        <xdr:cNvSpPr/>
      </xdr:nvSpPr>
      <xdr:spPr>
        <a:xfrm>
          <a:off x="914400" y="2079752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518</xdr:row>
      <xdr:rowOff>0</xdr:rowOff>
    </xdr:from>
    <xdr:to>
      <xdr:col>1</xdr:col>
      <xdr:colOff>684530</xdr:colOff>
      <xdr:row>518</xdr:row>
      <xdr:rowOff>179705</xdr:rowOff>
    </xdr:to>
    <xdr:sp>
      <xdr:nvSpPr>
        <xdr:cNvPr id="999" name="Host Control  31"/>
        <xdr:cNvSpPr/>
      </xdr:nvSpPr>
      <xdr:spPr>
        <a:xfrm>
          <a:off x="914400" y="2117852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516</xdr:row>
      <xdr:rowOff>0</xdr:rowOff>
    </xdr:from>
    <xdr:to>
      <xdr:col>1</xdr:col>
      <xdr:colOff>685800</xdr:colOff>
      <xdr:row>516</xdr:row>
      <xdr:rowOff>355600</xdr:rowOff>
    </xdr:to>
    <xdr:sp>
      <xdr:nvSpPr>
        <xdr:cNvPr id="1000" name="Host Control  37"/>
        <xdr:cNvSpPr/>
      </xdr:nvSpPr>
      <xdr:spPr>
        <a:xfrm>
          <a:off x="914400" y="211023200"/>
          <a:ext cx="685800" cy="355600"/>
        </a:xfrm>
        <a:prstGeom prst="rect">
          <a:avLst/>
        </a:prstGeom>
      </xdr:spPr>
    </xdr:sp>
    <xdr:clientData/>
  </xdr:twoCellAnchor>
  <xdr:twoCellAnchor editAs="oneCell">
    <xdr:from>
      <xdr:col>1</xdr:col>
      <xdr:colOff>0</xdr:colOff>
      <xdr:row>520</xdr:row>
      <xdr:rowOff>0</xdr:rowOff>
    </xdr:from>
    <xdr:to>
      <xdr:col>1</xdr:col>
      <xdr:colOff>684530</xdr:colOff>
      <xdr:row>520</xdr:row>
      <xdr:rowOff>179705</xdr:rowOff>
    </xdr:to>
    <xdr:sp>
      <xdr:nvSpPr>
        <xdr:cNvPr id="1001" name="Host Control  31"/>
        <xdr:cNvSpPr/>
      </xdr:nvSpPr>
      <xdr:spPr>
        <a:xfrm>
          <a:off x="914400" y="2125472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517</xdr:row>
      <xdr:rowOff>0</xdr:rowOff>
    </xdr:from>
    <xdr:to>
      <xdr:col>1</xdr:col>
      <xdr:colOff>685800</xdr:colOff>
      <xdr:row>517</xdr:row>
      <xdr:rowOff>355600</xdr:rowOff>
    </xdr:to>
    <xdr:sp>
      <xdr:nvSpPr>
        <xdr:cNvPr id="1002" name="Host Control  37"/>
        <xdr:cNvSpPr/>
      </xdr:nvSpPr>
      <xdr:spPr>
        <a:xfrm>
          <a:off x="914400" y="211404200"/>
          <a:ext cx="685800" cy="355600"/>
        </a:xfrm>
        <a:prstGeom prst="rect">
          <a:avLst/>
        </a:prstGeom>
      </xdr:spPr>
    </xdr:sp>
    <xdr:clientData/>
  </xdr:twoCellAnchor>
  <xdr:twoCellAnchor editAs="oneCell">
    <xdr:from>
      <xdr:col>1</xdr:col>
      <xdr:colOff>0</xdr:colOff>
      <xdr:row>517</xdr:row>
      <xdr:rowOff>0</xdr:rowOff>
    </xdr:from>
    <xdr:to>
      <xdr:col>1</xdr:col>
      <xdr:colOff>685800</xdr:colOff>
      <xdr:row>517</xdr:row>
      <xdr:rowOff>355600</xdr:rowOff>
    </xdr:to>
    <xdr:sp>
      <xdr:nvSpPr>
        <xdr:cNvPr id="1003" name="Host Control  37"/>
        <xdr:cNvSpPr/>
      </xdr:nvSpPr>
      <xdr:spPr>
        <a:xfrm>
          <a:off x="914400" y="211404200"/>
          <a:ext cx="685800" cy="355600"/>
        </a:xfrm>
        <a:prstGeom prst="rect">
          <a:avLst/>
        </a:prstGeom>
      </xdr:spPr>
    </xdr:sp>
    <xdr:clientData/>
  </xdr:twoCellAnchor>
  <xdr:twoCellAnchor editAs="oneCell">
    <xdr:from>
      <xdr:col>1</xdr:col>
      <xdr:colOff>0</xdr:colOff>
      <xdr:row>502</xdr:row>
      <xdr:rowOff>0</xdr:rowOff>
    </xdr:from>
    <xdr:to>
      <xdr:col>1</xdr:col>
      <xdr:colOff>684530</xdr:colOff>
      <xdr:row>502</xdr:row>
      <xdr:rowOff>179705</xdr:rowOff>
    </xdr:to>
    <xdr:sp>
      <xdr:nvSpPr>
        <xdr:cNvPr id="1004" name="Host Control  31"/>
        <xdr:cNvSpPr/>
      </xdr:nvSpPr>
      <xdr:spPr>
        <a:xfrm>
          <a:off x="914400" y="2056892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503</xdr:row>
      <xdr:rowOff>0</xdr:rowOff>
    </xdr:from>
    <xdr:to>
      <xdr:col>1</xdr:col>
      <xdr:colOff>684530</xdr:colOff>
      <xdr:row>503</xdr:row>
      <xdr:rowOff>179705</xdr:rowOff>
    </xdr:to>
    <xdr:sp>
      <xdr:nvSpPr>
        <xdr:cNvPr id="1005" name="Host Control  31"/>
        <xdr:cNvSpPr/>
      </xdr:nvSpPr>
      <xdr:spPr>
        <a:xfrm>
          <a:off x="914400" y="2060702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529</xdr:row>
      <xdr:rowOff>0</xdr:rowOff>
    </xdr:from>
    <xdr:to>
      <xdr:col>1</xdr:col>
      <xdr:colOff>684530</xdr:colOff>
      <xdr:row>529</xdr:row>
      <xdr:rowOff>179705</xdr:rowOff>
    </xdr:to>
    <xdr:sp>
      <xdr:nvSpPr>
        <xdr:cNvPr id="1006" name="Host Control  31"/>
        <xdr:cNvSpPr/>
      </xdr:nvSpPr>
      <xdr:spPr>
        <a:xfrm>
          <a:off x="914400" y="2159762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529</xdr:row>
      <xdr:rowOff>0</xdr:rowOff>
    </xdr:from>
    <xdr:to>
      <xdr:col>1</xdr:col>
      <xdr:colOff>684530</xdr:colOff>
      <xdr:row>529</xdr:row>
      <xdr:rowOff>179705</xdr:rowOff>
    </xdr:to>
    <xdr:sp>
      <xdr:nvSpPr>
        <xdr:cNvPr id="1007" name="Host Control  31"/>
        <xdr:cNvSpPr/>
      </xdr:nvSpPr>
      <xdr:spPr>
        <a:xfrm>
          <a:off x="914400" y="2159762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515</xdr:row>
      <xdr:rowOff>0</xdr:rowOff>
    </xdr:from>
    <xdr:to>
      <xdr:col>1</xdr:col>
      <xdr:colOff>684530</xdr:colOff>
      <xdr:row>515</xdr:row>
      <xdr:rowOff>179705</xdr:rowOff>
    </xdr:to>
    <xdr:sp>
      <xdr:nvSpPr>
        <xdr:cNvPr id="1008" name="Host Control  31"/>
        <xdr:cNvSpPr/>
      </xdr:nvSpPr>
      <xdr:spPr>
        <a:xfrm>
          <a:off x="914400" y="2106422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516</xdr:row>
      <xdr:rowOff>0</xdr:rowOff>
    </xdr:from>
    <xdr:to>
      <xdr:col>1</xdr:col>
      <xdr:colOff>684530</xdr:colOff>
      <xdr:row>516</xdr:row>
      <xdr:rowOff>179705</xdr:rowOff>
    </xdr:to>
    <xdr:sp>
      <xdr:nvSpPr>
        <xdr:cNvPr id="1009" name="Host Control  31"/>
        <xdr:cNvSpPr/>
      </xdr:nvSpPr>
      <xdr:spPr>
        <a:xfrm>
          <a:off x="914400" y="2110232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507</xdr:row>
      <xdr:rowOff>0</xdr:rowOff>
    </xdr:from>
    <xdr:to>
      <xdr:col>1</xdr:col>
      <xdr:colOff>684530</xdr:colOff>
      <xdr:row>507</xdr:row>
      <xdr:rowOff>179705</xdr:rowOff>
    </xdr:to>
    <xdr:sp>
      <xdr:nvSpPr>
        <xdr:cNvPr id="1010" name="Host Control  31"/>
        <xdr:cNvSpPr/>
      </xdr:nvSpPr>
      <xdr:spPr>
        <a:xfrm>
          <a:off x="914400" y="2075942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508</xdr:row>
      <xdr:rowOff>0</xdr:rowOff>
    </xdr:from>
    <xdr:to>
      <xdr:col>1</xdr:col>
      <xdr:colOff>684530</xdr:colOff>
      <xdr:row>508</xdr:row>
      <xdr:rowOff>179705</xdr:rowOff>
    </xdr:to>
    <xdr:sp>
      <xdr:nvSpPr>
        <xdr:cNvPr id="1011" name="Host Control  31"/>
        <xdr:cNvSpPr/>
      </xdr:nvSpPr>
      <xdr:spPr>
        <a:xfrm>
          <a:off x="914400" y="2079752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504</xdr:row>
      <xdr:rowOff>0</xdr:rowOff>
    </xdr:from>
    <xdr:to>
      <xdr:col>1</xdr:col>
      <xdr:colOff>685800</xdr:colOff>
      <xdr:row>504</xdr:row>
      <xdr:rowOff>355600</xdr:rowOff>
    </xdr:to>
    <xdr:sp>
      <xdr:nvSpPr>
        <xdr:cNvPr id="1012" name="Host Control  37"/>
        <xdr:cNvSpPr/>
      </xdr:nvSpPr>
      <xdr:spPr>
        <a:xfrm>
          <a:off x="914400" y="206451200"/>
          <a:ext cx="685800" cy="355600"/>
        </a:xfrm>
        <a:prstGeom prst="rect">
          <a:avLst/>
        </a:prstGeom>
      </xdr:spPr>
    </xdr:sp>
    <xdr:clientData/>
  </xdr:twoCellAnchor>
  <xdr:twoCellAnchor editAs="oneCell">
    <xdr:from>
      <xdr:col>1</xdr:col>
      <xdr:colOff>0</xdr:colOff>
      <xdr:row>532</xdr:row>
      <xdr:rowOff>0</xdr:rowOff>
    </xdr:from>
    <xdr:to>
      <xdr:col>1</xdr:col>
      <xdr:colOff>684530</xdr:colOff>
      <xdr:row>532</xdr:row>
      <xdr:rowOff>179705</xdr:rowOff>
    </xdr:to>
    <xdr:sp>
      <xdr:nvSpPr>
        <xdr:cNvPr id="1013" name="Host Control  31"/>
        <xdr:cNvSpPr/>
      </xdr:nvSpPr>
      <xdr:spPr>
        <a:xfrm>
          <a:off x="914400" y="2171192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532</xdr:row>
      <xdr:rowOff>0</xdr:rowOff>
    </xdr:from>
    <xdr:to>
      <xdr:col>1</xdr:col>
      <xdr:colOff>684530</xdr:colOff>
      <xdr:row>532</xdr:row>
      <xdr:rowOff>179705</xdr:rowOff>
    </xdr:to>
    <xdr:sp>
      <xdr:nvSpPr>
        <xdr:cNvPr id="1014" name="Host Control  31"/>
        <xdr:cNvSpPr/>
      </xdr:nvSpPr>
      <xdr:spPr>
        <a:xfrm>
          <a:off x="914400" y="2171192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517</xdr:row>
      <xdr:rowOff>0</xdr:rowOff>
    </xdr:from>
    <xdr:to>
      <xdr:col>1</xdr:col>
      <xdr:colOff>684530</xdr:colOff>
      <xdr:row>517</xdr:row>
      <xdr:rowOff>179705</xdr:rowOff>
    </xdr:to>
    <xdr:sp>
      <xdr:nvSpPr>
        <xdr:cNvPr id="1015" name="Host Control  31"/>
        <xdr:cNvSpPr/>
      </xdr:nvSpPr>
      <xdr:spPr>
        <a:xfrm>
          <a:off x="914400" y="2114042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520</xdr:row>
      <xdr:rowOff>0</xdr:rowOff>
    </xdr:from>
    <xdr:to>
      <xdr:col>1</xdr:col>
      <xdr:colOff>685800</xdr:colOff>
      <xdr:row>520</xdr:row>
      <xdr:rowOff>355600</xdr:rowOff>
    </xdr:to>
    <xdr:sp>
      <xdr:nvSpPr>
        <xdr:cNvPr id="1016" name="Host Control  37"/>
        <xdr:cNvSpPr/>
      </xdr:nvSpPr>
      <xdr:spPr>
        <a:xfrm>
          <a:off x="914400" y="212547200"/>
          <a:ext cx="685800" cy="355600"/>
        </a:xfrm>
        <a:prstGeom prst="rect">
          <a:avLst/>
        </a:prstGeom>
      </xdr:spPr>
    </xdr:sp>
    <xdr:clientData/>
  </xdr:twoCellAnchor>
  <xdr:twoCellAnchor editAs="oneCell">
    <xdr:from>
      <xdr:col>1</xdr:col>
      <xdr:colOff>0</xdr:colOff>
      <xdr:row>525</xdr:row>
      <xdr:rowOff>0</xdr:rowOff>
    </xdr:from>
    <xdr:to>
      <xdr:col>1</xdr:col>
      <xdr:colOff>685800</xdr:colOff>
      <xdr:row>525</xdr:row>
      <xdr:rowOff>355600</xdr:rowOff>
    </xdr:to>
    <xdr:sp>
      <xdr:nvSpPr>
        <xdr:cNvPr id="1017" name="Host Control  37"/>
        <xdr:cNvSpPr/>
      </xdr:nvSpPr>
      <xdr:spPr>
        <a:xfrm>
          <a:off x="914400" y="214452200"/>
          <a:ext cx="685800" cy="355600"/>
        </a:xfrm>
        <a:prstGeom prst="rect">
          <a:avLst/>
        </a:prstGeom>
      </xdr:spPr>
    </xdr:sp>
    <xdr:clientData/>
  </xdr:twoCellAnchor>
  <xdr:twoCellAnchor editAs="oneCell">
    <xdr:from>
      <xdr:col>1</xdr:col>
      <xdr:colOff>0</xdr:colOff>
      <xdr:row>526</xdr:row>
      <xdr:rowOff>0</xdr:rowOff>
    </xdr:from>
    <xdr:to>
      <xdr:col>1</xdr:col>
      <xdr:colOff>684530</xdr:colOff>
      <xdr:row>526</xdr:row>
      <xdr:rowOff>179705</xdr:rowOff>
    </xdr:to>
    <xdr:sp>
      <xdr:nvSpPr>
        <xdr:cNvPr id="1018" name="Host Control  31"/>
        <xdr:cNvSpPr/>
      </xdr:nvSpPr>
      <xdr:spPr>
        <a:xfrm>
          <a:off x="914400" y="2148332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502</xdr:row>
      <xdr:rowOff>0</xdr:rowOff>
    </xdr:from>
    <xdr:to>
      <xdr:col>1</xdr:col>
      <xdr:colOff>684530</xdr:colOff>
      <xdr:row>502</xdr:row>
      <xdr:rowOff>179705</xdr:rowOff>
    </xdr:to>
    <xdr:sp>
      <xdr:nvSpPr>
        <xdr:cNvPr id="1019" name="Host Control  31"/>
        <xdr:cNvSpPr/>
      </xdr:nvSpPr>
      <xdr:spPr>
        <a:xfrm>
          <a:off x="914400" y="2056892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527</xdr:row>
      <xdr:rowOff>0</xdr:rowOff>
    </xdr:from>
    <xdr:to>
      <xdr:col>1</xdr:col>
      <xdr:colOff>684530</xdr:colOff>
      <xdr:row>527</xdr:row>
      <xdr:rowOff>179705</xdr:rowOff>
    </xdr:to>
    <xdr:sp>
      <xdr:nvSpPr>
        <xdr:cNvPr id="1020" name="Host Control  31"/>
        <xdr:cNvSpPr/>
      </xdr:nvSpPr>
      <xdr:spPr>
        <a:xfrm>
          <a:off x="914400" y="2152142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527</xdr:row>
      <xdr:rowOff>0</xdr:rowOff>
    </xdr:from>
    <xdr:to>
      <xdr:col>1</xdr:col>
      <xdr:colOff>684530</xdr:colOff>
      <xdr:row>527</xdr:row>
      <xdr:rowOff>179705</xdr:rowOff>
    </xdr:to>
    <xdr:sp>
      <xdr:nvSpPr>
        <xdr:cNvPr id="1021" name="Host Control  31"/>
        <xdr:cNvSpPr/>
      </xdr:nvSpPr>
      <xdr:spPr>
        <a:xfrm>
          <a:off x="914400" y="2152142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530</xdr:row>
      <xdr:rowOff>0</xdr:rowOff>
    </xdr:from>
    <xdr:to>
      <xdr:col>1</xdr:col>
      <xdr:colOff>684530</xdr:colOff>
      <xdr:row>530</xdr:row>
      <xdr:rowOff>179705</xdr:rowOff>
    </xdr:to>
    <xdr:sp>
      <xdr:nvSpPr>
        <xdr:cNvPr id="1022" name="Host Control  31"/>
        <xdr:cNvSpPr/>
      </xdr:nvSpPr>
      <xdr:spPr>
        <a:xfrm>
          <a:off x="914400" y="2163572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530</xdr:row>
      <xdr:rowOff>0</xdr:rowOff>
    </xdr:from>
    <xdr:to>
      <xdr:col>1</xdr:col>
      <xdr:colOff>684530</xdr:colOff>
      <xdr:row>530</xdr:row>
      <xdr:rowOff>179705</xdr:rowOff>
    </xdr:to>
    <xdr:sp>
      <xdr:nvSpPr>
        <xdr:cNvPr id="1023" name="Host Control  31"/>
        <xdr:cNvSpPr/>
      </xdr:nvSpPr>
      <xdr:spPr>
        <a:xfrm>
          <a:off x="914400" y="2163572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529</xdr:row>
      <xdr:rowOff>0</xdr:rowOff>
    </xdr:from>
    <xdr:to>
      <xdr:col>1</xdr:col>
      <xdr:colOff>685800</xdr:colOff>
      <xdr:row>529</xdr:row>
      <xdr:rowOff>355600</xdr:rowOff>
    </xdr:to>
    <xdr:sp>
      <xdr:nvSpPr>
        <xdr:cNvPr id="1024" name="Host Control  37"/>
        <xdr:cNvSpPr/>
      </xdr:nvSpPr>
      <xdr:spPr>
        <a:xfrm>
          <a:off x="914400" y="215976200"/>
          <a:ext cx="685800" cy="355600"/>
        </a:xfrm>
        <a:prstGeom prst="rect">
          <a:avLst/>
        </a:prstGeom>
      </xdr:spPr>
    </xdr:sp>
    <xdr:clientData/>
  </xdr:twoCellAnchor>
  <xdr:twoCellAnchor editAs="oneCell">
    <xdr:from>
      <xdr:col>1</xdr:col>
      <xdr:colOff>0</xdr:colOff>
      <xdr:row>530</xdr:row>
      <xdr:rowOff>0</xdr:rowOff>
    </xdr:from>
    <xdr:to>
      <xdr:col>1</xdr:col>
      <xdr:colOff>684530</xdr:colOff>
      <xdr:row>530</xdr:row>
      <xdr:rowOff>179705</xdr:rowOff>
    </xdr:to>
    <xdr:sp>
      <xdr:nvSpPr>
        <xdr:cNvPr id="1037" name="Host Control  31"/>
        <xdr:cNvSpPr/>
      </xdr:nvSpPr>
      <xdr:spPr>
        <a:xfrm>
          <a:off x="914400" y="2163572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530</xdr:row>
      <xdr:rowOff>0</xdr:rowOff>
    </xdr:from>
    <xdr:to>
      <xdr:col>1</xdr:col>
      <xdr:colOff>684530</xdr:colOff>
      <xdr:row>530</xdr:row>
      <xdr:rowOff>179705</xdr:rowOff>
    </xdr:to>
    <xdr:sp>
      <xdr:nvSpPr>
        <xdr:cNvPr id="1038" name="Host Control  31"/>
        <xdr:cNvSpPr/>
      </xdr:nvSpPr>
      <xdr:spPr>
        <a:xfrm>
          <a:off x="914400" y="2163572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530</xdr:row>
      <xdr:rowOff>0</xdr:rowOff>
    </xdr:from>
    <xdr:to>
      <xdr:col>1</xdr:col>
      <xdr:colOff>685800</xdr:colOff>
      <xdr:row>530</xdr:row>
      <xdr:rowOff>355600</xdr:rowOff>
    </xdr:to>
    <xdr:sp>
      <xdr:nvSpPr>
        <xdr:cNvPr id="1039" name="Host Control  37"/>
        <xdr:cNvSpPr/>
      </xdr:nvSpPr>
      <xdr:spPr>
        <a:xfrm>
          <a:off x="914400" y="216357200"/>
          <a:ext cx="685800" cy="355600"/>
        </a:xfrm>
        <a:prstGeom prst="rect">
          <a:avLst/>
        </a:prstGeom>
      </xdr:spPr>
    </xdr:sp>
    <xdr:clientData/>
  </xdr:twoCellAnchor>
  <xdr:twoCellAnchor editAs="oneCell">
    <xdr:from>
      <xdr:col>1</xdr:col>
      <xdr:colOff>0</xdr:colOff>
      <xdr:row>529</xdr:row>
      <xdr:rowOff>0</xdr:rowOff>
    </xdr:from>
    <xdr:to>
      <xdr:col>1</xdr:col>
      <xdr:colOff>684530</xdr:colOff>
      <xdr:row>529</xdr:row>
      <xdr:rowOff>179705</xdr:rowOff>
    </xdr:to>
    <xdr:sp>
      <xdr:nvSpPr>
        <xdr:cNvPr id="1040" name="Host Control  31"/>
        <xdr:cNvSpPr/>
      </xdr:nvSpPr>
      <xdr:spPr>
        <a:xfrm>
          <a:off x="914400" y="2159762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529</xdr:row>
      <xdr:rowOff>0</xdr:rowOff>
    </xdr:from>
    <xdr:to>
      <xdr:col>1</xdr:col>
      <xdr:colOff>684530</xdr:colOff>
      <xdr:row>529</xdr:row>
      <xdr:rowOff>179705</xdr:rowOff>
    </xdr:to>
    <xdr:sp>
      <xdr:nvSpPr>
        <xdr:cNvPr id="1041" name="Host Control  31"/>
        <xdr:cNvSpPr/>
      </xdr:nvSpPr>
      <xdr:spPr>
        <a:xfrm>
          <a:off x="914400" y="2159762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530</xdr:row>
      <xdr:rowOff>0</xdr:rowOff>
    </xdr:from>
    <xdr:to>
      <xdr:col>1</xdr:col>
      <xdr:colOff>684530</xdr:colOff>
      <xdr:row>530</xdr:row>
      <xdr:rowOff>179705</xdr:rowOff>
    </xdr:to>
    <xdr:sp>
      <xdr:nvSpPr>
        <xdr:cNvPr id="1042" name="Host Control  31"/>
        <xdr:cNvSpPr/>
      </xdr:nvSpPr>
      <xdr:spPr>
        <a:xfrm>
          <a:off x="914400" y="2163572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530</xdr:row>
      <xdr:rowOff>0</xdr:rowOff>
    </xdr:from>
    <xdr:to>
      <xdr:col>1</xdr:col>
      <xdr:colOff>684530</xdr:colOff>
      <xdr:row>530</xdr:row>
      <xdr:rowOff>179705</xdr:rowOff>
    </xdr:to>
    <xdr:sp>
      <xdr:nvSpPr>
        <xdr:cNvPr id="1043" name="Host Control  31"/>
        <xdr:cNvSpPr/>
      </xdr:nvSpPr>
      <xdr:spPr>
        <a:xfrm>
          <a:off x="914400" y="2163572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530</xdr:row>
      <xdr:rowOff>0</xdr:rowOff>
    </xdr:from>
    <xdr:to>
      <xdr:col>1</xdr:col>
      <xdr:colOff>685800</xdr:colOff>
      <xdr:row>530</xdr:row>
      <xdr:rowOff>355600</xdr:rowOff>
    </xdr:to>
    <xdr:sp>
      <xdr:nvSpPr>
        <xdr:cNvPr id="1044" name="Host Control  37"/>
        <xdr:cNvSpPr/>
      </xdr:nvSpPr>
      <xdr:spPr>
        <a:xfrm>
          <a:off x="914400" y="216357200"/>
          <a:ext cx="685800" cy="355600"/>
        </a:xfrm>
        <a:prstGeom prst="rect">
          <a:avLst/>
        </a:prstGeom>
      </xdr:spPr>
    </xdr:sp>
    <xdr:clientData/>
  </xdr:twoCellAnchor>
  <xdr:twoCellAnchor editAs="oneCell">
    <xdr:from>
      <xdr:col>1</xdr:col>
      <xdr:colOff>0</xdr:colOff>
      <xdr:row>531</xdr:row>
      <xdr:rowOff>0</xdr:rowOff>
    </xdr:from>
    <xdr:to>
      <xdr:col>1</xdr:col>
      <xdr:colOff>684530</xdr:colOff>
      <xdr:row>531</xdr:row>
      <xdr:rowOff>179705</xdr:rowOff>
    </xdr:to>
    <xdr:sp>
      <xdr:nvSpPr>
        <xdr:cNvPr id="1045" name="Host Control  31"/>
        <xdr:cNvSpPr/>
      </xdr:nvSpPr>
      <xdr:spPr>
        <a:xfrm>
          <a:off x="914400" y="2167382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531</xdr:row>
      <xdr:rowOff>0</xdr:rowOff>
    </xdr:from>
    <xdr:to>
      <xdr:col>1</xdr:col>
      <xdr:colOff>684530</xdr:colOff>
      <xdr:row>531</xdr:row>
      <xdr:rowOff>179705</xdr:rowOff>
    </xdr:to>
    <xdr:sp>
      <xdr:nvSpPr>
        <xdr:cNvPr id="1046" name="Host Control  31"/>
        <xdr:cNvSpPr/>
      </xdr:nvSpPr>
      <xdr:spPr>
        <a:xfrm>
          <a:off x="914400" y="2167382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530</xdr:row>
      <xdr:rowOff>0</xdr:rowOff>
    </xdr:from>
    <xdr:to>
      <xdr:col>1</xdr:col>
      <xdr:colOff>685800</xdr:colOff>
      <xdr:row>530</xdr:row>
      <xdr:rowOff>355600</xdr:rowOff>
    </xdr:to>
    <xdr:sp>
      <xdr:nvSpPr>
        <xdr:cNvPr id="1047" name="Host Control  37"/>
        <xdr:cNvSpPr/>
      </xdr:nvSpPr>
      <xdr:spPr>
        <a:xfrm>
          <a:off x="914400" y="216357200"/>
          <a:ext cx="685800" cy="355600"/>
        </a:xfrm>
        <a:prstGeom prst="rect">
          <a:avLst/>
        </a:prstGeom>
      </xdr:spPr>
    </xdr:sp>
    <xdr:clientData/>
  </xdr:twoCellAnchor>
  <xdr:twoCellAnchor editAs="oneCell">
    <xdr:from>
      <xdr:col>1</xdr:col>
      <xdr:colOff>0</xdr:colOff>
      <xdr:row>502</xdr:row>
      <xdr:rowOff>0</xdr:rowOff>
    </xdr:from>
    <xdr:to>
      <xdr:col>1</xdr:col>
      <xdr:colOff>684530</xdr:colOff>
      <xdr:row>502</xdr:row>
      <xdr:rowOff>179705</xdr:rowOff>
    </xdr:to>
    <xdr:sp>
      <xdr:nvSpPr>
        <xdr:cNvPr id="1048" name="Host Control  31"/>
        <xdr:cNvSpPr/>
      </xdr:nvSpPr>
      <xdr:spPr>
        <a:xfrm>
          <a:off x="914400" y="2056892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502</xdr:row>
      <xdr:rowOff>0</xdr:rowOff>
    </xdr:from>
    <xdr:to>
      <xdr:col>1</xdr:col>
      <xdr:colOff>684530</xdr:colOff>
      <xdr:row>502</xdr:row>
      <xdr:rowOff>179705</xdr:rowOff>
    </xdr:to>
    <xdr:sp>
      <xdr:nvSpPr>
        <xdr:cNvPr id="1049" name="Host Control  31"/>
        <xdr:cNvSpPr/>
      </xdr:nvSpPr>
      <xdr:spPr>
        <a:xfrm>
          <a:off x="914400" y="2056892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514</xdr:row>
      <xdr:rowOff>0</xdr:rowOff>
    </xdr:from>
    <xdr:to>
      <xdr:col>1</xdr:col>
      <xdr:colOff>684530</xdr:colOff>
      <xdr:row>514</xdr:row>
      <xdr:rowOff>179705</xdr:rowOff>
    </xdr:to>
    <xdr:sp>
      <xdr:nvSpPr>
        <xdr:cNvPr id="1050" name="Host Control  31"/>
        <xdr:cNvSpPr/>
      </xdr:nvSpPr>
      <xdr:spPr>
        <a:xfrm>
          <a:off x="914400" y="2102612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514</xdr:row>
      <xdr:rowOff>0</xdr:rowOff>
    </xdr:from>
    <xdr:to>
      <xdr:col>1</xdr:col>
      <xdr:colOff>684530</xdr:colOff>
      <xdr:row>514</xdr:row>
      <xdr:rowOff>179705</xdr:rowOff>
    </xdr:to>
    <xdr:sp>
      <xdr:nvSpPr>
        <xdr:cNvPr id="1051" name="Host Control  31"/>
        <xdr:cNvSpPr/>
      </xdr:nvSpPr>
      <xdr:spPr>
        <a:xfrm>
          <a:off x="914400" y="2102612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525</xdr:row>
      <xdr:rowOff>0</xdr:rowOff>
    </xdr:from>
    <xdr:to>
      <xdr:col>1</xdr:col>
      <xdr:colOff>684530</xdr:colOff>
      <xdr:row>525</xdr:row>
      <xdr:rowOff>179705</xdr:rowOff>
    </xdr:to>
    <xdr:sp>
      <xdr:nvSpPr>
        <xdr:cNvPr id="1052" name="Host Control  31"/>
        <xdr:cNvSpPr/>
      </xdr:nvSpPr>
      <xdr:spPr>
        <a:xfrm>
          <a:off x="914400" y="2144522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508</xdr:row>
      <xdr:rowOff>0</xdr:rowOff>
    </xdr:from>
    <xdr:to>
      <xdr:col>1</xdr:col>
      <xdr:colOff>684530</xdr:colOff>
      <xdr:row>508</xdr:row>
      <xdr:rowOff>179705</xdr:rowOff>
    </xdr:to>
    <xdr:sp>
      <xdr:nvSpPr>
        <xdr:cNvPr id="1053" name="Host Control  31"/>
        <xdr:cNvSpPr/>
      </xdr:nvSpPr>
      <xdr:spPr>
        <a:xfrm>
          <a:off x="914400" y="2079752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509</xdr:row>
      <xdr:rowOff>0</xdr:rowOff>
    </xdr:from>
    <xdr:to>
      <xdr:col>1</xdr:col>
      <xdr:colOff>684530</xdr:colOff>
      <xdr:row>509</xdr:row>
      <xdr:rowOff>179705</xdr:rowOff>
    </xdr:to>
    <xdr:sp>
      <xdr:nvSpPr>
        <xdr:cNvPr id="1054" name="Host Control  31"/>
        <xdr:cNvSpPr/>
      </xdr:nvSpPr>
      <xdr:spPr>
        <a:xfrm>
          <a:off x="914400" y="2083562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520</xdr:row>
      <xdr:rowOff>0</xdr:rowOff>
    </xdr:from>
    <xdr:to>
      <xdr:col>1</xdr:col>
      <xdr:colOff>684530</xdr:colOff>
      <xdr:row>520</xdr:row>
      <xdr:rowOff>179705</xdr:rowOff>
    </xdr:to>
    <xdr:sp>
      <xdr:nvSpPr>
        <xdr:cNvPr id="1055" name="Host Control  31"/>
        <xdr:cNvSpPr/>
      </xdr:nvSpPr>
      <xdr:spPr>
        <a:xfrm>
          <a:off x="914400" y="2125472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520</xdr:row>
      <xdr:rowOff>0</xdr:rowOff>
    </xdr:from>
    <xdr:to>
      <xdr:col>1</xdr:col>
      <xdr:colOff>684530</xdr:colOff>
      <xdr:row>520</xdr:row>
      <xdr:rowOff>179705</xdr:rowOff>
    </xdr:to>
    <xdr:sp>
      <xdr:nvSpPr>
        <xdr:cNvPr id="1056" name="Host Control  31"/>
        <xdr:cNvSpPr/>
      </xdr:nvSpPr>
      <xdr:spPr>
        <a:xfrm>
          <a:off x="914400" y="2125472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513</xdr:row>
      <xdr:rowOff>0</xdr:rowOff>
    </xdr:from>
    <xdr:to>
      <xdr:col>1</xdr:col>
      <xdr:colOff>684530</xdr:colOff>
      <xdr:row>513</xdr:row>
      <xdr:rowOff>179705</xdr:rowOff>
    </xdr:to>
    <xdr:sp>
      <xdr:nvSpPr>
        <xdr:cNvPr id="1057" name="Host Control  31"/>
        <xdr:cNvSpPr/>
      </xdr:nvSpPr>
      <xdr:spPr>
        <a:xfrm>
          <a:off x="914400" y="2098802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514</xdr:row>
      <xdr:rowOff>0</xdr:rowOff>
    </xdr:from>
    <xdr:to>
      <xdr:col>1</xdr:col>
      <xdr:colOff>684530</xdr:colOff>
      <xdr:row>514</xdr:row>
      <xdr:rowOff>179705</xdr:rowOff>
    </xdr:to>
    <xdr:sp>
      <xdr:nvSpPr>
        <xdr:cNvPr id="1058" name="Host Control  31"/>
        <xdr:cNvSpPr/>
      </xdr:nvSpPr>
      <xdr:spPr>
        <a:xfrm>
          <a:off x="914400" y="2102612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522</xdr:row>
      <xdr:rowOff>0</xdr:rowOff>
    </xdr:from>
    <xdr:to>
      <xdr:col>1</xdr:col>
      <xdr:colOff>684530</xdr:colOff>
      <xdr:row>522</xdr:row>
      <xdr:rowOff>179705</xdr:rowOff>
    </xdr:to>
    <xdr:sp>
      <xdr:nvSpPr>
        <xdr:cNvPr id="1059" name="Host Control  31"/>
        <xdr:cNvSpPr/>
      </xdr:nvSpPr>
      <xdr:spPr>
        <a:xfrm>
          <a:off x="914400" y="2133092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508</xdr:row>
      <xdr:rowOff>0</xdr:rowOff>
    </xdr:from>
    <xdr:to>
      <xdr:col>1</xdr:col>
      <xdr:colOff>684530</xdr:colOff>
      <xdr:row>508</xdr:row>
      <xdr:rowOff>179705</xdr:rowOff>
    </xdr:to>
    <xdr:sp>
      <xdr:nvSpPr>
        <xdr:cNvPr id="1060" name="Host Control  31"/>
        <xdr:cNvSpPr/>
      </xdr:nvSpPr>
      <xdr:spPr>
        <a:xfrm>
          <a:off x="914400" y="2079752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507</xdr:row>
      <xdr:rowOff>0</xdr:rowOff>
    </xdr:from>
    <xdr:to>
      <xdr:col>1</xdr:col>
      <xdr:colOff>684530</xdr:colOff>
      <xdr:row>507</xdr:row>
      <xdr:rowOff>179705</xdr:rowOff>
    </xdr:to>
    <xdr:sp>
      <xdr:nvSpPr>
        <xdr:cNvPr id="1061" name="Host Control  31"/>
        <xdr:cNvSpPr/>
      </xdr:nvSpPr>
      <xdr:spPr>
        <a:xfrm>
          <a:off x="914400" y="2075942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523</xdr:row>
      <xdr:rowOff>0</xdr:rowOff>
    </xdr:from>
    <xdr:to>
      <xdr:col>1</xdr:col>
      <xdr:colOff>685800</xdr:colOff>
      <xdr:row>523</xdr:row>
      <xdr:rowOff>355600</xdr:rowOff>
    </xdr:to>
    <xdr:sp>
      <xdr:nvSpPr>
        <xdr:cNvPr id="1062" name="Host Control  37"/>
        <xdr:cNvSpPr/>
      </xdr:nvSpPr>
      <xdr:spPr>
        <a:xfrm>
          <a:off x="914400" y="213690200"/>
          <a:ext cx="685800" cy="355600"/>
        </a:xfrm>
        <a:prstGeom prst="rect">
          <a:avLst/>
        </a:prstGeom>
      </xdr:spPr>
    </xdr:sp>
    <xdr:clientData/>
  </xdr:twoCellAnchor>
  <xdr:twoCellAnchor editAs="oneCell">
    <xdr:from>
      <xdr:col>1</xdr:col>
      <xdr:colOff>0</xdr:colOff>
      <xdr:row>523</xdr:row>
      <xdr:rowOff>0</xdr:rowOff>
    </xdr:from>
    <xdr:to>
      <xdr:col>1</xdr:col>
      <xdr:colOff>684530</xdr:colOff>
      <xdr:row>523</xdr:row>
      <xdr:rowOff>179705</xdr:rowOff>
    </xdr:to>
    <xdr:sp>
      <xdr:nvSpPr>
        <xdr:cNvPr id="1063" name="Host Control  31"/>
        <xdr:cNvSpPr/>
      </xdr:nvSpPr>
      <xdr:spPr>
        <a:xfrm>
          <a:off x="914400" y="2136902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523</xdr:row>
      <xdr:rowOff>0</xdr:rowOff>
    </xdr:from>
    <xdr:to>
      <xdr:col>1</xdr:col>
      <xdr:colOff>684530</xdr:colOff>
      <xdr:row>523</xdr:row>
      <xdr:rowOff>179705</xdr:rowOff>
    </xdr:to>
    <xdr:sp>
      <xdr:nvSpPr>
        <xdr:cNvPr id="1064" name="Host Control  31"/>
        <xdr:cNvSpPr/>
      </xdr:nvSpPr>
      <xdr:spPr>
        <a:xfrm>
          <a:off x="914400" y="2136902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523</xdr:row>
      <xdr:rowOff>0</xdr:rowOff>
    </xdr:from>
    <xdr:to>
      <xdr:col>1</xdr:col>
      <xdr:colOff>685800</xdr:colOff>
      <xdr:row>523</xdr:row>
      <xdr:rowOff>355600</xdr:rowOff>
    </xdr:to>
    <xdr:sp>
      <xdr:nvSpPr>
        <xdr:cNvPr id="1065" name="Host Control  37"/>
        <xdr:cNvSpPr/>
      </xdr:nvSpPr>
      <xdr:spPr>
        <a:xfrm>
          <a:off x="914400" y="213690200"/>
          <a:ext cx="685800" cy="355600"/>
        </a:xfrm>
        <a:prstGeom prst="rect">
          <a:avLst/>
        </a:prstGeom>
      </xdr:spPr>
    </xdr:sp>
    <xdr:clientData/>
  </xdr:twoCellAnchor>
  <xdr:twoCellAnchor editAs="oneCell">
    <xdr:from>
      <xdr:col>1</xdr:col>
      <xdr:colOff>0</xdr:colOff>
      <xdr:row>523</xdr:row>
      <xdr:rowOff>0</xdr:rowOff>
    </xdr:from>
    <xdr:to>
      <xdr:col>1</xdr:col>
      <xdr:colOff>684530</xdr:colOff>
      <xdr:row>523</xdr:row>
      <xdr:rowOff>179705</xdr:rowOff>
    </xdr:to>
    <xdr:sp>
      <xdr:nvSpPr>
        <xdr:cNvPr id="1066" name="Host Control  31"/>
        <xdr:cNvSpPr/>
      </xdr:nvSpPr>
      <xdr:spPr>
        <a:xfrm>
          <a:off x="914400" y="2136902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523</xdr:row>
      <xdr:rowOff>0</xdr:rowOff>
    </xdr:from>
    <xdr:to>
      <xdr:col>1</xdr:col>
      <xdr:colOff>684530</xdr:colOff>
      <xdr:row>523</xdr:row>
      <xdr:rowOff>179705</xdr:rowOff>
    </xdr:to>
    <xdr:sp>
      <xdr:nvSpPr>
        <xdr:cNvPr id="1067" name="Host Control  31"/>
        <xdr:cNvSpPr/>
      </xdr:nvSpPr>
      <xdr:spPr>
        <a:xfrm>
          <a:off x="914400" y="2136902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523</xdr:row>
      <xdr:rowOff>0</xdr:rowOff>
    </xdr:from>
    <xdr:to>
      <xdr:col>1</xdr:col>
      <xdr:colOff>684530</xdr:colOff>
      <xdr:row>523</xdr:row>
      <xdr:rowOff>179705</xdr:rowOff>
    </xdr:to>
    <xdr:sp>
      <xdr:nvSpPr>
        <xdr:cNvPr id="1068" name="Host Control  31"/>
        <xdr:cNvSpPr/>
      </xdr:nvSpPr>
      <xdr:spPr>
        <a:xfrm>
          <a:off x="914400" y="2136902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523</xdr:row>
      <xdr:rowOff>0</xdr:rowOff>
    </xdr:from>
    <xdr:to>
      <xdr:col>1</xdr:col>
      <xdr:colOff>684530</xdr:colOff>
      <xdr:row>523</xdr:row>
      <xdr:rowOff>179705</xdr:rowOff>
    </xdr:to>
    <xdr:sp>
      <xdr:nvSpPr>
        <xdr:cNvPr id="1069" name="Host Control  31"/>
        <xdr:cNvSpPr/>
      </xdr:nvSpPr>
      <xdr:spPr>
        <a:xfrm>
          <a:off x="914400" y="2136902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523</xdr:row>
      <xdr:rowOff>0</xdr:rowOff>
    </xdr:from>
    <xdr:to>
      <xdr:col>1</xdr:col>
      <xdr:colOff>684530</xdr:colOff>
      <xdr:row>523</xdr:row>
      <xdr:rowOff>179705</xdr:rowOff>
    </xdr:to>
    <xdr:sp>
      <xdr:nvSpPr>
        <xdr:cNvPr id="1070" name="Host Control  31"/>
        <xdr:cNvSpPr/>
      </xdr:nvSpPr>
      <xdr:spPr>
        <a:xfrm>
          <a:off x="914400" y="2136902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523</xdr:row>
      <xdr:rowOff>0</xdr:rowOff>
    </xdr:from>
    <xdr:to>
      <xdr:col>1</xdr:col>
      <xdr:colOff>685800</xdr:colOff>
      <xdr:row>523</xdr:row>
      <xdr:rowOff>355600</xdr:rowOff>
    </xdr:to>
    <xdr:sp>
      <xdr:nvSpPr>
        <xdr:cNvPr id="1071" name="Host Control  37"/>
        <xdr:cNvSpPr/>
      </xdr:nvSpPr>
      <xdr:spPr>
        <a:xfrm>
          <a:off x="914400" y="213690200"/>
          <a:ext cx="685800" cy="355600"/>
        </a:xfrm>
        <a:prstGeom prst="rect">
          <a:avLst/>
        </a:prstGeom>
      </xdr:spPr>
    </xdr:sp>
    <xdr:clientData/>
  </xdr:twoCellAnchor>
  <xdr:twoCellAnchor editAs="oneCell">
    <xdr:from>
      <xdr:col>1</xdr:col>
      <xdr:colOff>0</xdr:colOff>
      <xdr:row>523</xdr:row>
      <xdr:rowOff>0</xdr:rowOff>
    </xdr:from>
    <xdr:to>
      <xdr:col>1</xdr:col>
      <xdr:colOff>684530</xdr:colOff>
      <xdr:row>523</xdr:row>
      <xdr:rowOff>179705</xdr:rowOff>
    </xdr:to>
    <xdr:sp>
      <xdr:nvSpPr>
        <xdr:cNvPr id="1072" name="Host Control  31"/>
        <xdr:cNvSpPr/>
      </xdr:nvSpPr>
      <xdr:spPr>
        <a:xfrm>
          <a:off x="914400" y="2136902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523</xdr:row>
      <xdr:rowOff>0</xdr:rowOff>
    </xdr:from>
    <xdr:to>
      <xdr:col>1</xdr:col>
      <xdr:colOff>685800</xdr:colOff>
      <xdr:row>523</xdr:row>
      <xdr:rowOff>355600</xdr:rowOff>
    </xdr:to>
    <xdr:sp>
      <xdr:nvSpPr>
        <xdr:cNvPr id="1073" name="Host Control  37"/>
        <xdr:cNvSpPr/>
      </xdr:nvSpPr>
      <xdr:spPr>
        <a:xfrm>
          <a:off x="914400" y="213690200"/>
          <a:ext cx="685800" cy="355600"/>
        </a:xfrm>
        <a:prstGeom prst="rect">
          <a:avLst/>
        </a:prstGeom>
      </xdr:spPr>
    </xdr:sp>
    <xdr:clientData/>
  </xdr:twoCellAnchor>
  <xdr:twoCellAnchor editAs="oneCell">
    <xdr:from>
      <xdr:col>1</xdr:col>
      <xdr:colOff>0</xdr:colOff>
      <xdr:row>523</xdr:row>
      <xdr:rowOff>0</xdr:rowOff>
    </xdr:from>
    <xdr:to>
      <xdr:col>1</xdr:col>
      <xdr:colOff>685800</xdr:colOff>
      <xdr:row>523</xdr:row>
      <xdr:rowOff>355600</xdr:rowOff>
    </xdr:to>
    <xdr:sp>
      <xdr:nvSpPr>
        <xdr:cNvPr id="1074" name="Host Control  37"/>
        <xdr:cNvSpPr/>
      </xdr:nvSpPr>
      <xdr:spPr>
        <a:xfrm>
          <a:off x="914400" y="213690200"/>
          <a:ext cx="685800" cy="355600"/>
        </a:xfrm>
        <a:prstGeom prst="rect">
          <a:avLst/>
        </a:prstGeom>
      </xdr:spPr>
    </xdr:sp>
    <xdr:clientData/>
  </xdr:twoCellAnchor>
  <xdr:twoCellAnchor editAs="oneCell">
    <xdr:from>
      <xdr:col>1</xdr:col>
      <xdr:colOff>0</xdr:colOff>
      <xdr:row>523</xdr:row>
      <xdr:rowOff>0</xdr:rowOff>
    </xdr:from>
    <xdr:to>
      <xdr:col>1</xdr:col>
      <xdr:colOff>684530</xdr:colOff>
      <xdr:row>523</xdr:row>
      <xdr:rowOff>179705</xdr:rowOff>
    </xdr:to>
    <xdr:sp>
      <xdr:nvSpPr>
        <xdr:cNvPr id="1075" name="Host Control  31"/>
        <xdr:cNvSpPr/>
      </xdr:nvSpPr>
      <xdr:spPr>
        <a:xfrm>
          <a:off x="914400" y="2136902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523</xdr:row>
      <xdr:rowOff>0</xdr:rowOff>
    </xdr:from>
    <xdr:to>
      <xdr:col>1</xdr:col>
      <xdr:colOff>684530</xdr:colOff>
      <xdr:row>523</xdr:row>
      <xdr:rowOff>179705</xdr:rowOff>
    </xdr:to>
    <xdr:sp>
      <xdr:nvSpPr>
        <xdr:cNvPr id="1076" name="Host Control  31"/>
        <xdr:cNvSpPr/>
      </xdr:nvSpPr>
      <xdr:spPr>
        <a:xfrm>
          <a:off x="914400" y="2136902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523</xdr:row>
      <xdr:rowOff>0</xdr:rowOff>
    </xdr:from>
    <xdr:to>
      <xdr:col>1</xdr:col>
      <xdr:colOff>684530</xdr:colOff>
      <xdr:row>523</xdr:row>
      <xdr:rowOff>179705</xdr:rowOff>
    </xdr:to>
    <xdr:sp>
      <xdr:nvSpPr>
        <xdr:cNvPr id="1077" name="Host Control  31"/>
        <xdr:cNvSpPr/>
      </xdr:nvSpPr>
      <xdr:spPr>
        <a:xfrm>
          <a:off x="914400" y="2136902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523</xdr:row>
      <xdr:rowOff>0</xdr:rowOff>
    </xdr:from>
    <xdr:to>
      <xdr:col>1</xdr:col>
      <xdr:colOff>684530</xdr:colOff>
      <xdr:row>523</xdr:row>
      <xdr:rowOff>179705</xdr:rowOff>
    </xdr:to>
    <xdr:sp>
      <xdr:nvSpPr>
        <xdr:cNvPr id="1078" name="Host Control  31"/>
        <xdr:cNvSpPr/>
      </xdr:nvSpPr>
      <xdr:spPr>
        <a:xfrm>
          <a:off x="914400" y="2136902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523</xdr:row>
      <xdr:rowOff>0</xdr:rowOff>
    </xdr:from>
    <xdr:to>
      <xdr:col>1</xdr:col>
      <xdr:colOff>684530</xdr:colOff>
      <xdr:row>523</xdr:row>
      <xdr:rowOff>179705</xdr:rowOff>
    </xdr:to>
    <xdr:sp>
      <xdr:nvSpPr>
        <xdr:cNvPr id="1079" name="Host Control  31"/>
        <xdr:cNvSpPr/>
      </xdr:nvSpPr>
      <xdr:spPr>
        <a:xfrm>
          <a:off x="914400" y="2136902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523</xdr:row>
      <xdr:rowOff>0</xdr:rowOff>
    </xdr:from>
    <xdr:to>
      <xdr:col>1</xdr:col>
      <xdr:colOff>684530</xdr:colOff>
      <xdr:row>523</xdr:row>
      <xdr:rowOff>179705</xdr:rowOff>
    </xdr:to>
    <xdr:sp>
      <xdr:nvSpPr>
        <xdr:cNvPr id="1080" name="Host Control  31"/>
        <xdr:cNvSpPr/>
      </xdr:nvSpPr>
      <xdr:spPr>
        <a:xfrm>
          <a:off x="914400" y="2136902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523</xdr:row>
      <xdr:rowOff>0</xdr:rowOff>
    </xdr:from>
    <xdr:to>
      <xdr:col>1</xdr:col>
      <xdr:colOff>684530</xdr:colOff>
      <xdr:row>523</xdr:row>
      <xdr:rowOff>179705</xdr:rowOff>
    </xdr:to>
    <xdr:sp>
      <xdr:nvSpPr>
        <xdr:cNvPr id="1081" name="Host Control  31"/>
        <xdr:cNvSpPr/>
      </xdr:nvSpPr>
      <xdr:spPr>
        <a:xfrm>
          <a:off x="914400" y="2136902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523</xdr:row>
      <xdr:rowOff>0</xdr:rowOff>
    </xdr:from>
    <xdr:to>
      <xdr:col>1</xdr:col>
      <xdr:colOff>684530</xdr:colOff>
      <xdr:row>523</xdr:row>
      <xdr:rowOff>179705</xdr:rowOff>
    </xdr:to>
    <xdr:sp>
      <xdr:nvSpPr>
        <xdr:cNvPr id="1082" name="Host Control  31"/>
        <xdr:cNvSpPr/>
      </xdr:nvSpPr>
      <xdr:spPr>
        <a:xfrm>
          <a:off x="914400" y="2136902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523</xdr:row>
      <xdr:rowOff>0</xdr:rowOff>
    </xdr:from>
    <xdr:to>
      <xdr:col>1</xdr:col>
      <xdr:colOff>684530</xdr:colOff>
      <xdr:row>523</xdr:row>
      <xdr:rowOff>179705</xdr:rowOff>
    </xdr:to>
    <xdr:sp>
      <xdr:nvSpPr>
        <xdr:cNvPr id="1083" name="Host Control  31"/>
        <xdr:cNvSpPr/>
      </xdr:nvSpPr>
      <xdr:spPr>
        <a:xfrm>
          <a:off x="914400" y="2136902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523</xdr:row>
      <xdr:rowOff>0</xdr:rowOff>
    </xdr:from>
    <xdr:to>
      <xdr:col>1</xdr:col>
      <xdr:colOff>684530</xdr:colOff>
      <xdr:row>523</xdr:row>
      <xdr:rowOff>179705</xdr:rowOff>
    </xdr:to>
    <xdr:sp>
      <xdr:nvSpPr>
        <xdr:cNvPr id="1084" name="Host Control  31"/>
        <xdr:cNvSpPr/>
      </xdr:nvSpPr>
      <xdr:spPr>
        <a:xfrm>
          <a:off x="914400" y="2136902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523</xdr:row>
      <xdr:rowOff>0</xdr:rowOff>
    </xdr:from>
    <xdr:to>
      <xdr:col>1</xdr:col>
      <xdr:colOff>685800</xdr:colOff>
      <xdr:row>523</xdr:row>
      <xdr:rowOff>355600</xdr:rowOff>
    </xdr:to>
    <xdr:sp>
      <xdr:nvSpPr>
        <xdr:cNvPr id="1085" name="Host Control  37"/>
        <xdr:cNvSpPr/>
      </xdr:nvSpPr>
      <xdr:spPr>
        <a:xfrm>
          <a:off x="914400" y="213690200"/>
          <a:ext cx="685800" cy="355600"/>
        </a:xfrm>
        <a:prstGeom prst="rect">
          <a:avLst/>
        </a:prstGeom>
      </xdr:spPr>
    </xdr:sp>
    <xdr:clientData/>
  </xdr:twoCellAnchor>
  <xdr:twoCellAnchor editAs="oneCell">
    <xdr:from>
      <xdr:col>1</xdr:col>
      <xdr:colOff>0</xdr:colOff>
      <xdr:row>523</xdr:row>
      <xdr:rowOff>0</xdr:rowOff>
    </xdr:from>
    <xdr:to>
      <xdr:col>1</xdr:col>
      <xdr:colOff>684530</xdr:colOff>
      <xdr:row>523</xdr:row>
      <xdr:rowOff>179705</xdr:rowOff>
    </xdr:to>
    <xdr:sp>
      <xdr:nvSpPr>
        <xdr:cNvPr id="1086" name="Host Control  31"/>
        <xdr:cNvSpPr/>
      </xdr:nvSpPr>
      <xdr:spPr>
        <a:xfrm>
          <a:off x="914400" y="2136902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523</xdr:row>
      <xdr:rowOff>0</xdr:rowOff>
    </xdr:from>
    <xdr:to>
      <xdr:col>1</xdr:col>
      <xdr:colOff>684530</xdr:colOff>
      <xdr:row>523</xdr:row>
      <xdr:rowOff>179705</xdr:rowOff>
    </xdr:to>
    <xdr:sp>
      <xdr:nvSpPr>
        <xdr:cNvPr id="1087" name="Host Control  31"/>
        <xdr:cNvSpPr/>
      </xdr:nvSpPr>
      <xdr:spPr>
        <a:xfrm>
          <a:off x="914400" y="2136902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523</xdr:row>
      <xdr:rowOff>0</xdr:rowOff>
    </xdr:from>
    <xdr:to>
      <xdr:col>1</xdr:col>
      <xdr:colOff>684530</xdr:colOff>
      <xdr:row>523</xdr:row>
      <xdr:rowOff>179705</xdr:rowOff>
    </xdr:to>
    <xdr:sp>
      <xdr:nvSpPr>
        <xdr:cNvPr id="1088" name="Host Control  31"/>
        <xdr:cNvSpPr/>
      </xdr:nvSpPr>
      <xdr:spPr>
        <a:xfrm>
          <a:off x="914400" y="2136902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523</xdr:row>
      <xdr:rowOff>0</xdr:rowOff>
    </xdr:from>
    <xdr:to>
      <xdr:col>1</xdr:col>
      <xdr:colOff>685800</xdr:colOff>
      <xdr:row>523</xdr:row>
      <xdr:rowOff>355600</xdr:rowOff>
    </xdr:to>
    <xdr:sp>
      <xdr:nvSpPr>
        <xdr:cNvPr id="1089" name="Host Control  37"/>
        <xdr:cNvSpPr/>
      </xdr:nvSpPr>
      <xdr:spPr>
        <a:xfrm>
          <a:off x="914400" y="213690200"/>
          <a:ext cx="685800" cy="355600"/>
        </a:xfrm>
        <a:prstGeom prst="rect">
          <a:avLst/>
        </a:prstGeom>
      </xdr:spPr>
    </xdr:sp>
    <xdr:clientData/>
  </xdr:twoCellAnchor>
  <xdr:twoCellAnchor editAs="oneCell">
    <xdr:from>
      <xdr:col>1</xdr:col>
      <xdr:colOff>0</xdr:colOff>
      <xdr:row>523</xdr:row>
      <xdr:rowOff>0</xdr:rowOff>
    </xdr:from>
    <xdr:to>
      <xdr:col>1</xdr:col>
      <xdr:colOff>684530</xdr:colOff>
      <xdr:row>523</xdr:row>
      <xdr:rowOff>179705</xdr:rowOff>
    </xdr:to>
    <xdr:sp>
      <xdr:nvSpPr>
        <xdr:cNvPr id="1090" name="Host Control  31"/>
        <xdr:cNvSpPr/>
      </xdr:nvSpPr>
      <xdr:spPr>
        <a:xfrm>
          <a:off x="914400" y="2136902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523</xdr:row>
      <xdr:rowOff>0</xdr:rowOff>
    </xdr:from>
    <xdr:to>
      <xdr:col>1</xdr:col>
      <xdr:colOff>684530</xdr:colOff>
      <xdr:row>523</xdr:row>
      <xdr:rowOff>179705</xdr:rowOff>
    </xdr:to>
    <xdr:sp>
      <xdr:nvSpPr>
        <xdr:cNvPr id="1091" name="Host Control  31"/>
        <xdr:cNvSpPr/>
      </xdr:nvSpPr>
      <xdr:spPr>
        <a:xfrm>
          <a:off x="914400" y="2136902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523</xdr:row>
      <xdr:rowOff>0</xdr:rowOff>
    </xdr:from>
    <xdr:to>
      <xdr:col>1</xdr:col>
      <xdr:colOff>685800</xdr:colOff>
      <xdr:row>523</xdr:row>
      <xdr:rowOff>355600</xdr:rowOff>
    </xdr:to>
    <xdr:sp>
      <xdr:nvSpPr>
        <xdr:cNvPr id="1092" name="Host Control  37"/>
        <xdr:cNvSpPr/>
      </xdr:nvSpPr>
      <xdr:spPr>
        <a:xfrm>
          <a:off x="914400" y="213690200"/>
          <a:ext cx="685800" cy="355600"/>
        </a:xfrm>
        <a:prstGeom prst="rect">
          <a:avLst/>
        </a:prstGeom>
      </xdr:spPr>
    </xdr:sp>
    <xdr:clientData/>
  </xdr:twoCellAnchor>
  <xdr:twoCellAnchor editAs="oneCell">
    <xdr:from>
      <xdr:col>1</xdr:col>
      <xdr:colOff>0</xdr:colOff>
      <xdr:row>526</xdr:row>
      <xdr:rowOff>0</xdr:rowOff>
    </xdr:from>
    <xdr:to>
      <xdr:col>1</xdr:col>
      <xdr:colOff>684530</xdr:colOff>
      <xdr:row>526</xdr:row>
      <xdr:rowOff>179705</xdr:rowOff>
    </xdr:to>
    <xdr:sp>
      <xdr:nvSpPr>
        <xdr:cNvPr id="1093" name="Host Control  31"/>
        <xdr:cNvSpPr/>
      </xdr:nvSpPr>
      <xdr:spPr>
        <a:xfrm>
          <a:off x="914400" y="2148332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523</xdr:row>
      <xdr:rowOff>0</xdr:rowOff>
    </xdr:from>
    <xdr:to>
      <xdr:col>1</xdr:col>
      <xdr:colOff>684530</xdr:colOff>
      <xdr:row>523</xdr:row>
      <xdr:rowOff>179705</xdr:rowOff>
    </xdr:to>
    <xdr:sp>
      <xdr:nvSpPr>
        <xdr:cNvPr id="1094" name="Host Control  31"/>
        <xdr:cNvSpPr/>
      </xdr:nvSpPr>
      <xdr:spPr>
        <a:xfrm>
          <a:off x="914400" y="2136902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523</xdr:row>
      <xdr:rowOff>0</xdr:rowOff>
    </xdr:from>
    <xdr:to>
      <xdr:col>1</xdr:col>
      <xdr:colOff>684530</xdr:colOff>
      <xdr:row>523</xdr:row>
      <xdr:rowOff>179705</xdr:rowOff>
    </xdr:to>
    <xdr:sp>
      <xdr:nvSpPr>
        <xdr:cNvPr id="1095" name="Host Control  31"/>
        <xdr:cNvSpPr/>
      </xdr:nvSpPr>
      <xdr:spPr>
        <a:xfrm>
          <a:off x="914400" y="2136902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523</xdr:row>
      <xdr:rowOff>0</xdr:rowOff>
    </xdr:from>
    <xdr:to>
      <xdr:col>1</xdr:col>
      <xdr:colOff>684530</xdr:colOff>
      <xdr:row>523</xdr:row>
      <xdr:rowOff>179705</xdr:rowOff>
    </xdr:to>
    <xdr:sp>
      <xdr:nvSpPr>
        <xdr:cNvPr id="1096" name="Host Control  31"/>
        <xdr:cNvSpPr/>
      </xdr:nvSpPr>
      <xdr:spPr>
        <a:xfrm>
          <a:off x="914400" y="2136902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523</xdr:row>
      <xdr:rowOff>0</xdr:rowOff>
    </xdr:from>
    <xdr:to>
      <xdr:col>1</xdr:col>
      <xdr:colOff>684530</xdr:colOff>
      <xdr:row>523</xdr:row>
      <xdr:rowOff>179705</xdr:rowOff>
    </xdr:to>
    <xdr:sp>
      <xdr:nvSpPr>
        <xdr:cNvPr id="1097" name="Host Control  31"/>
        <xdr:cNvSpPr/>
      </xdr:nvSpPr>
      <xdr:spPr>
        <a:xfrm>
          <a:off x="914400" y="2136902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523</xdr:row>
      <xdr:rowOff>0</xdr:rowOff>
    </xdr:from>
    <xdr:to>
      <xdr:col>1</xdr:col>
      <xdr:colOff>684530</xdr:colOff>
      <xdr:row>523</xdr:row>
      <xdr:rowOff>179705</xdr:rowOff>
    </xdr:to>
    <xdr:sp>
      <xdr:nvSpPr>
        <xdr:cNvPr id="1098" name="Host Control  31"/>
        <xdr:cNvSpPr/>
      </xdr:nvSpPr>
      <xdr:spPr>
        <a:xfrm>
          <a:off x="914400" y="2136902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523</xdr:row>
      <xdr:rowOff>0</xdr:rowOff>
    </xdr:from>
    <xdr:to>
      <xdr:col>1</xdr:col>
      <xdr:colOff>685800</xdr:colOff>
      <xdr:row>523</xdr:row>
      <xdr:rowOff>355600</xdr:rowOff>
    </xdr:to>
    <xdr:sp>
      <xdr:nvSpPr>
        <xdr:cNvPr id="1099" name="Host Control  37"/>
        <xdr:cNvSpPr/>
      </xdr:nvSpPr>
      <xdr:spPr>
        <a:xfrm>
          <a:off x="914400" y="213690200"/>
          <a:ext cx="685800" cy="355600"/>
        </a:xfrm>
        <a:prstGeom prst="rect">
          <a:avLst/>
        </a:prstGeom>
      </xdr:spPr>
    </xdr:sp>
    <xdr:clientData/>
  </xdr:twoCellAnchor>
  <xdr:twoCellAnchor editAs="oneCell">
    <xdr:from>
      <xdr:col>1</xdr:col>
      <xdr:colOff>0</xdr:colOff>
      <xdr:row>523</xdr:row>
      <xdr:rowOff>0</xdr:rowOff>
    </xdr:from>
    <xdr:to>
      <xdr:col>1</xdr:col>
      <xdr:colOff>684530</xdr:colOff>
      <xdr:row>523</xdr:row>
      <xdr:rowOff>179705</xdr:rowOff>
    </xdr:to>
    <xdr:sp>
      <xdr:nvSpPr>
        <xdr:cNvPr id="1100" name="Host Control  31"/>
        <xdr:cNvSpPr/>
      </xdr:nvSpPr>
      <xdr:spPr>
        <a:xfrm>
          <a:off x="914400" y="2136902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523</xdr:row>
      <xdr:rowOff>0</xdr:rowOff>
    </xdr:from>
    <xdr:to>
      <xdr:col>1</xdr:col>
      <xdr:colOff>684530</xdr:colOff>
      <xdr:row>523</xdr:row>
      <xdr:rowOff>179705</xdr:rowOff>
    </xdr:to>
    <xdr:sp>
      <xdr:nvSpPr>
        <xdr:cNvPr id="1101" name="Host Control  31"/>
        <xdr:cNvSpPr/>
      </xdr:nvSpPr>
      <xdr:spPr>
        <a:xfrm>
          <a:off x="914400" y="2136902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523</xdr:row>
      <xdr:rowOff>0</xdr:rowOff>
    </xdr:from>
    <xdr:to>
      <xdr:col>1</xdr:col>
      <xdr:colOff>684530</xdr:colOff>
      <xdr:row>523</xdr:row>
      <xdr:rowOff>179705</xdr:rowOff>
    </xdr:to>
    <xdr:sp>
      <xdr:nvSpPr>
        <xdr:cNvPr id="1102" name="Host Control  31"/>
        <xdr:cNvSpPr/>
      </xdr:nvSpPr>
      <xdr:spPr>
        <a:xfrm>
          <a:off x="914400" y="2136902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523</xdr:row>
      <xdr:rowOff>0</xdr:rowOff>
    </xdr:from>
    <xdr:to>
      <xdr:col>1</xdr:col>
      <xdr:colOff>684530</xdr:colOff>
      <xdr:row>523</xdr:row>
      <xdr:rowOff>179705</xdr:rowOff>
    </xdr:to>
    <xdr:sp>
      <xdr:nvSpPr>
        <xdr:cNvPr id="1103" name="Host Control  31"/>
        <xdr:cNvSpPr/>
      </xdr:nvSpPr>
      <xdr:spPr>
        <a:xfrm>
          <a:off x="914400" y="2136902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523</xdr:row>
      <xdr:rowOff>0</xdr:rowOff>
    </xdr:from>
    <xdr:to>
      <xdr:col>1</xdr:col>
      <xdr:colOff>684530</xdr:colOff>
      <xdr:row>523</xdr:row>
      <xdr:rowOff>179705</xdr:rowOff>
    </xdr:to>
    <xdr:sp>
      <xdr:nvSpPr>
        <xdr:cNvPr id="1104" name="Host Control  31"/>
        <xdr:cNvSpPr/>
      </xdr:nvSpPr>
      <xdr:spPr>
        <a:xfrm>
          <a:off x="914400" y="2136902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523</xdr:row>
      <xdr:rowOff>0</xdr:rowOff>
    </xdr:from>
    <xdr:to>
      <xdr:col>1</xdr:col>
      <xdr:colOff>684530</xdr:colOff>
      <xdr:row>523</xdr:row>
      <xdr:rowOff>179705</xdr:rowOff>
    </xdr:to>
    <xdr:sp>
      <xdr:nvSpPr>
        <xdr:cNvPr id="1105" name="Host Control  31"/>
        <xdr:cNvSpPr/>
      </xdr:nvSpPr>
      <xdr:spPr>
        <a:xfrm>
          <a:off x="914400" y="2136902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523</xdr:row>
      <xdr:rowOff>0</xdr:rowOff>
    </xdr:from>
    <xdr:to>
      <xdr:col>1</xdr:col>
      <xdr:colOff>684530</xdr:colOff>
      <xdr:row>523</xdr:row>
      <xdr:rowOff>179705</xdr:rowOff>
    </xdr:to>
    <xdr:sp>
      <xdr:nvSpPr>
        <xdr:cNvPr id="1106" name="Host Control  31"/>
        <xdr:cNvSpPr/>
      </xdr:nvSpPr>
      <xdr:spPr>
        <a:xfrm>
          <a:off x="914400" y="2136902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523</xdr:row>
      <xdr:rowOff>0</xdr:rowOff>
    </xdr:from>
    <xdr:to>
      <xdr:col>1</xdr:col>
      <xdr:colOff>684530</xdr:colOff>
      <xdr:row>523</xdr:row>
      <xdr:rowOff>179705</xdr:rowOff>
    </xdr:to>
    <xdr:sp>
      <xdr:nvSpPr>
        <xdr:cNvPr id="1107" name="Host Control  31"/>
        <xdr:cNvSpPr/>
      </xdr:nvSpPr>
      <xdr:spPr>
        <a:xfrm>
          <a:off x="914400" y="2136902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523</xdr:row>
      <xdr:rowOff>0</xdr:rowOff>
    </xdr:from>
    <xdr:to>
      <xdr:col>1</xdr:col>
      <xdr:colOff>684530</xdr:colOff>
      <xdr:row>523</xdr:row>
      <xdr:rowOff>179705</xdr:rowOff>
    </xdr:to>
    <xdr:sp>
      <xdr:nvSpPr>
        <xdr:cNvPr id="1108" name="Host Control  31"/>
        <xdr:cNvSpPr/>
      </xdr:nvSpPr>
      <xdr:spPr>
        <a:xfrm>
          <a:off x="914400" y="2136902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523</xdr:row>
      <xdr:rowOff>0</xdr:rowOff>
    </xdr:from>
    <xdr:to>
      <xdr:col>1</xdr:col>
      <xdr:colOff>684530</xdr:colOff>
      <xdr:row>523</xdr:row>
      <xdr:rowOff>179705</xdr:rowOff>
    </xdr:to>
    <xdr:sp>
      <xdr:nvSpPr>
        <xdr:cNvPr id="1109" name="Host Control  31"/>
        <xdr:cNvSpPr/>
      </xdr:nvSpPr>
      <xdr:spPr>
        <a:xfrm>
          <a:off x="914400" y="2136902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523</xdr:row>
      <xdr:rowOff>0</xdr:rowOff>
    </xdr:from>
    <xdr:to>
      <xdr:col>1</xdr:col>
      <xdr:colOff>684530</xdr:colOff>
      <xdr:row>523</xdr:row>
      <xdr:rowOff>179705</xdr:rowOff>
    </xdr:to>
    <xdr:sp>
      <xdr:nvSpPr>
        <xdr:cNvPr id="1110" name="Host Control  31"/>
        <xdr:cNvSpPr/>
      </xdr:nvSpPr>
      <xdr:spPr>
        <a:xfrm>
          <a:off x="914400" y="2136902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523</xdr:row>
      <xdr:rowOff>0</xdr:rowOff>
    </xdr:from>
    <xdr:to>
      <xdr:col>1</xdr:col>
      <xdr:colOff>684530</xdr:colOff>
      <xdr:row>523</xdr:row>
      <xdr:rowOff>179705</xdr:rowOff>
    </xdr:to>
    <xdr:sp>
      <xdr:nvSpPr>
        <xdr:cNvPr id="1111" name="Host Control  31"/>
        <xdr:cNvSpPr/>
      </xdr:nvSpPr>
      <xdr:spPr>
        <a:xfrm>
          <a:off x="914400" y="2136902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523</xdr:row>
      <xdr:rowOff>0</xdr:rowOff>
    </xdr:from>
    <xdr:to>
      <xdr:col>1</xdr:col>
      <xdr:colOff>684530</xdr:colOff>
      <xdr:row>523</xdr:row>
      <xdr:rowOff>179705</xdr:rowOff>
    </xdr:to>
    <xdr:sp>
      <xdr:nvSpPr>
        <xdr:cNvPr id="1112" name="Host Control  31"/>
        <xdr:cNvSpPr/>
      </xdr:nvSpPr>
      <xdr:spPr>
        <a:xfrm>
          <a:off x="914400" y="2136902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523</xdr:row>
      <xdr:rowOff>0</xdr:rowOff>
    </xdr:from>
    <xdr:to>
      <xdr:col>1</xdr:col>
      <xdr:colOff>684530</xdr:colOff>
      <xdr:row>523</xdr:row>
      <xdr:rowOff>179705</xdr:rowOff>
    </xdr:to>
    <xdr:sp>
      <xdr:nvSpPr>
        <xdr:cNvPr id="1113" name="Host Control  31"/>
        <xdr:cNvSpPr/>
      </xdr:nvSpPr>
      <xdr:spPr>
        <a:xfrm>
          <a:off x="914400" y="2136902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523</xdr:row>
      <xdr:rowOff>0</xdr:rowOff>
    </xdr:from>
    <xdr:to>
      <xdr:col>1</xdr:col>
      <xdr:colOff>684530</xdr:colOff>
      <xdr:row>523</xdr:row>
      <xdr:rowOff>179705</xdr:rowOff>
    </xdr:to>
    <xdr:sp>
      <xdr:nvSpPr>
        <xdr:cNvPr id="1114" name="Host Control  31"/>
        <xdr:cNvSpPr/>
      </xdr:nvSpPr>
      <xdr:spPr>
        <a:xfrm>
          <a:off x="914400" y="2136902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515</xdr:row>
      <xdr:rowOff>0</xdr:rowOff>
    </xdr:from>
    <xdr:to>
      <xdr:col>1</xdr:col>
      <xdr:colOff>685800</xdr:colOff>
      <xdr:row>515</xdr:row>
      <xdr:rowOff>355600</xdr:rowOff>
    </xdr:to>
    <xdr:sp>
      <xdr:nvSpPr>
        <xdr:cNvPr id="1115" name="Host Control  37"/>
        <xdr:cNvSpPr/>
      </xdr:nvSpPr>
      <xdr:spPr>
        <a:xfrm>
          <a:off x="914400" y="210642200"/>
          <a:ext cx="685800" cy="355600"/>
        </a:xfrm>
        <a:prstGeom prst="rect">
          <a:avLst/>
        </a:prstGeom>
      </xdr:spPr>
    </xdr:sp>
    <xdr:clientData/>
  </xdr:twoCellAnchor>
  <xdr:twoCellAnchor editAs="oneCell">
    <xdr:from>
      <xdr:col>1</xdr:col>
      <xdr:colOff>0</xdr:colOff>
      <xdr:row>508</xdr:row>
      <xdr:rowOff>0</xdr:rowOff>
    </xdr:from>
    <xdr:to>
      <xdr:col>1</xdr:col>
      <xdr:colOff>684530</xdr:colOff>
      <xdr:row>508</xdr:row>
      <xdr:rowOff>179705</xdr:rowOff>
    </xdr:to>
    <xdr:sp>
      <xdr:nvSpPr>
        <xdr:cNvPr id="1116" name="Host Control  31"/>
        <xdr:cNvSpPr/>
      </xdr:nvSpPr>
      <xdr:spPr>
        <a:xfrm>
          <a:off x="914400" y="2079752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508</xdr:row>
      <xdr:rowOff>0</xdr:rowOff>
    </xdr:from>
    <xdr:to>
      <xdr:col>1</xdr:col>
      <xdr:colOff>684530</xdr:colOff>
      <xdr:row>508</xdr:row>
      <xdr:rowOff>179705</xdr:rowOff>
    </xdr:to>
    <xdr:sp>
      <xdr:nvSpPr>
        <xdr:cNvPr id="1117" name="Host Control  31"/>
        <xdr:cNvSpPr/>
      </xdr:nvSpPr>
      <xdr:spPr>
        <a:xfrm>
          <a:off x="914400" y="2079752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518</xdr:row>
      <xdr:rowOff>0</xdr:rowOff>
    </xdr:from>
    <xdr:to>
      <xdr:col>1</xdr:col>
      <xdr:colOff>684530</xdr:colOff>
      <xdr:row>518</xdr:row>
      <xdr:rowOff>179705</xdr:rowOff>
    </xdr:to>
    <xdr:sp>
      <xdr:nvSpPr>
        <xdr:cNvPr id="1118" name="Host Control  31"/>
        <xdr:cNvSpPr/>
      </xdr:nvSpPr>
      <xdr:spPr>
        <a:xfrm>
          <a:off x="914400" y="2117852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516</xdr:row>
      <xdr:rowOff>0</xdr:rowOff>
    </xdr:from>
    <xdr:to>
      <xdr:col>1</xdr:col>
      <xdr:colOff>685800</xdr:colOff>
      <xdr:row>516</xdr:row>
      <xdr:rowOff>355600</xdr:rowOff>
    </xdr:to>
    <xdr:sp>
      <xdr:nvSpPr>
        <xdr:cNvPr id="1119" name="Host Control  37"/>
        <xdr:cNvSpPr/>
      </xdr:nvSpPr>
      <xdr:spPr>
        <a:xfrm>
          <a:off x="914400" y="211023200"/>
          <a:ext cx="685800" cy="355600"/>
        </a:xfrm>
        <a:prstGeom prst="rect">
          <a:avLst/>
        </a:prstGeom>
      </xdr:spPr>
    </xdr:sp>
    <xdr:clientData/>
  </xdr:twoCellAnchor>
  <xdr:twoCellAnchor editAs="oneCell">
    <xdr:from>
      <xdr:col>1</xdr:col>
      <xdr:colOff>0</xdr:colOff>
      <xdr:row>520</xdr:row>
      <xdr:rowOff>0</xdr:rowOff>
    </xdr:from>
    <xdr:to>
      <xdr:col>1</xdr:col>
      <xdr:colOff>684530</xdr:colOff>
      <xdr:row>520</xdr:row>
      <xdr:rowOff>179705</xdr:rowOff>
    </xdr:to>
    <xdr:sp>
      <xdr:nvSpPr>
        <xdr:cNvPr id="1120" name="Host Control  31"/>
        <xdr:cNvSpPr/>
      </xdr:nvSpPr>
      <xdr:spPr>
        <a:xfrm>
          <a:off x="914400" y="2125472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517</xdr:row>
      <xdr:rowOff>0</xdr:rowOff>
    </xdr:from>
    <xdr:to>
      <xdr:col>1</xdr:col>
      <xdr:colOff>685800</xdr:colOff>
      <xdr:row>517</xdr:row>
      <xdr:rowOff>355600</xdr:rowOff>
    </xdr:to>
    <xdr:sp>
      <xdr:nvSpPr>
        <xdr:cNvPr id="1121" name="Host Control  37"/>
        <xdr:cNvSpPr/>
      </xdr:nvSpPr>
      <xdr:spPr>
        <a:xfrm>
          <a:off x="914400" y="211404200"/>
          <a:ext cx="685800" cy="355600"/>
        </a:xfrm>
        <a:prstGeom prst="rect">
          <a:avLst/>
        </a:prstGeom>
      </xdr:spPr>
    </xdr:sp>
    <xdr:clientData/>
  </xdr:twoCellAnchor>
  <xdr:twoCellAnchor editAs="oneCell">
    <xdr:from>
      <xdr:col>1</xdr:col>
      <xdr:colOff>0</xdr:colOff>
      <xdr:row>517</xdr:row>
      <xdr:rowOff>0</xdr:rowOff>
    </xdr:from>
    <xdr:to>
      <xdr:col>1</xdr:col>
      <xdr:colOff>685800</xdr:colOff>
      <xdr:row>517</xdr:row>
      <xdr:rowOff>355600</xdr:rowOff>
    </xdr:to>
    <xdr:sp>
      <xdr:nvSpPr>
        <xdr:cNvPr id="1122" name="Host Control  37"/>
        <xdr:cNvSpPr/>
      </xdr:nvSpPr>
      <xdr:spPr>
        <a:xfrm>
          <a:off x="914400" y="211404200"/>
          <a:ext cx="685800" cy="355600"/>
        </a:xfrm>
        <a:prstGeom prst="rect">
          <a:avLst/>
        </a:prstGeom>
      </xdr:spPr>
    </xdr:sp>
    <xdr:clientData/>
  </xdr:twoCellAnchor>
  <xdr:twoCellAnchor editAs="oneCell">
    <xdr:from>
      <xdr:col>1</xdr:col>
      <xdr:colOff>0</xdr:colOff>
      <xdr:row>502</xdr:row>
      <xdr:rowOff>0</xdr:rowOff>
    </xdr:from>
    <xdr:to>
      <xdr:col>1</xdr:col>
      <xdr:colOff>684530</xdr:colOff>
      <xdr:row>502</xdr:row>
      <xdr:rowOff>179705</xdr:rowOff>
    </xdr:to>
    <xdr:sp>
      <xdr:nvSpPr>
        <xdr:cNvPr id="1123" name="Host Control  31"/>
        <xdr:cNvSpPr/>
      </xdr:nvSpPr>
      <xdr:spPr>
        <a:xfrm>
          <a:off x="914400" y="2056892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503</xdr:row>
      <xdr:rowOff>0</xdr:rowOff>
    </xdr:from>
    <xdr:to>
      <xdr:col>1</xdr:col>
      <xdr:colOff>684530</xdr:colOff>
      <xdr:row>503</xdr:row>
      <xdr:rowOff>179705</xdr:rowOff>
    </xdr:to>
    <xdr:sp>
      <xdr:nvSpPr>
        <xdr:cNvPr id="1124" name="Host Control  31"/>
        <xdr:cNvSpPr/>
      </xdr:nvSpPr>
      <xdr:spPr>
        <a:xfrm>
          <a:off x="914400" y="2060702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515</xdr:row>
      <xdr:rowOff>0</xdr:rowOff>
    </xdr:from>
    <xdr:to>
      <xdr:col>1</xdr:col>
      <xdr:colOff>684530</xdr:colOff>
      <xdr:row>515</xdr:row>
      <xdr:rowOff>179705</xdr:rowOff>
    </xdr:to>
    <xdr:sp>
      <xdr:nvSpPr>
        <xdr:cNvPr id="1125" name="Host Control  31"/>
        <xdr:cNvSpPr/>
      </xdr:nvSpPr>
      <xdr:spPr>
        <a:xfrm>
          <a:off x="914400" y="2106422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516</xdr:row>
      <xdr:rowOff>0</xdr:rowOff>
    </xdr:from>
    <xdr:to>
      <xdr:col>1</xdr:col>
      <xdr:colOff>684530</xdr:colOff>
      <xdr:row>516</xdr:row>
      <xdr:rowOff>179705</xdr:rowOff>
    </xdr:to>
    <xdr:sp>
      <xdr:nvSpPr>
        <xdr:cNvPr id="1126" name="Host Control  31"/>
        <xdr:cNvSpPr/>
      </xdr:nvSpPr>
      <xdr:spPr>
        <a:xfrm>
          <a:off x="914400" y="2110232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507</xdr:row>
      <xdr:rowOff>0</xdr:rowOff>
    </xdr:from>
    <xdr:to>
      <xdr:col>1</xdr:col>
      <xdr:colOff>684530</xdr:colOff>
      <xdr:row>507</xdr:row>
      <xdr:rowOff>179705</xdr:rowOff>
    </xdr:to>
    <xdr:sp>
      <xdr:nvSpPr>
        <xdr:cNvPr id="1127" name="Host Control  31"/>
        <xdr:cNvSpPr/>
      </xdr:nvSpPr>
      <xdr:spPr>
        <a:xfrm>
          <a:off x="914400" y="2075942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508</xdr:row>
      <xdr:rowOff>0</xdr:rowOff>
    </xdr:from>
    <xdr:to>
      <xdr:col>1</xdr:col>
      <xdr:colOff>684530</xdr:colOff>
      <xdr:row>508</xdr:row>
      <xdr:rowOff>179705</xdr:rowOff>
    </xdr:to>
    <xdr:sp>
      <xdr:nvSpPr>
        <xdr:cNvPr id="1128" name="Host Control  31"/>
        <xdr:cNvSpPr/>
      </xdr:nvSpPr>
      <xdr:spPr>
        <a:xfrm>
          <a:off x="914400" y="2079752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504</xdr:row>
      <xdr:rowOff>0</xdr:rowOff>
    </xdr:from>
    <xdr:to>
      <xdr:col>1</xdr:col>
      <xdr:colOff>685800</xdr:colOff>
      <xdr:row>504</xdr:row>
      <xdr:rowOff>355600</xdr:rowOff>
    </xdr:to>
    <xdr:sp>
      <xdr:nvSpPr>
        <xdr:cNvPr id="1129" name="Host Control  37"/>
        <xdr:cNvSpPr/>
      </xdr:nvSpPr>
      <xdr:spPr>
        <a:xfrm>
          <a:off x="914400" y="206451200"/>
          <a:ext cx="685800" cy="355600"/>
        </a:xfrm>
        <a:prstGeom prst="rect">
          <a:avLst/>
        </a:prstGeom>
      </xdr:spPr>
    </xdr:sp>
    <xdr:clientData/>
  </xdr:twoCellAnchor>
  <xdr:twoCellAnchor editAs="oneCell">
    <xdr:from>
      <xdr:col>1</xdr:col>
      <xdr:colOff>0</xdr:colOff>
      <xdr:row>517</xdr:row>
      <xdr:rowOff>0</xdr:rowOff>
    </xdr:from>
    <xdr:to>
      <xdr:col>1</xdr:col>
      <xdr:colOff>684530</xdr:colOff>
      <xdr:row>517</xdr:row>
      <xdr:rowOff>179705</xdr:rowOff>
    </xdr:to>
    <xdr:sp>
      <xdr:nvSpPr>
        <xdr:cNvPr id="1130" name="Host Control  31"/>
        <xdr:cNvSpPr/>
      </xdr:nvSpPr>
      <xdr:spPr>
        <a:xfrm>
          <a:off x="914400" y="2114042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502</xdr:row>
      <xdr:rowOff>0</xdr:rowOff>
    </xdr:from>
    <xdr:to>
      <xdr:col>1</xdr:col>
      <xdr:colOff>684530</xdr:colOff>
      <xdr:row>502</xdr:row>
      <xdr:rowOff>179705</xdr:rowOff>
    </xdr:to>
    <xdr:sp>
      <xdr:nvSpPr>
        <xdr:cNvPr id="1131" name="Host Control  31"/>
        <xdr:cNvSpPr/>
      </xdr:nvSpPr>
      <xdr:spPr>
        <a:xfrm>
          <a:off x="914400" y="2056892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502</xdr:row>
      <xdr:rowOff>0</xdr:rowOff>
    </xdr:from>
    <xdr:to>
      <xdr:col>1</xdr:col>
      <xdr:colOff>684530</xdr:colOff>
      <xdr:row>502</xdr:row>
      <xdr:rowOff>179705</xdr:rowOff>
    </xdr:to>
    <xdr:sp>
      <xdr:nvSpPr>
        <xdr:cNvPr id="1132" name="Host Control  31"/>
        <xdr:cNvSpPr/>
      </xdr:nvSpPr>
      <xdr:spPr>
        <a:xfrm>
          <a:off x="914400" y="2056892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502</xdr:row>
      <xdr:rowOff>0</xdr:rowOff>
    </xdr:from>
    <xdr:to>
      <xdr:col>1</xdr:col>
      <xdr:colOff>684530</xdr:colOff>
      <xdr:row>502</xdr:row>
      <xdr:rowOff>179705</xdr:rowOff>
    </xdr:to>
    <xdr:sp>
      <xdr:nvSpPr>
        <xdr:cNvPr id="1133" name="Host Control  31"/>
        <xdr:cNvSpPr/>
      </xdr:nvSpPr>
      <xdr:spPr>
        <a:xfrm>
          <a:off x="914400" y="2056892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514</xdr:row>
      <xdr:rowOff>0</xdr:rowOff>
    </xdr:from>
    <xdr:to>
      <xdr:col>1</xdr:col>
      <xdr:colOff>684530</xdr:colOff>
      <xdr:row>514</xdr:row>
      <xdr:rowOff>179705</xdr:rowOff>
    </xdr:to>
    <xdr:sp>
      <xdr:nvSpPr>
        <xdr:cNvPr id="1134" name="Host Control  31"/>
        <xdr:cNvSpPr/>
      </xdr:nvSpPr>
      <xdr:spPr>
        <a:xfrm>
          <a:off x="914400" y="2102612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514</xdr:row>
      <xdr:rowOff>0</xdr:rowOff>
    </xdr:from>
    <xdr:to>
      <xdr:col>1</xdr:col>
      <xdr:colOff>684530</xdr:colOff>
      <xdr:row>514</xdr:row>
      <xdr:rowOff>179705</xdr:rowOff>
    </xdr:to>
    <xdr:sp>
      <xdr:nvSpPr>
        <xdr:cNvPr id="1135" name="Host Control  31"/>
        <xdr:cNvSpPr/>
      </xdr:nvSpPr>
      <xdr:spPr>
        <a:xfrm>
          <a:off x="914400" y="2102612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508</xdr:row>
      <xdr:rowOff>0</xdr:rowOff>
    </xdr:from>
    <xdr:to>
      <xdr:col>1</xdr:col>
      <xdr:colOff>684530</xdr:colOff>
      <xdr:row>508</xdr:row>
      <xdr:rowOff>179705</xdr:rowOff>
    </xdr:to>
    <xdr:sp>
      <xdr:nvSpPr>
        <xdr:cNvPr id="1136" name="Host Control  31"/>
        <xdr:cNvSpPr/>
      </xdr:nvSpPr>
      <xdr:spPr>
        <a:xfrm>
          <a:off x="914400" y="2079752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509</xdr:row>
      <xdr:rowOff>0</xdr:rowOff>
    </xdr:from>
    <xdr:to>
      <xdr:col>1</xdr:col>
      <xdr:colOff>684530</xdr:colOff>
      <xdr:row>509</xdr:row>
      <xdr:rowOff>179705</xdr:rowOff>
    </xdr:to>
    <xdr:sp>
      <xdr:nvSpPr>
        <xdr:cNvPr id="1137" name="Host Control  31"/>
        <xdr:cNvSpPr/>
      </xdr:nvSpPr>
      <xdr:spPr>
        <a:xfrm>
          <a:off x="914400" y="2083562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520</xdr:row>
      <xdr:rowOff>0</xdr:rowOff>
    </xdr:from>
    <xdr:to>
      <xdr:col>1</xdr:col>
      <xdr:colOff>684530</xdr:colOff>
      <xdr:row>520</xdr:row>
      <xdr:rowOff>179705</xdr:rowOff>
    </xdr:to>
    <xdr:sp>
      <xdr:nvSpPr>
        <xdr:cNvPr id="1138" name="Host Control  31"/>
        <xdr:cNvSpPr/>
      </xdr:nvSpPr>
      <xdr:spPr>
        <a:xfrm>
          <a:off x="914400" y="2125472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520</xdr:row>
      <xdr:rowOff>0</xdr:rowOff>
    </xdr:from>
    <xdr:to>
      <xdr:col>1</xdr:col>
      <xdr:colOff>684530</xdr:colOff>
      <xdr:row>520</xdr:row>
      <xdr:rowOff>179705</xdr:rowOff>
    </xdr:to>
    <xdr:sp>
      <xdr:nvSpPr>
        <xdr:cNvPr id="1139" name="Host Control  31"/>
        <xdr:cNvSpPr/>
      </xdr:nvSpPr>
      <xdr:spPr>
        <a:xfrm>
          <a:off x="914400" y="2125472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513</xdr:row>
      <xdr:rowOff>0</xdr:rowOff>
    </xdr:from>
    <xdr:to>
      <xdr:col>1</xdr:col>
      <xdr:colOff>684530</xdr:colOff>
      <xdr:row>513</xdr:row>
      <xdr:rowOff>179705</xdr:rowOff>
    </xdr:to>
    <xdr:sp>
      <xdr:nvSpPr>
        <xdr:cNvPr id="1140" name="Host Control  31"/>
        <xdr:cNvSpPr/>
      </xdr:nvSpPr>
      <xdr:spPr>
        <a:xfrm>
          <a:off x="914400" y="2098802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514</xdr:row>
      <xdr:rowOff>0</xdr:rowOff>
    </xdr:from>
    <xdr:to>
      <xdr:col>1</xdr:col>
      <xdr:colOff>684530</xdr:colOff>
      <xdr:row>514</xdr:row>
      <xdr:rowOff>179705</xdr:rowOff>
    </xdr:to>
    <xdr:sp>
      <xdr:nvSpPr>
        <xdr:cNvPr id="1141" name="Host Control  31"/>
        <xdr:cNvSpPr/>
      </xdr:nvSpPr>
      <xdr:spPr>
        <a:xfrm>
          <a:off x="914400" y="2102612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522</xdr:row>
      <xdr:rowOff>0</xdr:rowOff>
    </xdr:from>
    <xdr:to>
      <xdr:col>1</xdr:col>
      <xdr:colOff>684530</xdr:colOff>
      <xdr:row>522</xdr:row>
      <xdr:rowOff>179705</xdr:rowOff>
    </xdr:to>
    <xdr:sp>
      <xdr:nvSpPr>
        <xdr:cNvPr id="1142" name="Host Control  31"/>
        <xdr:cNvSpPr/>
      </xdr:nvSpPr>
      <xdr:spPr>
        <a:xfrm>
          <a:off x="914400" y="2133092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508</xdr:row>
      <xdr:rowOff>0</xdr:rowOff>
    </xdr:from>
    <xdr:to>
      <xdr:col>1</xdr:col>
      <xdr:colOff>684530</xdr:colOff>
      <xdr:row>508</xdr:row>
      <xdr:rowOff>179705</xdr:rowOff>
    </xdr:to>
    <xdr:sp>
      <xdr:nvSpPr>
        <xdr:cNvPr id="1143" name="Host Control  31"/>
        <xdr:cNvSpPr/>
      </xdr:nvSpPr>
      <xdr:spPr>
        <a:xfrm>
          <a:off x="914400" y="2079752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507</xdr:row>
      <xdr:rowOff>0</xdr:rowOff>
    </xdr:from>
    <xdr:to>
      <xdr:col>1</xdr:col>
      <xdr:colOff>684530</xdr:colOff>
      <xdr:row>507</xdr:row>
      <xdr:rowOff>179705</xdr:rowOff>
    </xdr:to>
    <xdr:sp>
      <xdr:nvSpPr>
        <xdr:cNvPr id="1144" name="Host Control  31"/>
        <xdr:cNvSpPr/>
      </xdr:nvSpPr>
      <xdr:spPr>
        <a:xfrm>
          <a:off x="914400" y="2075942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531</xdr:row>
      <xdr:rowOff>0</xdr:rowOff>
    </xdr:from>
    <xdr:to>
      <xdr:col>1</xdr:col>
      <xdr:colOff>684530</xdr:colOff>
      <xdr:row>531</xdr:row>
      <xdr:rowOff>179705</xdr:rowOff>
    </xdr:to>
    <xdr:sp>
      <xdr:nvSpPr>
        <xdr:cNvPr id="1145" name="Host Control  31"/>
        <xdr:cNvSpPr/>
      </xdr:nvSpPr>
      <xdr:spPr>
        <a:xfrm>
          <a:off x="914400" y="2167382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531</xdr:row>
      <xdr:rowOff>0</xdr:rowOff>
    </xdr:from>
    <xdr:to>
      <xdr:col>1</xdr:col>
      <xdr:colOff>684530</xdr:colOff>
      <xdr:row>531</xdr:row>
      <xdr:rowOff>179705</xdr:rowOff>
    </xdr:to>
    <xdr:sp>
      <xdr:nvSpPr>
        <xdr:cNvPr id="1146" name="Host Control  31"/>
        <xdr:cNvSpPr/>
      </xdr:nvSpPr>
      <xdr:spPr>
        <a:xfrm>
          <a:off x="914400" y="2167382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515</xdr:row>
      <xdr:rowOff>0</xdr:rowOff>
    </xdr:from>
    <xdr:to>
      <xdr:col>1</xdr:col>
      <xdr:colOff>685800</xdr:colOff>
      <xdr:row>515</xdr:row>
      <xdr:rowOff>355600</xdr:rowOff>
    </xdr:to>
    <xdr:sp>
      <xdr:nvSpPr>
        <xdr:cNvPr id="1147" name="Host Control  37"/>
        <xdr:cNvSpPr/>
      </xdr:nvSpPr>
      <xdr:spPr>
        <a:xfrm>
          <a:off x="914400" y="210642200"/>
          <a:ext cx="685800" cy="355600"/>
        </a:xfrm>
        <a:prstGeom prst="rect">
          <a:avLst/>
        </a:prstGeom>
      </xdr:spPr>
    </xdr:sp>
    <xdr:clientData/>
  </xdr:twoCellAnchor>
  <xdr:twoCellAnchor editAs="oneCell">
    <xdr:from>
      <xdr:col>1</xdr:col>
      <xdr:colOff>0</xdr:colOff>
      <xdr:row>522</xdr:row>
      <xdr:rowOff>0</xdr:rowOff>
    </xdr:from>
    <xdr:to>
      <xdr:col>1</xdr:col>
      <xdr:colOff>685800</xdr:colOff>
      <xdr:row>522</xdr:row>
      <xdr:rowOff>355600</xdr:rowOff>
    </xdr:to>
    <xdr:sp>
      <xdr:nvSpPr>
        <xdr:cNvPr id="1148" name="Host Control  37"/>
        <xdr:cNvSpPr/>
      </xdr:nvSpPr>
      <xdr:spPr>
        <a:xfrm>
          <a:off x="914400" y="213309200"/>
          <a:ext cx="685800" cy="355600"/>
        </a:xfrm>
        <a:prstGeom prst="rect">
          <a:avLst/>
        </a:prstGeom>
      </xdr:spPr>
    </xdr:sp>
    <xdr:clientData/>
  </xdr:twoCellAnchor>
  <xdr:twoCellAnchor editAs="oneCell">
    <xdr:from>
      <xdr:col>1</xdr:col>
      <xdr:colOff>0</xdr:colOff>
      <xdr:row>508</xdr:row>
      <xdr:rowOff>0</xdr:rowOff>
    </xdr:from>
    <xdr:to>
      <xdr:col>1</xdr:col>
      <xdr:colOff>684530</xdr:colOff>
      <xdr:row>508</xdr:row>
      <xdr:rowOff>179705</xdr:rowOff>
    </xdr:to>
    <xdr:sp>
      <xdr:nvSpPr>
        <xdr:cNvPr id="1149" name="Host Control  31"/>
        <xdr:cNvSpPr/>
      </xdr:nvSpPr>
      <xdr:spPr>
        <a:xfrm>
          <a:off x="914400" y="2079752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508</xdr:row>
      <xdr:rowOff>0</xdr:rowOff>
    </xdr:from>
    <xdr:to>
      <xdr:col>1</xdr:col>
      <xdr:colOff>684530</xdr:colOff>
      <xdr:row>508</xdr:row>
      <xdr:rowOff>179705</xdr:rowOff>
    </xdr:to>
    <xdr:sp>
      <xdr:nvSpPr>
        <xdr:cNvPr id="1150" name="Host Control  31"/>
        <xdr:cNvSpPr/>
      </xdr:nvSpPr>
      <xdr:spPr>
        <a:xfrm>
          <a:off x="914400" y="2079752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518</xdr:row>
      <xdr:rowOff>0</xdr:rowOff>
    </xdr:from>
    <xdr:to>
      <xdr:col>1</xdr:col>
      <xdr:colOff>684530</xdr:colOff>
      <xdr:row>518</xdr:row>
      <xdr:rowOff>179705</xdr:rowOff>
    </xdr:to>
    <xdr:sp>
      <xdr:nvSpPr>
        <xdr:cNvPr id="1151" name="Host Control  31"/>
        <xdr:cNvSpPr/>
      </xdr:nvSpPr>
      <xdr:spPr>
        <a:xfrm>
          <a:off x="914400" y="2117852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516</xdr:row>
      <xdr:rowOff>0</xdr:rowOff>
    </xdr:from>
    <xdr:to>
      <xdr:col>1</xdr:col>
      <xdr:colOff>685800</xdr:colOff>
      <xdr:row>516</xdr:row>
      <xdr:rowOff>355600</xdr:rowOff>
    </xdr:to>
    <xdr:sp>
      <xdr:nvSpPr>
        <xdr:cNvPr id="1152" name="Host Control  37"/>
        <xdr:cNvSpPr/>
      </xdr:nvSpPr>
      <xdr:spPr>
        <a:xfrm>
          <a:off x="914400" y="211023200"/>
          <a:ext cx="685800" cy="355600"/>
        </a:xfrm>
        <a:prstGeom prst="rect">
          <a:avLst/>
        </a:prstGeom>
      </xdr:spPr>
    </xdr:sp>
    <xdr:clientData/>
  </xdr:twoCellAnchor>
  <xdr:twoCellAnchor editAs="oneCell">
    <xdr:from>
      <xdr:col>1</xdr:col>
      <xdr:colOff>0</xdr:colOff>
      <xdr:row>520</xdr:row>
      <xdr:rowOff>0</xdr:rowOff>
    </xdr:from>
    <xdr:to>
      <xdr:col>1</xdr:col>
      <xdr:colOff>684530</xdr:colOff>
      <xdr:row>520</xdr:row>
      <xdr:rowOff>179705</xdr:rowOff>
    </xdr:to>
    <xdr:sp>
      <xdr:nvSpPr>
        <xdr:cNvPr id="1153" name="Host Control  31"/>
        <xdr:cNvSpPr/>
      </xdr:nvSpPr>
      <xdr:spPr>
        <a:xfrm>
          <a:off x="914400" y="2125472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517</xdr:row>
      <xdr:rowOff>0</xdr:rowOff>
    </xdr:from>
    <xdr:to>
      <xdr:col>1</xdr:col>
      <xdr:colOff>685800</xdr:colOff>
      <xdr:row>517</xdr:row>
      <xdr:rowOff>355600</xdr:rowOff>
    </xdr:to>
    <xdr:sp>
      <xdr:nvSpPr>
        <xdr:cNvPr id="1154" name="Host Control  37"/>
        <xdr:cNvSpPr/>
      </xdr:nvSpPr>
      <xdr:spPr>
        <a:xfrm>
          <a:off x="914400" y="211404200"/>
          <a:ext cx="685800" cy="355600"/>
        </a:xfrm>
        <a:prstGeom prst="rect">
          <a:avLst/>
        </a:prstGeom>
      </xdr:spPr>
    </xdr:sp>
    <xdr:clientData/>
  </xdr:twoCellAnchor>
  <xdr:twoCellAnchor editAs="oneCell">
    <xdr:from>
      <xdr:col>1</xdr:col>
      <xdr:colOff>0</xdr:colOff>
      <xdr:row>517</xdr:row>
      <xdr:rowOff>0</xdr:rowOff>
    </xdr:from>
    <xdr:to>
      <xdr:col>1</xdr:col>
      <xdr:colOff>685800</xdr:colOff>
      <xdr:row>517</xdr:row>
      <xdr:rowOff>355600</xdr:rowOff>
    </xdr:to>
    <xdr:sp>
      <xdr:nvSpPr>
        <xdr:cNvPr id="1155" name="Host Control  37"/>
        <xdr:cNvSpPr/>
      </xdr:nvSpPr>
      <xdr:spPr>
        <a:xfrm>
          <a:off x="914400" y="211404200"/>
          <a:ext cx="685800" cy="355600"/>
        </a:xfrm>
        <a:prstGeom prst="rect">
          <a:avLst/>
        </a:prstGeom>
      </xdr:spPr>
    </xdr:sp>
    <xdr:clientData/>
  </xdr:twoCellAnchor>
  <xdr:twoCellAnchor editAs="oneCell">
    <xdr:from>
      <xdr:col>1</xdr:col>
      <xdr:colOff>0</xdr:colOff>
      <xdr:row>502</xdr:row>
      <xdr:rowOff>0</xdr:rowOff>
    </xdr:from>
    <xdr:to>
      <xdr:col>1</xdr:col>
      <xdr:colOff>684530</xdr:colOff>
      <xdr:row>502</xdr:row>
      <xdr:rowOff>179705</xdr:rowOff>
    </xdr:to>
    <xdr:sp>
      <xdr:nvSpPr>
        <xdr:cNvPr id="1156" name="Host Control  31"/>
        <xdr:cNvSpPr/>
      </xdr:nvSpPr>
      <xdr:spPr>
        <a:xfrm>
          <a:off x="914400" y="2056892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503</xdr:row>
      <xdr:rowOff>0</xdr:rowOff>
    </xdr:from>
    <xdr:to>
      <xdr:col>1</xdr:col>
      <xdr:colOff>684530</xdr:colOff>
      <xdr:row>503</xdr:row>
      <xdr:rowOff>179705</xdr:rowOff>
    </xdr:to>
    <xdr:sp>
      <xdr:nvSpPr>
        <xdr:cNvPr id="1157" name="Host Control  31"/>
        <xdr:cNvSpPr/>
      </xdr:nvSpPr>
      <xdr:spPr>
        <a:xfrm>
          <a:off x="914400" y="2060702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530</xdr:row>
      <xdr:rowOff>0</xdr:rowOff>
    </xdr:from>
    <xdr:to>
      <xdr:col>1</xdr:col>
      <xdr:colOff>684530</xdr:colOff>
      <xdr:row>530</xdr:row>
      <xdr:rowOff>179705</xdr:rowOff>
    </xdr:to>
    <xdr:sp>
      <xdr:nvSpPr>
        <xdr:cNvPr id="1158" name="Host Control  31"/>
        <xdr:cNvSpPr/>
      </xdr:nvSpPr>
      <xdr:spPr>
        <a:xfrm>
          <a:off x="914400" y="2163572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530</xdr:row>
      <xdr:rowOff>0</xdr:rowOff>
    </xdr:from>
    <xdr:to>
      <xdr:col>1</xdr:col>
      <xdr:colOff>684530</xdr:colOff>
      <xdr:row>530</xdr:row>
      <xdr:rowOff>179705</xdr:rowOff>
    </xdr:to>
    <xdr:sp>
      <xdr:nvSpPr>
        <xdr:cNvPr id="1159" name="Host Control  31"/>
        <xdr:cNvSpPr/>
      </xdr:nvSpPr>
      <xdr:spPr>
        <a:xfrm>
          <a:off x="914400" y="2163572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515</xdr:row>
      <xdr:rowOff>0</xdr:rowOff>
    </xdr:from>
    <xdr:to>
      <xdr:col>1</xdr:col>
      <xdr:colOff>684530</xdr:colOff>
      <xdr:row>515</xdr:row>
      <xdr:rowOff>179705</xdr:rowOff>
    </xdr:to>
    <xdr:sp>
      <xdr:nvSpPr>
        <xdr:cNvPr id="1160" name="Host Control  31"/>
        <xdr:cNvSpPr/>
      </xdr:nvSpPr>
      <xdr:spPr>
        <a:xfrm>
          <a:off x="914400" y="2106422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516</xdr:row>
      <xdr:rowOff>0</xdr:rowOff>
    </xdr:from>
    <xdr:to>
      <xdr:col>1</xdr:col>
      <xdr:colOff>684530</xdr:colOff>
      <xdr:row>516</xdr:row>
      <xdr:rowOff>179705</xdr:rowOff>
    </xdr:to>
    <xdr:sp>
      <xdr:nvSpPr>
        <xdr:cNvPr id="1161" name="Host Control  31"/>
        <xdr:cNvSpPr/>
      </xdr:nvSpPr>
      <xdr:spPr>
        <a:xfrm>
          <a:off x="914400" y="2110232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513</xdr:row>
      <xdr:rowOff>0</xdr:rowOff>
    </xdr:from>
    <xdr:to>
      <xdr:col>1</xdr:col>
      <xdr:colOff>685800</xdr:colOff>
      <xdr:row>513</xdr:row>
      <xdr:rowOff>355600</xdr:rowOff>
    </xdr:to>
    <xdr:sp>
      <xdr:nvSpPr>
        <xdr:cNvPr id="1162" name="Host Control  37"/>
        <xdr:cNvSpPr/>
      </xdr:nvSpPr>
      <xdr:spPr>
        <a:xfrm>
          <a:off x="914400" y="209880200"/>
          <a:ext cx="685800" cy="355600"/>
        </a:xfrm>
        <a:prstGeom prst="rect">
          <a:avLst/>
        </a:prstGeom>
      </xdr:spPr>
    </xdr:sp>
    <xdr:clientData/>
  </xdr:twoCellAnchor>
  <xdr:twoCellAnchor editAs="oneCell">
    <xdr:from>
      <xdr:col>1</xdr:col>
      <xdr:colOff>0</xdr:colOff>
      <xdr:row>507</xdr:row>
      <xdr:rowOff>0</xdr:rowOff>
    </xdr:from>
    <xdr:to>
      <xdr:col>1</xdr:col>
      <xdr:colOff>684530</xdr:colOff>
      <xdr:row>507</xdr:row>
      <xdr:rowOff>179705</xdr:rowOff>
    </xdr:to>
    <xdr:sp>
      <xdr:nvSpPr>
        <xdr:cNvPr id="1163" name="Host Control  31"/>
        <xdr:cNvSpPr/>
      </xdr:nvSpPr>
      <xdr:spPr>
        <a:xfrm>
          <a:off x="914400" y="2075942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508</xdr:row>
      <xdr:rowOff>0</xdr:rowOff>
    </xdr:from>
    <xdr:to>
      <xdr:col>1</xdr:col>
      <xdr:colOff>684530</xdr:colOff>
      <xdr:row>508</xdr:row>
      <xdr:rowOff>179705</xdr:rowOff>
    </xdr:to>
    <xdr:sp>
      <xdr:nvSpPr>
        <xdr:cNvPr id="1164" name="Host Control  31"/>
        <xdr:cNvSpPr/>
      </xdr:nvSpPr>
      <xdr:spPr>
        <a:xfrm>
          <a:off x="914400" y="2079752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504</xdr:row>
      <xdr:rowOff>0</xdr:rowOff>
    </xdr:from>
    <xdr:to>
      <xdr:col>1</xdr:col>
      <xdr:colOff>685800</xdr:colOff>
      <xdr:row>504</xdr:row>
      <xdr:rowOff>355600</xdr:rowOff>
    </xdr:to>
    <xdr:sp>
      <xdr:nvSpPr>
        <xdr:cNvPr id="1165" name="Host Control  37"/>
        <xdr:cNvSpPr/>
      </xdr:nvSpPr>
      <xdr:spPr>
        <a:xfrm>
          <a:off x="914400" y="206451200"/>
          <a:ext cx="685800" cy="355600"/>
        </a:xfrm>
        <a:prstGeom prst="rect">
          <a:avLst/>
        </a:prstGeom>
      </xdr:spPr>
    </xdr:sp>
    <xdr:clientData/>
  </xdr:twoCellAnchor>
  <xdr:twoCellAnchor editAs="oneCell">
    <xdr:from>
      <xdr:col>1</xdr:col>
      <xdr:colOff>0</xdr:colOff>
      <xdr:row>523</xdr:row>
      <xdr:rowOff>0</xdr:rowOff>
    </xdr:from>
    <xdr:to>
      <xdr:col>1</xdr:col>
      <xdr:colOff>685800</xdr:colOff>
      <xdr:row>523</xdr:row>
      <xdr:rowOff>355600</xdr:rowOff>
    </xdr:to>
    <xdr:sp>
      <xdr:nvSpPr>
        <xdr:cNvPr id="1166" name="Host Control  37"/>
        <xdr:cNvSpPr/>
      </xdr:nvSpPr>
      <xdr:spPr>
        <a:xfrm>
          <a:off x="914400" y="213690200"/>
          <a:ext cx="685800" cy="355600"/>
        </a:xfrm>
        <a:prstGeom prst="rect">
          <a:avLst/>
        </a:prstGeom>
      </xdr:spPr>
    </xdr:sp>
    <xdr:clientData/>
  </xdr:twoCellAnchor>
  <xdr:twoCellAnchor editAs="oneCell">
    <xdr:from>
      <xdr:col>1</xdr:col>
      <xdr:colOff>0</xdr:colOff>
      <xdr:row>517</xdr:row>
      <xdr:rowOff>0</xdr:rowOff>
    </xdr:from>
    <xdr:to>
      <xdr:col>1</xdr:col>
      <xdr:colOff>684530</xdr:colOff>
      <xdr:row>517</xdr:row>
      <xdr:rowOff>179705</xdr:rowOff>
    </xdr:to>
    <xdr:sp>
      <xdr:nvSpPr>
        <xdr:cNvPr id="1167" name="Host Control  31"/>
        <xdr:cNvSpPr/>
      </xdr:nvSpPr>
      <xdr:spPr>
        <a:xfrm>
          <a:off x="914400" y="2114042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525</xdr:row>
      <xdr:rowOff>0</xdr:rowOff>
    </xdr:from>
    <xdr:to>
      <xdr:col>1</xdr:col>
      <xdr:colOff>685800</xdr:colOff>
      <xdr:row>525</xdr:row>
      <xdr:rowOff>355600</xdr:rowOff>
    </xdr:to>
    <xdr:sp>
      <xdr:nvSpPr>
        <xdr:cNvPr id="1168" name="Host Control  37"/>
        <xdr:cNvSpPr/>
      </xdr:nvSpPr>
      <xdr:spPr>
        <a:xfrm>
          <a:off x="914400" y="214452200"/>
          <a:ext cx="685800" cy="355600"/>
        </a:xfrm>
        <a:prstGeom prst="rect">
          <a:avLst/>
        </a:prstGeom>
      </xdr:spPr>
    </xdr:sp>
    <xdr:clientData/>
  </xdr:twoCellAnchor>
  <xdr:twoCellAnchor editAs="oneCell">
    <xdr:from>
      <xdr:col>1</xdr:col>
      <xdr:colOff>0</xdr:colOff>
      <xdr:row>502</xdr:row>
      <xdr:rowOff>0</xdr:rowOff>
    </xdr:from>
    <xdr:to>
      <xdr:col>1</xdr:col>
      <xdr:colOff>684530</xdr:colOff>
      <xdr:row>502</xdr:row>
      <xdr:rowOff>179705</xdr:rowOff>
    </xdr:to>
    <xdr:sp>
      <xdr:nvSpPr>
        <xdr:cNvPr id="1169" name="Host Control  31"/>
        <xdr:cNvSpPr/>
      </xdr:nvSpPr>
      <xdr:spPr>
        <a:xfrm>
          <a:off x="914400" y="2056892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529</xdr:row>
      <xdr:rowOff>0</xdr:rowOff>
    </xdr:from>
    <xdr:to>
      <xdr:col>1</xdr:col>
      <xdr:colOff>684530</xdr:colOff>
      <xdr:row>529</xdr:row>
      <xdr:rowOff>179705</xdr:rowOff>
    </xdr:to>
    <xdr:sp>
      <xdr:nvSpPr>
        <xdr:cNvPr id="1170" name="Host Control  31"/>
        <xdr:cNvSpPr/>
      </xdr:nvSpPr>
      <xdr:spPr>
        <a:xfrm>
          <a:off x="914400" y="2159762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529</xdr:row>
      <xdr:rowOff>0</xdr:rowOff>
    </xdr:from>
    <xdr:to>
      <xdr:col>1</xdr:col>
      <xdr:colOff>684530</xdr:colOff>
      <xdr:row>529</xdr:row>
      <xdr:rowOff>179705</xdr:rowOff>
    </xdr:to>
    <xdr:sp>
      <xdr:nvSpPr>
        <xdr:cNvPr id="1171" name="Host Control  31"/>
        <xdr:cNvSpPr/>
      </xdr:nvSpPr>
      <xdr:spPr>
        <a:xfrm>
          <a:off x="914400" y="2159762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502</xdr:row>
      <xdr:rowOff>0</xdr:rowOff>
    </xdr:from>
    <xdr:to>
      <xdr:col>1</xdr:col>
      <xdr:colOff>684530</xdr:colOff>
      <xdr:row>502</xdr:row>
      <xdr:rowOff>179705</xdr:rowOff>
    </xdr:to>
    <xdr:sp>
      <xdr:nvSpPr>
        <xdr:cNvPr id="1172" name="Host Control  31"/>
        <xdr:cNvSpPr/>
      </xdr:nvSpPr>
      <xdr:spPr>
        <a:xfrm>
          <a:off x="914400" y="2056892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502</xdr:row>
      <xdr:rowOff>0</xdr:rowOff>
    </xdr:from>
    <xdr:to>
      <xdr:col>1</xdr:col>
      <xdr:colOff>684530</xdr:colOff>
      <xdr:row>502</xdr:row>
      <xdr:rowOff>179705</xdr:rowOff>
    </xdr:to>
    <xdr:sp>
      <xdr:nvSpPr>
        <xdr:cNvPr id="1173" name="Host Control  31"/>
        <xdr:cNvSpPr/>
      </xdr:nvSpPr>
      <xdr:spPr>
        <a:xfrm>
          <a:off x="914400" y="2056892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514</xdr:row>
      <xdr:rowOff>0</xdr:rowOff>
    </xdr:from>
    <xdr:to>
      <xdr:col>1</xdr:col>
      <xdr:colOff>684530</xdr:colOff>
      <xdr:row>514</xdr:row>
      <xdr:rowOff>179705</xdr:rowOff>
    </xdr:to>
    <xdr:sp>
      <xdr:nvSpPr>
        <xdr:cNvPr id="1174" name="Host Control  31"/>
        <xdr:cNvSpPr/>
      </xdr:nvSpPr>
      <xdr:spPr>
        <a:xfrm>
          <a:off x="914400" y="2102612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514</xdr:row>
      <xdr:rowOff>0</xdr:rowOff>
    </xdr:from>
    <xdr:to>
      <xdr:col>1</xdr:col>
      <xdr:colOff>684530</xdr:colOff>
      <xdr:row>514</xdr:row>
      <xdr:rowOff>179705</xdr:rowOff>
    </xdr:to>
    <xdr:sp>
      <xdr:nvSpPr>
        <xdr:cNvPr id="1175" name="Host Control  31"/>
        <xdr:cNvSpPr/>
      </xdr:nvSpPr>
      <xdr:spPr>
        <a:xfrm>
          <a:off x="914400" y="2102612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525</xdr:row>
      <xdr:rowOff>0</xdr:rowOff>
    </xdr:from>
    <xdr:to>
      <xdr:col>1</xdr:col>
      <xdr:colOff>684530</xdr:colOff>
      <xdr:row>525</xdr:row>
      <xdr:rowOff>179705</xdr:rowOff>
    </xdr:to>
    <xdr:sp>
      <xdr:nvSpPr>
        <xdr:cNvPr id="1176" name="Host Control  31"/>
        <xdr:cNvSpPr/>
      </xdr:nvSpPr>
      <xdr:spPr>
        <a:xfrm>
          <a:off x="914400" y="2144522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508</xdr:row>
      <xdr:rowOff>0</xdr:rowOff>
    </xdr:from>
    <xdr:to>
      <xdr:col>1</xdr:col>
      <xdr:colOff>684530</xdr:colOff>
      <xdr:row>508</xdr:row>
      <xdr:rowOff>179705</xdr:rowOff>
    </xdr:to>
    <xdr:sp>
      <xdr:nvSpPr>
        <xdr:cNvPr id="1177" name="Host Control  31"/>
        <xdr:cNvSpPr/>
      </xdr:nvSpPr>
      <xdr:spPr>
        <a:xfrm>
          <a:off x="914400" y="2079752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509</xdr:row>
      <xdr:rowOff>0</xdr:rowOff>
    </xdr:from>
    <xdr:to>
      <xdr:col>1</xdr:col>
      <xdr:colOff>684530</xdr:colOff>
      <xdr:row>509</xdr:row>
      <xdr:rowOff>179705</xdr:rowOff>
    </xdr:to>
    <xdr:sp>
      <xdr:nvSpPr>
        <xdr:cNvPr id="1178" name="Host Control  31"/>
        <xdr:cNvSpPr/>
      </xdr:nvSpPr>
      <xdr:spPr>
        <a:xfrm>
          <a:off x="914400" y="2083562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520</xdr:row>
      <xdr:rowOff>0</xdr:rowOff>
    </xdr:from>
    <xdr:to>
      <xdr:col>1</xdr:col>
      <xdr:colOff>684530</xdr:colOff>
      <xdr:row>520</xdr:row>
      <xdr:rowOff>179705</xdr:rowOff>
    </xdr:to>
    <xdr:sp>
      <xdr:nvSpPr>
        <xdr:cNvPr id="1179" name="Host Control  31"/>
        <xdr:cNvSpPr/>
      </xdr:nvSpPr>
      <xdr:spPr>
        <a:xfrm>
          <a:off x="914400" y="2125472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520</xdr:row>
      <xdr:rowOff>0</xdr:rowOff>
    </xdr:from>
    <xdr:to>
      <xdr:col>1</xdr:col>
      <xdr:colOff>684530</xdr:colOff>
      <xdr:row>520</xdr:row>
      <xdr:rowOff>179705</xdr:rowOff>
    </xdr:to>
    <xdr:sp>
      <xdr:nvSpPr>
        <xdr:cNvPr id="1180" name="Host Control  31"/>
        <xdr:cNvSpPr/>
      </xdr:nvSpPr>
      <xdr:spPr>
        <a:xfrm>
          <a:off x="914400" y="2125472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513</xdr:row>
      <xdr:rowOff>0</xdr:rowOff>
    </xdr:from>
    <xdr:to>
      <xdr:col>1</xdr:col>
      <xdr:colOff>684530</xdr:colOff>
      <xdr:row>513</xdr:row>
      <xdr:rowOff>179705</xdr:rowOff>
    </xdr:to>
    <xdr:sp>
      <xdr:nvSpPr>
        <xdr:cNvPr id="1181" name="Host Control  31"/>
        <xdr:cNvSpPr/>
      </xdr:nvSpPr>
      <xdr:spPr>
        <a:xfrm>
          <a:off x="914400" y="2098802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514</xdr:row>
      <xdr:rowOff>0</xdr:rowOff>
    </xdr:from>
    <xdr:to>
      <xdr:col>1</xdr:col>
      <xdr:colOff>684530</xdr:colOff>
      <xdr:row>514</xdr:row>
      <xdr:rowOff>179705</xdr:rowOff>
    </xdr:to>
    <xdr:sp>
      <xdr:nvSpPr>
        <xdr:cNvPr id="1182" name="Host Control  31"/>
        <xdr:cNvSpPr/>
      </xdr:nvSpPr>
      <xdr:spPr>
        <a:xfrm>
          <a:off x="914400" y="2102612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522</xdr:row>
      <xdr:rowOff>0</xdr:rowOff>
    </xdr:from>
    <xdr:to>
      <xdr:col>1</xdr:col>
      <xdr:colOff>684530</xdr:colOff>
      <xdr:row>522</xdr:row>
      <xdr:rowOff>179705</xdr:rowOff>
    </xdr:to>
    <xdr:sp>
      <xdr:nvSpPr>
        <xdr:cNvPr id="1183" name="Host Control  31"/>
        <xdr:cNvSpPr/>
      </xdr:nvSpPr>
      <xdr:spPr>
        <a:xfrm>
          <a:off x="914400" y="2133092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508</xdr:row>
      <xdr:rowOff>0</xdr:rowOff>
    </xdr:from>
    <xdr:to>
      <xdr:col>1</xdr:col>
      <xdr:colOff>684530</xdr:colOff>
      <xdr:row>508</xdr:row>
      <xdr:rowOff>179705</xdr:rowOff>
    </xdr:to>
    <xdr:sp>
      <xdr:nvSpPr>
        <xdr:cNvPr id="1184" name="Host Control  31"/>
        <xdr:cNvSpPr/>
      </xdr:nvSpPr>
      <xdr:spPr>
        <a:xfrm>
          <a:off x="914400" y="2079752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507</xdr:row>
      <xdr:rowOff>0</xdr:rowOff>
    </xdr:from>
    <xdr:to>
      <xdr:col>1</xdr:col>
      <xdr:colOff>684530</xdr:colOff>
      <xdr:row>507</xdr:row>
      <xdr:rowOff>179705</xdr:rowOff>
    </xdr:to>
    <xdr:sp>
      <xdr:nvSpPr>
        <xdr:cNvPr id="1185" name="Host Control  31"/>
        <xdr:cNvSpPr/>
      </xdr:nvSpPr>
      <xdr:spPr>
        <a:xfrm>
          <a:off x="914400" y="2075942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503</xdr:row>
      <xdr:rowOff>0</xdr:rowOff>
    </xdr:from>
    <xdr:to>
      <xdr:col>1</xdr:col>
      <xdr:colOff>684530</xdr:colOff>
      <xdr:row>503</xdr:row>
      <xdr:rowOff>179705</xdr:rowOff>
    </xdr:to>
    <xdr:sp>
      <xdr:nvSpPr>
        <xdr:cNvPr id="1186" name="Host Control  31"/>
        <xdr:cNvSpPr/>
      </xdr:nvSpPr>
      <xdr:spPr>
        <a:xfrm>
          <a:off x="914400" y="2060702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505</xdr:row>
      <xdr:rowOff>0</xdr:rowOff>
    </xdr:from>
    <xdr:to>
      <xdr:col>1</xdr:col>
      <xdr:colOff>684530</xdr:colOff>
      <xdr:row>505</xdr:row>
      <xdr:rowOff>179705</xdr:rowOff>
    </xdr:to>
    <xdr:sp>
      <xdr:nvSpPr>
        <xdr:cNvPr id="1187" name="Host Control  31"/>
        <xdr:cNvSpPr/>
      </xdr:nvSpPr>
      <xdr:spPr>
        <a:xfrm>
          <a:off x="914400" y="2068322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506</xdr:row>
      <xdr:rowOff>0</xdr:rowOff>
    </xdr:from>
    <xdr:to>
      <xdr:col>1</xdr:col>
      <xdr:colOff>685800</xdr:colOff>
      <xdr:row>506</xdr:row>
      <xdr:rowOff>355600</xdr:rowOff>
    </xdr:to>
    <xdr:sp>
      <xdr:nvSpPr>
        <xdr:cNvPr id="1188" name="Host Control  37"/>
        <xdr:cNvSpPr/>
      </xdr:nvSpPr>
      <xdr:spPr>
        <a:xfrm>
          <a:off x="914400" y="207213200"/>
          <a:ext cx="685800" cy="355600"/>
        </a:xfrm>
        <a:prstGeom prst="rect">
          <a:avLst/>
        </a:prstGeom>
      </xdr:spPr>
    </xdr:sp>
    <xdr:clientData/>
  </xdr:twoCellAnchor>
  <xdr:twoCellAnchor editAs="oneCell">
    <xdr:from>
      <xdr:col>1</xdr:col>
      <xdr:colOff>0</xdr:colOff>
      <xdr:row>503</xdr:row>
      <xdr:rowOff>0</xdr:rowOff>
    </xdr:from>
    <xdr:to>
      <xdr:col>1</xdr:col>
      <xdr:colOff>684530</xdr:colOff>
      <xdr:row>503</xdr:row>
      <xdr:rowOff>179705</xdr:rowOff>
    </xdr:to>
    <xdr:sp>
      <xdr:nvSpPr>
        <xdr:cNvPr id="1189" name="Host Control  31"/>
        <xdr:cNvSpPr/>
      </xdr:nvSpPr>
      <xdr:spPr>
        <a:xfrm>
          <a:off x="914400" y="2060702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502</xdr:row>
      <xdr:rowOff>0</xdr:rowOff>
    </xdr:from>
    <xdr:to>
      <xdr:col>1</xdr:col>
      <xdr:colOff>684530</xdr:colOff>
      <xdr:row>502</xdr:row>
      <xdr:rowOff>179705</xdr:rowOff>
    </xdr:to>
    <xdr:sp>
      <xdr:nvSpPr>
        <xdr:cNvPr id="1190" name="Host Control  31"/>
        <xdr:cNvSpPr/>
      </xdr:nvSpPr>
      <xdr:spPr>
        <a:xfrm>
          <a:off x="914400" y="2056892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502</xdr:row>
      <xdr:rowOff>0</xdr:rowOff>
    </xdr:from>
    <xdr:to>
      <xdr:col>1</xdr:col>
      <xdr:colOff>684530</xdr:colOff>
      <xdr:row>502</xdr:row>
      <xdr:rowOff>179705</xdr:rowOff>
    </xdr:to>
    <xdr:sp>
      <xdr:nvSpPr>
        <xdr:cNvPr id="1191" name="Host Control  31"/>
        <xdr:cNvSpPr/>
      </xdr:nvSpPr>
      <xdr:spPr>
        <a:xfrm>
          <a:off x="914400" y="2056892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530</xdr:row>
      <xdr:rowOff>0</xdr:rowOff>
    </xdr:from>
    <xdr:to>
      <xdr:col>1</xdr:col>
      <xdr:colOff>684530</xdr:colOff>
      <xdr:row>530</xdr:row>
      <xdr:rowOff>179705</xdr:rowOff>
    </xdr:to>
    <xdr:sp>
      <xdr:nvSpPr>
        <xdr:cNvPr id="1192" name="Host Control  31"/>
        <xdr:cNvSpPr/>
      </xdr:nvSpPr>
      <xdr:spPr>
        <a:xfrm>
          <a:off x="914400" y="2163572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530</xdr:row>
      <xdr:rowOff>0</xdr:rowOff>
    </xdr:from>
    <xdr:to>
      <xdr:col>1</xdr:col>
      <xdr:colOff>684530</xdr:colOff>
      <xdr:row>530</xdr:row>
      <xdr:rowOff>179705</xdr:rowOff>
    </xdr:to>
    <xdr:sp>
      <xdr:nvSpPr>
        <xdr:cNvPr id="1193" name="Host Control  31"/>
        <xdr:cNvSpPr/>
      </xdr:nvSpPr>
      <xdr:spPr>
        <a:xfrm>
          <a:off x="914400" y="2163572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530</xdr:row>
      <xdr:rowOff>0</xdr:rowOff>
    </xdr:from>
    <xdr:to>
      <xdr:col>1</xdr:col>
      <xdr:colOff>684530</xdr:colOff>
      <xdr:row>530</xdr:row>
      <xdr:rowOff>179705</xdr:rowOff>
    </xdr:to>
    <xdr:sp>
      <xdr:nvSpPr>
        <xdr:cNvPr id="1194" name="Host Control  31"/>
        <xdr:cNvSpPr/>
      </xdr:nvSpPr>
      <xdr:spPr>
        <a:xfrm>
          <a:off x="914400" y="2163572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530</xdr:row>
      <xdr:rowOff>0</xdr:rowOff>
    </xdr:from>
    <xdr:to>
      <xdr:col>1</xdr:col>
      <xdr:colOff>684530</xdr:colOff>
      <xdr:row>530</xdr:row>
      <xdr:rowOff>179705</xdr:rowOff>
    </xdr:to>
    <xdr:sp>
      <xdr:nvSpPr>
        <xdr:cNvPr id="1195" name="Host Control  31"/>
        <xdr:cNvSpPr/>
      </xdr:nvSpPr>
      <xdr:spPr>
        <a:xfrm>
          <a:off x="914400" y="2163572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529</xdr:row>
      <xdr:rowOff>0</xdr:rowOff>
    </xdr:from>
    <xdr:to>
      <xdr:col>1</xdr:col>
      <xdr:colOff>685800</xdr:colOff>
      <xdr:row>529</xdr:row>
      <xdr:rowOff>355600</xdr:rowOff>
    </xdr:to>
    <xdr:sp>
      <xdr:nvSpPr>
        <xdr:cNvPr id="1196" name="Host Control  37"/>
        <xdr:cNvSpPr/>
      </xdr:nvSpPr>
      <xdr:spPr>
        <a:xfrm>
          <a:off x="914400" y="215976200"/>
          <a:ext cx="685800" cy="355600"/>
        </a:xfrm>
        <a:prstGeom prst="rect">
          <a:avLst/>
        </a:prstGeom>
      </xdr:spPr>
    </xdr:sp>
    <xdr:clientData/>
  </xdr:twoCellAnchor>
  <xdr:twoCellAnchor editAs="oneCell">
    <xdr:from>
      <xdr:col>1</xdr:col>
      <xdr:colOff>0</xdr:colOff>
      <xdr:row>530</xdr:row>
      <xdr:rowOff>0</xdr:rowOff>
    </xdr:from>
    <xdr:to>
      <xdr:col>1</xdr:col>
      <xdr:colOff>684530</xdr:colOff>
      <xdr:row>530</xdr:row>
      <xdr:rowOff>179705</xdr:rowOff>
    </xdr:to>
    <xdr:sp>
      <xdr:nvSpPr>
        <xdr:cNvPr id="1197" name="Host Control  31"/>
        <xdr:cNvSpPr/>
      </xdr:nvSpPr>
      <xdr:spPr>
        <a:xfrm>
          <a:off x="914400" y="2163572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530</xdr:row>
      <xdr:rowOff>0</xdr:rowOff>
    </xdr:from>
    <xdr:to>
      <xdr:col>1</xdr:col>
      <xdr:colOff>684530</xdr:colOff>
      <xdr:row>530</xdr:row>
      <xdr:rowOff>179705</xdr:rowOff>
    </xdr:to>
    <xdr:sp>
      <xdr:nvSpPr>
        <xdr:cNvPr id="1198" name="Host Control  31"/>
        <xdr:cNvSpPr/>
      </xdr:nvSpPr>
      <xdr:spPr>
        <a:xfrm>
          <a:off x="914400" y="2163572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530</xdr:row>
      <xdr:rowOff>0</xdr:rowOff>
    </xdr:from>
    <xdr:to>
      <xdr:col>1</xdr:col>
      <xdr:colOff>685800</xdr:colOff>
      <xdr:row>530</xdr:row>
      <xdr:rowOff>355600</xdr:rowOff>
    </xdr:to>
    <xdr:sp>
      <xdr:nvSpPr>
        <xdr:cNvPr id="1199" name="Host Control  37"/>
        <xdr:cNvSpPr/>
      </xdr:nvSpPr>
      <xdr:spPr>
        <a:xfrm>
          <a:off x="914400" y="216357200"/>
          <a:ext cx="685800" cy="355600"/>
        </a:xfrm>
        <a:prstGeom prst="rect">
          <a:avLst/>
        </a:prstGeom>
      </xdr:spPr>
    </xdr:sp>
    <xdr:clientData/>
  </xdr:twoCellAnchor>
  <xdr:twoCellAnchor editAs="oneCell">
    <xdr:from>
      <xdr:col>1</xdr:col>
      <xdr:colOff>0</xdr:colOff>
      <xdr:row>529</xdr:row>
      <xdr:rowOff>0</xdr:rowOff>
    </xdr:from>
    <xdr:to>
      <xdr:col>1</xdr:col>
      <xdr:colOff>684530</xdr:colOff>
      <xdr:row>529</xdr:row>
      <xdr:rowOff>179705</xdr:rowOff>
    </xdr:to>
    <xdr:sp>
      <xdr:nvSpPr>
        <xdr:cNvPr id="1200" name="Host Control  31"/>
        <xdr:cNvSpPr/>
      </xdr:nvSpPr>
      <xdr:spPr>
        <a:xfrm>
          <a:off x="914400" y="2159762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529</xdr:row>
      <xdr:rowOff>0</xdr:rowOff>
    </xdr:from>
    <xdr:to>
      <xdr:col>1</xdr:col>
      <xdr:colOff>684530</xdr:colOff>
      <xdr:row>529</xdr:row>
      <xdr:rowOff>179705</xdr:rowOff>
    </xdr:to>
    <xdr:sp>
      <xdr:nvSpPr>
        <xdr:cNvPr id="1201" name="Host Control  31"/>
        <xdr:cNvSpPr/>
      </xdr:nvSpPr>
      <xdr:spPr>
        <a:xfrm>
          <a:off x="914400" y="2159762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530</xdr:row>
      <xdr:rowOff>0</xdr:rowOff>
    </xdr:from>
    <xdr:to>
      <xdr:col>1</xdr:col>
      <xdr:colOff>684530</xdr:colOff>
      <xdr:row>530</xdr:row>
      <xdr:rowOff>179705</xdr:rowOff>
    </xdr:to>
    <xdr:sp>
      <xdr:nvSpPr>
        <xdr:cNvPr id="1202" name="Host Control  31"/>
        <xdr:cNvSpPr/>
      </xdr:nvSpPr>
      <xdr:spPr>
        <a:xfrm>
          <a:off x="914400" y="2163572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530</xdr:row>
      <xdr:rowOff>0</xdr:rowOff>
    </xdr:from>
    <xdr:to>
      <xdr:col>1</xdr:col>
      <xdr:colOff>684530</xdr:colOff>
      <xdr:row>530</xdr:row>
      <xdr:rowOff>179705</xdr:rowOff>
    </xdr:to>
    <xdr:sp>
      <xdr:nvSpPr>
        <xdr:cNvPr id="1203" name="Host Control  31"/>
        <xdr:cNvSpPr/>
      </xdr:nvSpPr>
      <xdr:spPr>
        <a:xfrm>
          <a:off x="914400" y="2163572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530</xdr:row>
      <xdr:rowOff>0</xdr:rowOff>
    </xdr:from>
    <xdr:to>
      <xdr:col>1</xdr:col>
      <xdr:colOff>685800</xdr:colOff>
      <xdr:row>530</xdr:row>
      <xdr:rowOff>355600</xdr:rowOff>
    </xdr:to>
    <xdr:sp>
      <xdr:nvSpPr>
        <xdr:cNvPr id="1204" name="Host Control  37"/>
        <xdr:cNvSpPr/>
      </xdr:nvSpPr>
      <xdr:spPr>
        <a:xfrm>
          <a:off x="914400" y="216357200"/>
          <a:ext cx="685800" cy="355600"/>
        </a:xfrm>
        <a:prstGeom prst="rect">
          <a:avLst/>
        </a:prstGeom>
      </xdr:spPr>
    </xdr:sp>
    <xdr:clientData/>
  </xdr:twoCellAnchor>
  <xdr:twoCellAnchor editAs="oneCell">
    <xdr:from>
      <xdr:col>1</xdr:col>
      <xdr:colOff>0</xdr:colOff>
      <xdr:row>530</xdr:row>
      <xdr:rowOff>0</xdr:rowOff>
    </xdr:from>
    <xdr:to>
      <xdr:col>1</xdr:col>
      <xdr:colOff>685800</xdr:colOff>
      <xdr:row>530</xdr:row>
      <xdr:rowOff>355600</xdr:rowOff>
    </xdr:to>
    <xdr:sp>
      <xdr:nvSpPr>
        <xdr:cNvPr id="1205" name="Host Control  37"/>
        <xdr:cNvSpPr/>
      </xdr:nvSpPr>
      <xdr:spPr>
        <a:xfrm>
          <a:off x="914400" y="216357200"/>
          <a:ext cx="685800" cy="355600"/>
        </a:xfrm>
        <a:prstGeom prst="rect">
          <a:avLst/>
        </a:prstGeom>
      </xdr:spPr>
    </xdr:sp>
    <xdr:clientData/>
  </xdr:twoCellAnchor>
  <xdr:twoCellAnchor editAs="oneCell">
    <xdr:from>
      <xdr:col>1</xdr:col>
      <xdr:colOff>0</xdr:colOff>
      <xdr:row>515</xdr:row>
      <xdr:rowOff>0</xdr:rowOff>
    </xdr:from>
    <xdr:to>
      <xdr:col>1</xdr:col>
      <xdr:colOff>685800</xdr:colOff>
      <xdr:row>515</xdr:row>
      <xdr:rowOff>355600</xdr:rowOff>
    </xdr:to>
    <xdr:sp>
      <xdr:nvSpPr>
        <xdr:cNvPr id="1206" name="Host Control  37" hidden="1"/>
        <xdr:cNvSpPr/>
      </xdr:nvSpPr>
      <xdr:spPr>
        <a:xfrm>
          <a:off x="914400" y="210642200"/>
          <a:ext cx="685800" cy="355600"/>
        </a:xfrm>
        <a:prstGeom prst="rect">
          <a:avLst/>
        </a:prstGeom>
      </xdr:spPr>
    </xdr:sp>
    <xdr:clientData/>
  </xdr:twoCellAnchor>
  <xdr:twoCellAnchor editAs="oneCell">
    <xdr:from>
      <xdr:col>1</xdr:col>
      <xdr:colOff>0</xdr:colOff>
      <xdr:row>518</xdr:row>
      <xdr:rowOff>0</xdr:rowOff>
    </xdr:from>
    <xdr:to>
      <xdr:col>1</xdr:col>
      <xdr:colOff>684530</xdr:colOff>
      <xdr:row>518</xdr:row>
      <xdr:rowOff>179705</xdr:rowOff>
    </xdr:to>
    <xdr:sp>
      <xdr:nvSpPr>
        <xdr:cNvPr id="1207" name="Host Control  31" hidden="1"/>
        <xdr:cNvSpPr/>
      </xdr:nvSpPr>
      <xdr:spPr>
        <a:xfrm>
          <a:off x="914400" y="2117852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516</xdr:row>
      <xdr:rowOff>0</xdr:rowOff>
    </xdr:from>
    <xdr:to>
      <xdr:col>1</xdr:col>
      <xdr:colOff>685800</xdr:colOff>
      <xdr:row>516</xdr:row>
      <xdr:rowOff>355600</xdr:rowOff>
    </xdr:to>
    <xdr:sp>
      <xdr:nvSpPr>
        <xdr:cNvPr id="1208" name="Host Control  37" hidden="1"/>
        <xdr:cNvSpPr/>
      </xdr:nvSpPr>
      <xdr:spPr>
        <a:xfrm>
          <a:off x="914400" y="211023200"/>
          <a:ext cx="685800" cy="355600"/>
        </a:xfrm>
        <a:prstGeom prst="rect">
          <a:avLst/>
        </a:prstGeom>
      </xdr:spPr>
    </xdr:sp>
    <xdr:clientData/>
  </xdr:twoCellAnchor>
  <xdr:twoCellAnchor editAs="oneCell">
    <xdr:from>
      <xdr:col>1</xdr:col>
      <xdr:colOff>0</xdr:colOff>
      <xdr:row>517</xdr:row>
      <xdr:rowOff>0</xdr:rowOff>
    </xdr:from>
    <xdr:to>
      <xdr:col>1</xdr:col>
      <xdr:colOff>685800</xdr:colOff>
      <xdr:row>517</xdr:row>
      <xdr:rowOff>355600</xdr:rowOff>
    </xdr:to>
    <xdr:sp>
      <xdr:nvSpPr>
        <xdr:cNvPr id="1209" name="Host Control  37" hidden="1"/>
        <xdr:cNvSpPr/>
      </xdr:nvSpPr>
      <xdr:spPr>
        <a:xfrm>
          <a:off x="914400" y="211404200"/>
          <a:ext cx="685800" cy="355600"/>
        </a:xfrm>
        <a:prstGeom prst="rect">
          <a:avLst/>
        </a:prstGeom>
      </xdr:spPr>
    </xdr:sp>
    <xdr:clientData/>
  </xdr:twoCellAnchor>
  <xdr:twoCellAnchor editAs="oneCell">
    <xdr:from>
      <xdr:col>1</xdr:col>
      <xdr:colOff>0</xdr:colOff>
      <xdr:row>517</xdr:row>
      <xdr:rowOff>0</xdr:rowOff>
    </xdr:from>
    <xdr:to>
      <xdr:col>1</xdr:col>
      <xdr:colOff>685800</xdr:colOff>
      <xdr:row>517</xdr:row>
      <xdr:rowOff>355600</xdr:rowOff>
    </xdr:to>
    <xdr:sp>
      <xdr:nvSpPr>
        <xdr:cNvPr id="1210" name="Host Control  37" hidden="1"/>
        <xdr:cNvSpPr/>
      </xdr:nvSpPr>
      <xdr:spPr>
        <a:xfrm>
          <a:off x="914400" y="211404200"/>
          <a:ext cx="685800" cy="355600"/>
        </a:xfrm>
        <a:prstGeom prst="rect">
          <a:avLst/>
        </a:prstGeom>
      </xdr:spPr>
    </xdr:sp>
    <xdr:clientData/>
  </xdr:twoCellAnchor>
  <xdr:twoCellAnchor editAs="oneCell">
    <xdr:from>
      <xdr:col>1</xdr:col>
      <xdr:colOff>0</xdr:colOff>
      <xdr:row>515</xdr:row>
      <xdr:rowOff>0</xdr:rowOff>
    </xdr:from>
    <xdr:to>
      <xdr:col>1</xdr:col>
      <xdr:colOff>684530</xdr:colOff>
      <xdr:row>515</xdr:row>
      <xdr:rowOff>179705</xdr:rowOff>
    </xdr:to>
    <xdr:sp>
      <xdr:nvSpPr>
        <xdr:cNvPr id="1211" name="Host Control  31" hidden="1"/>
        <xdr:cNvSpPr/>
      </xdr:nvSpPr>
      <xdr:spPr>
        <a:xfrm>
          <a:off x="914400" y="2106422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516</xdr:row>
      <xdr:rowOff>0</xdr:rowOff>
    </xdr:from>
    <xdr:to>
      <xdr:col>1</xdr:col>
      <xdr:colOff>684530</xdr:colOff>
      <xdr:row>516</xdr:row>
      <xdr:rowOff>179705</xdr:rowOff>
    </xdr:to>
    <xdr:sp>
      <xdr:nvSpPr>
        <xdr:cNvPr id="1212" name="Host Control  31" hidden="1"/>
        <xdr:cNvSpPr/>
      </xdr:nvSpPr>
      <xdr:spPr>
        <a:xfrm>
          <a:off x="914400" y="2110232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517</xdr:row>
      <xdr:rowOff>0</xdr:rowOff>
    </xdr:from>
    <xdr:to>
      <xdr:col>1</xdr:col>
      <xdr:colOff>684530</xdr:colOff>
      <xdr:row>517</xdr:row>
      <xdr:rowOff>179705</xdr:rowOff>
    </xdr:to>
    <xdr:sp>
      <xdr:nvSpPr>
        <xdr:cNvPr id="1213" name="Host Control  31" hidden="1"/>
        <xdr:cNvSpPr/>
      </xdr:nvSpPr>
      <xdr:spPr>
        <a:xfrm>
          <a:off x="914400" y="2114042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515</xdr:row>
      <xdr:rowOff>0</xdr:rowOff>
    </xdr:from>
    <xdr:to>
      <xdr:col>1</xdr:col>
      <xdr:colOff>684530</xdr:colOff>
      <xdr:row>515</xdr:row>
      <xdr:rowOff>179705</xdr:rowOff>
    </xdr:to>
    <xdr:sp>
      <xdr:nvSpPr>
        <xdr:cNvPr id="1214" name="Host Control  31" hidden="1"/>
        <xdr:cNvSpPr/>
      </xdr:nvSpPr>
      <xdr:spPr>
        <a:xfrm>
          <a:off x="914400" y="2106422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515</xdr:row>
      <xdr:rowOff>0</xdr:rowOff>
    </xdr:from>
    <xdr:to>
      <xdr:col>1</xdr:col>
      <xdr:colOff>684530</xdr:colOff>
      <xdr:row>515</xdr:row>
      <xdr:rowOff>179705</xdr:rowOff>
    </xdr:to>
    <xdr:sp>
      <xdr:nvSpPr>
        <xdr:cNvPr id="1215" name="Host Control  31" hidden="1"/>
        <xdr:cNvSpPr/>
      </xdr:nvSpPr>
      <xdr:spPr>
        <a:xfrm>
          <a:off x="914400" y="2106422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514</xdr:row>
      <xdr:rowOff>0</xdr:rowOff>
    </xdr:from>
    <xdr:to>
      <xdr:col>1</xdr:col>
      <xdr:colOff>684530</xdr:colOff>
      <xdr:row>514</xdr:row>
      <xdr:rowOff>179705</xdr:rowOff>
    </xdr:to>
    <xdr:sp>
      <xdr:nvSpPr>
        <xdr:cNvPr id="1216" name="Host Control  31" hidden="1"/>
        <xdr:cNvSpPr/>
      </xdr:nvSpPr>
      <xdr:spPr>
        <a:xfrm>
          <a:off x="914400" y="2102612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514</xdr:row>
      <xdr:rowOff>0</xdr:rowOff>
    </xdr:from>
    <xdr:to>
      <xdr:col>1</xdr:col>
      <xdr:colOff>684530</xdr:colOff>
      <xdr:row>514</xdr:row>
      <xdr:rowOff>179705</xdr:rowOff>
    </xdr:to>
    <xdr:sp>
      <xdr:nvSpPr>
        <xdr:cNvPr id="1217" name="Host Control  31" hidden="1"/>
        <xdr:cNvSpPr/>
      </xdr:nvSpPr>
      <xdr:spPr>
        <a:xfrm>
          <a:off x="914400" y="2102612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513</xdr:row>
      <xdr:rowOff>0</xdr:rowOff>
    </xdr:from>
    <xdr:to>
      <xdr:col>1</xdr:col>
      <xdr:colOff>684530</xdr:colOff>
      <xdr:row>513</xdr:row>
      <xdr:rowOff>179705</xdr:rowOff>
    </xdr:to>
    <xdr:sp>
      <xdr:nvSpPr>
        <xdr:cNvPr id="1218" name="Host Control  31" hidden="1"/>
        <xdr:cNvSpPr/>
      </xdr:nvSpPr>
      <xdr:spPr>
        <a:xfrm>
          <a:off x="914400" y="2098802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514</xdr:row>
      <xdr:rowOff>0</xdr:rowOff>
    </xdr:from>
    <xdr:to>
      <xdr:col>1</xdr:col>
      <xdr:colOff>684530</xdr:colOff>
      <xdr:row>514</xdr:row>
      <xdr:rowOff>179705</xdr:rowOff>
    </xdr:to>
    <xdr:sp>
      <xdr:nvSpPr>
        <xdr:cNvPr id="1219" name="Host Control  31" hidden="1"/>
        <xdr:cNvSpPr/>
      </xdr:nvSpPr>
      <xdr:spPr>
        <a:xfrm>
          <a:off x="914400" y="2102612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5</xdr:row>
      <xdr:rowOff>0</xdr:rowOff>
    </xdr:from>
    <xdr:to>
      <xdr:col>1</xdr:col>
      <xdr:colOff>685800</xdr:colOff>
      <xdr:row>5</xdr:row>
      <xdr:rowOff>355600</xdr:rowOff>
    </xdr:to>
    <xdr:sp>
      <xdr:nvSpPr>
        <xdr:cNvPr id="1025" name="Host Control  37" hidden="1"/>
        <xdr:cNvSpPr/>
      </xdr:nvSpPr>
      <xdr:spPr>
        <a:xfrm>
          <a:off x="914400" y="1765300"/>
          <a:ext cx="685800" cy="355600"/>
        </a:xfrm>
        <a:prstGeom prst="rect">
          <a:avLst/>
        </a:prstGeom>
      </xdr:spPr>
    </xdr:sp>
    <xdr:clientData/>
  </xdr:twoCellAnchor>
  <xdr:twoCellAnchor editAs="oneCell">
    <xdr:from>
      <xdr:col>1</xdr:col>
      <xdr:colOff>0</xdr:colOff>
      <xdr:row>5</xdr:row>
      <xdr:rowOff>0</xdr:rowOff>
    </xdr:from>
    <xdr:to>
      <xdr:col>1</xdr:col>
      <xdr:colOff>684530</xdr:colOff>
      <xdr:row>5</xdr:row>
      <xdr:rowOff>179705</xdr:rowOff>
    </xdr:to>
    <xdr:sp>
      <xdr:nvSpPr>
        <xdr:cNvPr id="1026" name="Host Control  31" hidden="1"/>
        <xdr:cNvSpPr/>
      </xdr:nvSpPr>
      <xdr:spPr>
        <a:xfrm>
          <a:off x="914400" y="17653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5</xdr:row>
      <xdr:rowOff>0</xdr:rowOff>
    </xdr:from>
    <xdr:to>
      <xdr:col>1</xdr:col>
      <xdr:colOff>685800</xdr:colOff>
      <xdr:row>5</xdr:row>
      <xdr:rowOff>355600</xdr:rowOff>
    </xdr:to>
    <xdr:sp>
      <xdr:nvSpPr>
        <xdr:cNvPr id="1027" name="Host Control  37" hidden="1"/>
        <xdr:cNvSpPr/>
      </xdr:nvSpPr>
      <xdr:spPr>
        <a:xfrm>
          <a:off x="914400" y="1765300"/>
          <a:ext cx="685800" cy="355600"/>
        </a:xfrm>
        <a:prstGeom prst="rect">
          <a:avLst/>
        </a:prstGeom>
      </xdr:spPr>
    </xdr:sp>
    <xdr:clientData/>
  </xdr:twoCellAnchor>
  <xdr:twoCellAnchor editAs="oneCell">
    <xdr:from>
      <xdr:col>1</xdr:col>
      <xdr:colOff>0</xdr:colOff>
      <xdr:row>5</xdr:row>
      <xdr:rowOff>0</xdr:rowOff>
    </xdr:from>
    <xdr:to>
      <xdr:col>1</xdr:col>
      <xdr:colOff>685800</xdr:colOff>
      <xdr:row>5</xdr:row>
      <xdr:rowOff>355600</xdr:rowOff>
    </xdr:to>
    <xdr:sp>
      <xdr:nvSpPr>
        <xdr:cNvPr id="1028" name="Host Control  37" hidden="1"/>
        <xdr:cNvSpPr/>
      </xdr:nvSpPr>
      <xdr:spPr>
        <a:xfrm>
          <a:off x="914400" y="1765300"/>
          <a:ext cx="685800" cy="355600"/>
        </a:xfrm>
        <a:prstGeom prst="rect">
          <a:avLst/>
        </a:prstGeom>
      </xdr:spPr>
    </xdr:sp>
    <xdr:clientData/>
  </xdr:twoCellAnchor>
  <xdr:twoCellAnchor editAs="oneCell">
    <xdr:from>
      <xdr:col>1</xdr:col>
      <xdr:colOff>0</xdr:colOff>
      <xdr:row>5</xdr:row>
      <xdr:rowOff>0</xdr:rowOff>
    </xdr:from>
    <xdr:to>
      <xdr:col>1</xdr:col>
      <xdr:colOff>685800</xdr:colOff>
      <xdr:row>5</xdr:row>
      <xdr:rowOff>355600</xdr:rowOff>
    </xdr:to>
    <xdr:sp>
      <xdr:nvSpPr>
        <xdr:cNvPr id="1029" name="Host Control  37" hidden="1"/>
        <xdr:cNvSpPr/>
      </xdr:nvSpPr>
      <xdr:spPr>
        <a:xfrm>
          <a:off x="914400" y="1765300"/>
          <a:ext cx="685800" cy="355600"/>
        </a:xfrm>
        <a:prstGeom prst="rect">
          <a:avLst/>
        </a:prstGeom>
      </xdr:spPr>
    </xdr:sp>
    <xdr:clientData/>
  </xdr:twoCellAnchor>
  <xdr:twoCellAnchor editAs="oneCell">
    <xdr:from>
      <xdr:col>1</xdr:col>
      <xdr:colOff>0</xdr:colOff>
      <xdr:row>5</xdr:row>
      <xdr:rowOff>0</xdr:rowOff>
    </xdr:from>
    <xdr:to>
      <xdr:col>1</xdr:col>
      <xdr:colOff>684530</xdr:colOff>
      <xdr:row>5</xdr:row>
      <xdr:rowOff>179705</xdr:rowOff>
    </xdr:to>
    <xdr:sp>
      <xdr:nvSpPr>
        <xdr:cNvPr id="1030" name="Host Control  31" hidden="1"/>
        <xdr:cNvSpPr/>
      </xdr:nvSpPr>
      <xdr:spPr>
        <a:xfrm>
          <a:off x="914400" y="17653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5</xdr:row>
      <xdr:rowOff>0</xdr:rowOff>
    </xdr:from>
    <xdr:to>
      <xdr:col>1</xdr:col>
      <xdr:colOff>684530</xdr:colOff>
      <xdr:row>5</xdr:row>
      <xdr:rowOff>179705</xdr:rowOff>
    </xdr:to>
    <xdr:sp>
      <xdr:nvSpPr>
        <xdr:cNvPr id="1031" name="Host Control  31" hidden="1"/>
        <xdr:cNvSpPr/>
      </xdr:nvSpPr>
      <xdr:spPr>
        <a:xfrm>
          <a:off x="914400" y="17653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5</xdr:row>
      <xdr:rowOff>0</xdr:rowOff>
    </xdr:from>
    <xdr:to>
      <xdr:col>1</xdr:col>
      <xdr:colOff>684530</xdr:colOff>
      <xdr:row>5</xdr:row>
      <xdr:rowOff>179705</xdr:rowOff>
    </xdr:to>
    <xdr:sp>
      <xdr:nvSpPr>
        <xdr:cNvPr id="1032" name="Host Control  31" hidden="1"/>
        <xdr:cNvSpPr/>
      </xdr:nvSpPr>
      <xdr:spPr>
        <a:xfrm>
          <a:off x="914400" y="17653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5</xdr:row>
      <xdr:rowOff>0</xdr:rowOff>
    </xdr:from>
    <xdr:to>
      <xdr:col>1</xdr:col>
      <xdr:colOff>684530</xdr:colOff>
      <xdr:row>5</xdr:row>
      <xdr:rowOff>179705</xdr:rowOff>
    </xdr:to>
    <xdr:sp>
      <xdr:nvSpPr>
        <xdr:cNvPr id="1033" name="Host Control  31" hidden="1"/>
        <xdr:cNvSpPr/>
      </xdr:nvSpPr>
      <xdr:spPr>
        <a:xfrm>
          <a:off x="914400" y="17653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5</xdr:row>
      <xdr:rowOff>0</xdr:rowOff>
    </xdr:from>
    <xdr:to>
      <xdr:col>1</xdr:col>
      <xdr:colOff>684530</xdr:colOff>
      <xdr:row>5</xdr:row>
      <xdr:rowOff>179705</xdr:rowOff>
    </xdr:to>
    <xdr:sp>
      <xdr:nvSpPr>
        <xdr:cNvPr id="1034" name="Host Control  31" hidden="1"/>
        <xdr:cNvSpPr/>
      </xdr:nvSpPr>
      <xdr:spPr>
        <a:xfrm>
          <a:off x="914400" y="17653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5</xdr:row>
      <xdr:rowOff>0</xdr:rowOff>
    </xdr:from>
    <xdr:to>
      <xdr:col>1</xdr:col>
      <xdr:colOff>684530</xdr:colOff>
      <xdr:row>5</xdr:row>
      <xdr:rowOff>179705</xdr:rowOff>
    </xdr:to>
    <xdr:sp>
      <xdr:nvSpPr>
        <xdr:cNvPr id="1035" name="Host Control  31" hidden="1"/>
        <xdr:cNvSpPr/>
      </xdr:nvSpPr>
      <xdr:spPr>
        <a:xfrm>
          <a:off x="914400" y="17653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5</xdr:row>
      <xdr:rowOff>0</xdr:rowOff>
    </xdr:from>
    <xdr:to>
      <xdr:col>1</xdr:col>
      <xdr:colOff>684530</xdr:colOff>
      <xdr:row>5</xdr:row>
      <xdr:rowOff>179705</xdr:rowOff>
    </xdr:to>
    <xdr:sp>
      <xdr:nvSpPr>
        <xdr:cNvPr id="1036" name="Host Control  31" hidden="1"/>
        <xdr:cNvSpPr/>
      </xdr:nvSpPr>
      <xdr:spPr>
        <a:xfrm>
          <a:off x="914400" y="17653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5</xdr:row>
      <xdr:rowOff>0</xdr:rowOff>
    </xdr:from>
    <xdr:to>
      <xdr:col>1</xdr:col>
      <xdr:colOff>684530</xdr:colOff>
      <xdr:row>5</xdr:row>
      <xdr:rowOff>179705</xdr:rowOff>
    </xdr:to>
    <xdr:sp>
      <xdr:nvSpPr>
        <xdr:cNvPr id="1220" name="Host Control  31" hidden="1"/>
        <xdr:cNvSpPr/>
      </xdr:nvSpPr>
      <xdr:spPr>
        <a:xfrm>
          <a:off x="914400" y="17653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5</xdr:row>
      <xdr:rowOff>0</xdr:rowOff>
    </xdr:from>
    <xdr:to>
      <xdr:col>1</xdr:col>
      <xdr:colOff>684530</xdr:colOff>
      <xdr:row>5</xdr:row>
      <xdr:rowOff>179705</xdr:rowOff>
    </xdr:to>
    <xdr:sp>
      <xdr:nvSpPr>
        <xdr:cNvPr id="1221" name="Host Control  31" hidden="1"/>
        <xdr:cNvSpPr/>
      </xdr:nvSpPr>
      <xdr:spPr>
        <a:xfrm>
          <a:off x="914400" y="17653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31</xdr:row>
      <xdr:rowOff>0</xdr:rowOff>
    </xdr:from>
    <xdr:to>
      <xdr:col>1</xdr:col>
      <xdr:colOff>685800</xdr:colOff>
      <xdr:row>31</xdr:row>
      <xdr:rowOff>355600</xdr:rowOff>
    </xdr:to>
    <xdr:sp>
      <xdr:nvSpPr>
        <xdr:cNvPr id="1222" name="Host Control  37" hidden="1"/>
        <xdr:cNvSpPr/>
      </xdr:nvSpPr>
      <xdr:spPr>
        <a:xfrm>
          <a:off x="914400" y="13919200"/>
          <a:ext cx="685800" cy="355600"/>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31</xdr:row>
      <xdr:rowOff>0</xdr:rowOff>
    </xdr:from>
    <xdr:to>
      <xdr:col>1</xdr:col>
      <xdr:colOff>684530</xdr:colOff>
      <xdr:row>31</xdr:row>
      <xdr:rowOff>179705</xdr:rowOff>
    </xdr:to>
    <xdr:sp>
      <xdr:nvSpPr>
        <xdr:cNvPr id="1223" name="Host Control  31" hidden="1"/>
        <xdr:cNvSpPr/>
      </xdr:nvSpPr>
      <xdr:spPr>
        <a:xfrm>
          <a:off x="914400" y="139192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31</xdr:row>
      <xdr:rowOff>0</xdr:rowOff>
    </xdr:from>
    <xdr:to>
      <xdr:col>1</xdr:col>
      <xdr:colOff>685800</xdr:colOff>
      <xdr:row>31</xdr:row>
      <xdr:rowOff>355600</xdr:rowOff>
    </xdr:to>
    <xdr:sp>
      <xdr:nvSpPr>
        <xdr:cNvPr id="1224" name="Host Control  37" hidden="1"/>
        <xdr:cNvSpPr/>
      </xdr:nvSpPr>
      <xdr:spPr>
        <a:xfrm>
          <a:off x="914400" y="13919200"/>
          <a:ext cx="685800" cy="355600"/>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31</xdr:row>
      <xdr:rowOff>0</xdr:rowOff>
    </xdr:from>
    <xdr:to>
      <xdr:col>1</xdr:col>
      <xdr:colOff>685800</xdr:colOff>
      <xdr:row>31</xdr:row>
      <xdr:rowOff>355600</xdr:rowOff>
    </xdr:to>
    <xdr:sp>
      <xdr:nvSpPr>
        <xdr:cNvPr id="1225" name="Host Control  37" hidden="1"/>
        <xdr:cNvSpPr/>
      </xdr:nvSpPr>
      <xdr:spPr>
        <a:xfrm>
          <a:off x="914400" y="13919200"/>
          <a:ext cx="685800" cy="355600"/>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31</xdr:row>
      <xdr:rowOff>0</xdr:rowOff>
    </xdr:from>
    <xdr:to>
      <xdr:col>1</xdr:col>
      <xdr:colOff>685800</xdr:colOff>
      <xdr:row>31</xdr:row>
      <xdr:rowOff>355600</xdr:rowOff>
    </xdr:to>
    <xdr:sp>
      <xdr:nvSpPr>
        <xdr:cNvPr id="1226" name="Host Control  37" hidden="1"/>
        <xdr:cNvSpPr/>
      </xdr:nvSpPr>
      <xdr:spPr>
        <a:xfrm>
          <a:off x="914400" y="13919200"/>
          <a:ext cx="685800" cy="355600"/>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31</xdr:row>
      <xdr:rowOff>0</xdr:rowOff>
    </xdr:from>
    <xdr:to>
      <xdr:col>1</xdr:col>
      <xdr:colOff>684530</xdr:colOff>
      <xdr:row>31</xdr:row>
      <xdr:rowOff>179705</xdr:rowOff>
    </xdr:to>
    <xdr:sp>
      <xdr:nvSpPr>
        <xdr:cNvPr id="1227" name="Host Control  31" hidden="1"/>
        <xdr:cNvSpPr/>
      </xdr:nvSpPr>
      <xdr:spPr>
        <a:xfrm>
          <a:off x="914400" y="139192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31</xdr:row>
      <xdr:rowOff>0</xdr:rowOff>
    </xdr:from>
    <xdr:to>
      <xdr:col>1</xdr:col>
      <xdr:colOff>684530</xdr:colOff>
      <xdr:row>31</xdr:row>
      <xdr:rowOff>179705</xdr:rowOff>
    </xdr:to>
    <xdr:sp>
      <xdr:nvSpPr>
        <xdr:cNvPr id="1228" name="Host Control  31" hidden="1"/>
        <xdr:cNvSpPr/>
      </xdr:nvSpPr>
      <xdr:spPr>
        <a:xfrm>
          <a:off x="914400" y="139192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31</xdr:row>
      <xdr:rowOff>0</xdr:rowOff>
    </xdr:from>
    <xdr:to>
      <xdr:col>1</xdr:col>
      <xdr:colOff>684530</xdr:colOff>
      <xdr:row>31</xdr:row>
      <xdr:rowOff>179705</xdr:rowOff>
    </xdr:to>
    <xdr:sp>
      <xdr:nvSpPr>
        <xdr:cNvPr id="1229" name="Host Control  31" hidden="1"/>
        <xdr:cNvSpPr/>
      </xdr:nvSpPr>
      <xdr:spPr>
        <a:xfrm>
          <a:off x="914400" y="139192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31</xdr:row>
      <xdr:rowOff>0</xdr:rowOff>
    </xdr:from>
    <xdr:to>
      <xdr:col>1</xdr:col>
      <xdr:colOff>684530</xdr:colOff>
      <xdr:row>31</xdr:row>
      <xdr:rowOff>179705</xdr:rowOff>
    </xdr:to>
    <xdr:sp>
      <xdr:nvSpPr>
        <xdr:cNvPr id="1230" name="Host Control  31" hidden="1"/>
        <xdr:cNvSpPr/>
      </xdr:nvSpPr>
      <xdr:spPr>
        <a:xfrm>
          <a:off x="914400" y="139192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31</xdr:row>
      <xdr:rowOff>0</xdr:rowOff>
    </xdr:from>
    <xdr:to>
      <xdr:col>1</xdr:col>
      <xdr:colOff>684530</xdr:colOff>
      <xdr:row>31</xdr:row>
      <xdr:rowOff>179705</xdr:rowOff>
    </xdr:to>
    <xdr:sp>
      <xdr:nvSpPr>
        <xdr:cNvPr id="1231" name="Host Control  31" hidden="1"/>
        <xdr:cNvSpPr/>
      </xdr:nvSpPr>
      <xdr:spPr>
        <a:xfrm>
          <a:off x="914400" y="139192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31</xdr:row>
      <xdr:rowOff>0</xdr:rowOff>
    </xdr:from>
    <xdr:to>
      <xdr:col>1</xdr:col>
      <xdr:colOff>684530</xdr:colOff>
      <xdr:row>31</xdr:row>
      <xdr:rowOff>179705</xdr:rowOff>
    </xdr:to>
    <xdr:sp>
      <xdr:nvSpPr>
        <xdr:cNvPr id="1232" name="Host Control  31" hidden="1"/>
        <xdr:cNvSpPr/>
      </xdr:nvSpPr>
      <xdr:spPr>
        <a:xfrm>
          <a:off x="914400" y="139192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31</xdr:row>
      <xdr:rowOff>0</xdr:rowOff>
    </xdr:from>
    <xdr:to>
      <xdr:col>1</xdr:col>
      <xdr:colOff>684530</xdr:colOff>
      <xdr:row>31</xdr:row>
      <xdr:rowOff>179705</xdr:rowOff>
    </xdr:to>
    <xdr:sp>
      <xdr:nvSpPr>
        <xdr:cNvPr id="1233" name="Host Control  31" hidden="1"/>
        <xdr:cNvSpPr/>
      </xdr:nvSpPr>
      <xdr:spPr>
        <a:xfrm>
          <a:off x="914400" y="139192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31</xdr:row>
      <xdr:rowOff>0</xdr:rowOff>
    </xdr:from>
    <xdr:to>
      <xdr:col>1</xdr:col>
      <xdr:colOff>684530</xdr:colOff>
      <xdr:row>31</xdr:row>
      <xdr:rowOff>179705</xdr:rowOff>
    </xdr:to>
    <xdr:sp>
      <xdr:nvSpPr>
        <xdr:cNvPr id="1234" name="Host Control  31" hidden="1"/>
        <xdr:cNvSpPr/>
      </xdr:nvSpPr>
      <xdr:spPr>
        <a:xfrm>
          <a:off x="914400" y="139192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31</xdr:row>
      <xdr:rowOff>0</xdr:rowOff>
    </xdr:from>
    <xdr:to>
      <xdr:col>1</xdr:col>
      <xdr:colOff>684530</xdr:colOff>
      <xdr:row>31</xdr:row>
      <xdr:rowOff>179705</xdr:rowOff>
    </xdr:to>
    <xdr:sp>
      <xdr:nvSpPr>
        <xdr:cNvPr id="1235" name="Host Control  31" hidden="1"/>
        <xdr:cNvSpPr/>
      </xdr:nvSpPr>
      <xdr:spPr>
        <a:xfrm>
          <a:off x="914400" y="139192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13</xdr:row>
      <xdr:rowOff>0</xdr:rowOff>
    </xdr:from>
    <xdr:to>
      <xdr:col>1</xdr:col>
      <xdr:colOff>685800</xdr:colOff>
      <xdr:row>13</xdr:row>
      <xdr:rowOff>355600</xdr:rowOff>
    </xdr:to>
    <xdr:sp>
      <xdr:nvSpPr>
        <xdr:cNvPr id="1236" name="Host Control  37" hidden="1"/>
        <xdr:cNvSpPr/>
      </xdr:nvSpPr>
      <xdr:spPr>
        <a:xfrm>
          <a:off x="914400" y="5803900"/>
          <a:ext cx="685800" cy="355600"/>
        </a:xfrm>
        <a:prstGeom prst="rect">
          <a:avLst/>
        </a:prstGeom>
      </xdr:spPr>
    </xdr:sp>
    <xdr:clientData/>
  </xdr:twoCellAnchor>
  <xdr:twoCellAnchor editAs="oneCell">
    <xdr:from>
      <xdr:col>1</xdr:col>
      <xdr:colOff>0</xdr:colOff>
      <xdr:row>13</xdr:row>
      <xdr:rowOff>0</xdr:rowOff>
    </xdr:from>
    <xdr:to>
      <xdr:col>1</xdr:col>
      <xdr:colOff>684530</xdr:colOff>
      <xdr:row>13</xdr:row>
      <xdr:rowOff>179705</xdr:rowOff>
    </xdr:to>
    <xdr:sp>
      <xdr:nvSpPr>
        <xdr:cNvPr id="1237" name="Host Control  31" hidden="1"/>
        <xdr:cNvSpPr/>
      </xdr:nvSpPr>
      <xdr:spPr>
        <a:xfrm>
          <a:off x="914400" y="58039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13</xdr:row>
      <xdr:rowOff>0</xdr:rowOff>
    </xdr:from>
    <xdr:to>
      <xdr:col>1</xdr:col>
      <xdr:colOff>685800</xdr:colOff>
      <xdr:row>13</xdr:row>
      <xdr:rowOff>355600</xdr:rowOff>
    </xdr:to>
    <xdr:sp>
      <xdr:nvSpPr>
        <xdr:cNvPr id="1238" name="Host Control  37" hidden="1"/>
        <xdr:cNvSpPr/>
      </xdr:nvSpPr>
      <xdr:spPr>
        <a:xfrm>
          <a:off x="914400" y="5803900"/>
          <a:ext cx="685800" cy="355600"/>
        </a:xfrm>
        <a:prstGeom prst="rect">
          <a:avLst/>
        </a:prstGeom>
      </xdr:spPr>
    </xdr:sp>
    <xdr:clientData/>
  </xdr:twoCellAnchor>
  <xdr:twoCellAnchor editAs="oneCell">
    <xdr:from>
      <xdr:col>1</xdr:col>
      <xdr:colOff>0</xdr:colOff>
      <xdr:row>13</xdr:row>
      <xdr:rowOff>0</xdr:rowOff>
    </xdr:from>
    <xdr:to>
      <xdr:col>1</xdr:col>
      <xdr:colOff>685800</xdr:colOff>
      <xdr:row>13</xdr:row>
      <xdr:rowOff>355600</xdr:rowOff>
    </xdr:to>
    <xdr:sp>
      <xdr:nvSpPr>
        <xdr:cNvPr id="1239" name="Host Control  37" hidden="1"/>
        <xdr:cNvSpPr/>
      </xdr:nvSpPr>
      <xdr:spPr>
        <a:xfrm>
          <a:off x="914400" y="5803900"/>
          <a:ext cx="685800" cy="355600"/>
        </a:xfrm>
        <a:prstGeom prst="rect">
          <a:avLst/>
        </a:prstGeom>
      </xdr:spPr>
    </xdr:sp>
    <xdr:clientData/>
  </xdr:twoCellAnchor>
  <xdr:twoCellAnchor editAs="oneCell">
    <xdr:from>
      <xdr:col>1</xdr:col>
      <xdr:colOff>0</xdr:colOff>
      <xdr:row>13</xdr:row>
      <xdr:rowOff>0</xdr:rowOff>
    </xdr:from>
    <xdr:to>
      <xdr:col>1</xdr:col>
      <xdr:colOff>685800</xdr:colOff>
      <xdr:row>13</xdr:row>
      <xdr:rowOff>355600</xdr:rowOff>
    </xdr:to>
    <xdr:sp>
      <xdr:nvSpPr>
        <xdr:cNvPr id="1240" name="Host Control  37" hidden="1"/>
        <xdr:cNvSpPr/>
      </xdr:nvSpPr>
      <xdr:spPr>
        <a:xfrm>
          <a:off x="914400" y="5803900"/>
          <a:ext cx="685800" cy="355600"/>
        </a:xfrm>
        <a:prstGeom prst="rect">
          <a:avLst/>
        </a:prstGeom>
      </xdr:spPr>
    </xdr:sp>
    <xdr:clientData/>
  </xdr:twoCellAnchor>
  <xdr:twoCellAnchor editAs="oneCell">
    <xdr:from>
      <xdr:col>1</xdr:col>
      <xdr:colOff>0</xdr:colOff>
      <xdr:row>13</xdr:row>
      <xdr:rowOff>0</xdr:rowOff>
    </xdr:from>
    <xdr:to>
      <xdr:col>1</xdr:col>
      <xdr:colOff>684530</xdr:colOff>
      <xdr:row>13</xdr:row>
      <xdr:rowOff>179705</xdr:rowOff>
    </xdr:to>
    <xdr:sp>
      <xdr:nvSpPr>
        <xdr:cNvPr id="1241" name="Host Control  31" hidden="1"/>
        <xdr:cNvSpPr/>
      </xdr:nvSpPr>
      <xdr:spPr>
        <a:xfrm>
          <a:off x="914400" y="58039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13</xdr:row>
      <xdr:rowOff>0</xdr:rowOff>
    </xdr:from>
    <xdr:to>
      <xdr:col>1</xdr:col>
      <xdr:colOff>684530</xdr:colOff>
      <xdr:row>13</xdr:row>
      <xdr:rowOff>179705</xdr:rowOff>
    </xdr:to>
    <xdr:sp>
      <xdr:nvSpPr>
        <xdr:cNvPr id="1242" name="Host Control  31" hidden="1"/>
        <xdr:cNvSpPr/>
      </xdr:nvSpPr>
      <xdr:spPr>
        <a:xfrm>
          <a:off x="914400" y="58039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13</xdr:row>
      <xdr:rowOff>0</xdr:rowOff>
    </xdr:from>
    <xdr:to>
      <xdr:col>1</xdr:col>
      <xdr:colOff>684530</xdr:colOff>
      <xdr:row>13</xdr:row>
      <xdr:rowOff>179705</xdr:rowOff>
    </xdr:to>
    <xdr:sp>
      <xdr:nvSpPr>
        <xdr:cNvPr id="1243" name="Host Control  31" hidden="1"/>
        <xdr:cNvSpPr/>
      </xdr:nvSpPr>
      <xdr:spPr>
        <a:xfrm>
          <a:off x="914400" y="58039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13</xdr:row>
      <xdr:rowOff>0</xdr:rowOff>
    </xdr:from>
    <xdr:to>
      <xdr:col>1</xdr:col>
      <xdr:colOff>684530</xdr:colOff>
      <xdr:row>13</xdr:row>
      <xdr:rowOff>179705</xdr:rowOff>
    </xdr:to>
    <xdr:sp>
      <xdr:nvSpPr>
        <xdr:cNvPr id="1244" name="Host Control  31" hidden="1"/>
        <xdr:cNvSpPr/>
      </xdr:nvSpPr>
      <xdr:spPr>
        <a:xfrm>
          <a:off x="914400" y="58039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13</xdr:row>
      <xdr:rowOff>0</xdr:rowOff>
    </xdr:from>
    <xdr:to>
      <xdr:col>1</xdr:col>
      <xdr:colOff>684530</xdr:colOff>
      <xdr:row>13</xdr:row>
      <xdr:rowOff>179705</xdr:rowOff>
    </xdr:to>
    <xdr:sp>
      <xdr:nvSpPr>
        <xdr:cNvPr id="1245" name="Host Control  31" hidden="1"/>
        <xdr:cNvSpPr/>
      </xdr:nvSpPr>
      <xdr:spPr>
        <a:xfrm>
          <a:off x="914400" y="58039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13</xdr:row>
      <xdr:rowOff>0</xdr:rowOff>
    </xdr:from>
    <xdr:to>
      <xdr:col>1</xdr:col>
      <xdr:colOff>684530</xdr:colOff>
      <xdr:row>13</xdr:row>
      <xdr:rowOff>179705</xdr:rowOff>
    </xdr:to>
    <xdr:sp>
      <xdr:nvSpPr>
        <xdr:cNvPr id="1246" name="Host Control  31" hidden="1"/>
        <xdr:cNvSpPr/>
      </xdr:nvSpPr>
      <xdr:spPr>
        <a:xfrm>
          <a:off x="914400" y="58039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13</xdr:row>
      <xdr:rowOff>0</xdr:rowOff>
    </xdr:from>
    <xdr:to>
      <xdr:col>1</xdr:col>
      <xdr:colOff>684530</xdr:colOff>
      <xdr:row>13</xdr:row>
      <xdr:rowOff>179705</xdr:rowOff>
    </xdr:to>
    <xdr:sp>
      <xdr:nvSpPr>
        <xdr:cNvPr id="1247" name="Host Control  31" hidden="1"/>
        <xdr:cNvSpPr/>
      </xdr:nvSpPr>
      <xdr:spPr>
        <a:xfrm>
          <a:off x="914400" y="58039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13</xdr:row>
      <xdr:rowOff>0</xdr:rowOff>
    </xdr:from>
    <xdr:to>
      <xdr:col>1</xdr:col>
      <xdr:colOff>684530</xdr:colOff>
      <xdr:row>13</xdr:row>
      <xdr:rowOff>179705</xdr:rowOff>
    </xdr:to>
    <xdr:sp>
      <xdr:nvSpPr>
        <xdr:cNvPr id="1248" name="Host Control  31" hidden="1"/>
        <xdr:cNvSpPr/>
      </xdr:nvSpPr>
      <xdr:spPr>
        <a:xfrm>
          <a:off x="914400" y="58039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13</xdr:row>
      <xdr:rowOff>0</xdr:rowOff>
    </xdr:from>
    <xdr:to>
      <xdr:col>1</xdr:col>
      <xdr:colOff>684530</xdr:colOff>
      <xdr:row>13</xdr:row>
      <xdr:rowOff>179705</xdr:rowOff>
    </xdr:to>
    <xdr:sp>
      <xdr:nvSpPr>
        <xdr:cNvPr id="1249" name="Host Control  31" hidden="1"/>
        <xdr:cNvSpPr/>
      </xdr:nvSpPr>
      <xdr:spPr>
        <a:xfrm>
          <a:off x="914400" y="58039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18</xdr:row>
      <xdr:rowOff>0</xdr:rowOff>
    </xdr:from>
    <xdr:to>
      <xdr:col>1</xdr:col>
      <xdr:colOff>685800</xdr:colOff>
      <xdr:row>18</xdr:row>
      <xdr:rowOff>355600</xdr:rowOff>
    </xdr:to>
    <xdr:sp>
      <xdr:nvSpPr>
        <xdr:cNvPr id="1250" name="Host Control  37" hidden="1"/>
        <xdr:cNvSpPr/>
      </xdr:nvSpPr>
      <xdr:spPr>
        <a:xfrm>
          <a:off x="914400" y="7988300"/>
          <a:ext cx="685800" cy="355600"/>
        </a:xfrm>
        <a:prstGeom prst="rect">
          <a:avLst/>
        </a:prstGeom>
      </xdr:spPr>
    </xdr:sp>
    <xdr:clientData/>
  </xdr:twoCellAnchor>
  <xdr:twoCellAnchor editAs="oneCell">
    <xdr:from>
      <xdr:col>1</xdr:col>
      <xdr:colOff>0</xdr:colOff>
      <xdr:row>18</xdr:row>
      <xdr:rowOff>0</xdr:rowOff>
    </xdr:from>
    <xdr:to>
      <xdr:col>1</xdr:col>
      <xdr:colOff>684530</xdr:colOff>
      <xdr:row>18</xdr:row>
      <xdr:rowOff>179705</xdr:rowOff>
    </xdr:to>
    <xdr:sp>
      <xdr:nvSpPr>
        <xdr:cNvPr id="1251" name="Host Control  31" hidden="1"/>
        <xdr:cNvSpPr/>
      </xdr:nvSpPr>
      <xdr:spPr>
        <a:xfrm>
          <a:off x="914400" y="79883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18</xdr:row>
      <xdr:rowOff>0</xdr:rowOff>
    </xdr:from>
    <xdr:to>
      <xdr:col>1</xdr:col>
      <xdr:colOff>685800</xdr:colOff>
      <xdr:row>18</xdr:row>
      <xdr:rowOff>355600</xdr:rowOff>
    </xdr:to>
    <xdr:sp>
      <xdr:nvSpPr>
        <xdr:cNvPr id="1252" name="Host Control  37" hidden="1"/>
        <xdr:cNvSpPr/>
      </xdr:nvSpPr>
      <xdr:spPr>
        <a:xfrm>
          <a:off x="914400" y="7988300"/>
          <a:ext cx="685800" cy="355600"/>
        </a:xfrm>
        <a:prstGeom prst="rect">
          <a:avLst/>
        </a:prstGeom>
      </xdr:spPr>
    </xdr:sp>
    <xdr:clientData/>
  </xdr:twoCellAnchor>
  <xdr:twoCellAnchor editAs="oneCell">
    <xdr:from>
      <xdr:col>1</xdr:col>
      <xdr:colOff>0</xdr:colOff>
      <xdr:row>18</xdr:row>
      <xdr:rowOff>0</xdr:rowOff>
    </xdr:from>
    <xdr:to>
      <xdr:col>1</xdr:col>
      <xdr:colOff>685800</xdr:colOff>
      <xdr:row>18</xdr:row>
      <xdr:rowOff>355600</xdr:rowOff>
    </xdr:to>
    <xdr:sp>
      <xdr:nvSpPr>
        <xdr:cNvPr id="1253" name="Host Control  37" hidden="1"/>
        <xdr:cNvSpPr/>
      </xdr:nvSpPr>
      <xdr:spPr>
        <a:xfrm>
          <a:off x="914400" y="7988300"/>
          <a:ext cx="685800" cy="355600"/>
        </a:xfrm>
        <a:prstGeom prst="rect">
          <a:avLst/>
        </a:prstGeom>
      </xdr:spPr>
    </xdr:sp>
    <xdr:clientData/>
  </xdr:twoCellAnchor>
  <xdr:twoCellAnchor editAs="oneCell">
    <xdr:from>
      <xdr:col>1</xdr:col>
      <xdr:colOff>0</xdr:colOff>
      <xdr:row>18</xdr:row>
      <xdr:rowOff>0</xdr:rowOff>
    </xdr:from>
    <xdr:to>
      <xdr:col>1</xdr:col>
      <xdr:colOff>685800</xdr:colOff>
      <xdr:row>18</xdr:row>
      <xdr:rowOff>355600</xdr:rowOff>
    </xdr:to>
    <xdr:sp>
      <xdr:nvSpPr>
        <xdr:cNvPr id="1254" name="Host Control  37" hidden="1"/>
        <xdr:cNvSpPr/>
      </xdr:nvSpPr>
      <xdr:spPr>
        <a:xfrm>
          <a:off x="914400" y="7988300"/>
          <a:ext cx="685800" cy="355600"/>
        </a:xfrm>
        <a:prstGeom prst="rect">
          <a:avLst/>
        </a:prstGeom>
      </xdr:spPr>
    </xdr:sp>
    <xdr:clientData/>
  </xdr:twoCellAnchor>
  <xdr:twoCellAnchor editAs="oneCell">
    <xdr:from>
      <xdr:col>1</xdr:col>
      <xdr:colOff>0</xdr:colOff>
      <xdr:row>18</xdr:row>
      <xdr:rowOff>0</xdr:rowOff>
    </xdr:from>
    <xdr:to>
      <xdr:col>1</xdr:col>
      <xdr:colOff>684530</xdr:colOff>
      <xdr:row>18</xdr:row>
      <xdr:rowOff>179705</xdr:rowOff>
    </xdr:to>
    <xdr:sp>
      <xdr:nvSpPr>
        <xdr:cNvPr id="1255" name="Host Control  31" hidden="1"/>
        <xdr:cNvSpPr/>
      </xdr:nvSpPr>
      <xdr:spPr>
        <a:xfrm>
          <a:off x="914400" y="79883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18</xdr:row>
      <xdr:rowOff>0</xdr:rowOff>
    </xdr:from>
    <xdr:to>
      <xdr:col>1</xdr:col>
      <xdr:colOff>684530</xdr:colOff>
      <xdr:row>18</xdr:row>
      <xdr:rowOff>179705</xdr:rowOff>
    </xdr:to>
    <xdr:sp>
      <xdr:nvSpPr>
        <xdr:cNvPr id="1256" name="Host Control  31" hidden="1"/>
        <xdr:cNvSpPr/>
      </xdr:nvSpPr>
      <xdr:spPr>
        <a:xfrm>
          <a:off x="914400" y="79883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18</xdr:row>
      <xdr:rowOff>0</xdr:rowOff>
    </xdr:from>
    <xdr:to>
      <xdr:col>1</xdr:col>
      <xdr:colOff>684530</xdr:colOff>
      <xdr:row>18</xdr:row>
      <xdr:rowOff>179705</xdr:rowOff>
    </xdr:to>
    <xdr:sp>
      <xdr:nvSpPr>
        <xdr:cNvPr id="1257" name="Host Control  31" hidden="1"/>
        <xdr:cNvSpPr/>
      </xdr:nvSpPr>
      <xdr:spPr>
        <a:xfrm>
          <a:off x="914400" y="79883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18</xdr:row>
      <xdr:rowOff>0</xdr:rowOff>
    </xdr:from>
    <xdr:to>
      <xdr:col>1</xdr:col>
      <xdr:colOff>684530</xdr:colOff>
      <xdr:row>18</xdr:row>
      <xdr:rowOff>179705</xdr:rowOff>
    </xdr:to>
    <xdr:sp>
      <xdr:nvSpPr>
        <xdr:cNvPr id="1258" name="Host Control  31" hidden="1"/>
        <xdr:cNvSpPr/>
      </xdr:nvSpPr>
      <xdr:spPr>
        <a:xfrm>
          <a:off x="914400" y="79883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18</xdr:row>
      <xdr:rowOff>0</xdr:rowOff>
    </xdr:from>
    <xdr:to>
      <xdr:col>1</xdr:col>
      <xdr:colOff>684530</xdr:colOff>
      <xdr:row>18</xdr:row>
      <xdr:rowOff>179705</xdr:rowOff>
    </xdr:to>
    <xdr:sp>
      <xdr:nvSpPr>
        <xdr:cNvPr id="1259" name="Host Control  31" hidden="1"/>
        <xdr:cNvSpPr/>
      </xdr:nvSpPr>
      <xdr:spPr>
        <a:xfrm>
          <a:off x="914400" y="79883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18</xdr:row>
      <xdr:rowOff>0</xdr:rowOff>
    </xdr:from>
    <xdr:to>
      <xdr:col>1</xdr:col>
      <xdr:colOff>684530</xdr:colOff>
      <xdr:row>18</xdr:row>
      <xdr:rowOff>179705</xdr:rowOff>
    </xdr:to>
    <xdr:sp>
      <xdr:nvSpPr>
        <xdr:cNvPr id="1260" name="Host Control  31" hidden="1"/>
        <xdr:cNvSpPr/>
      </xdr:nvSpPr>
      <xdr:spPr>
        <a:xfrm>
          <a:off x="914400" y="79883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18</xdr:row>
      <xdr:rowOff>0</xdr:rowOff>
    </xdr:from>
    <xdr:to>
      <xdr:col>1</xdr:col>
      <xdr:colOff>684530</xdr:colOff>
      <xdr:row>18</xdr:row>
      <xdr:rowOff>179705</xdr:rowOff>
    </xdr:to>
    <xdr:sp>
      <xdr:nvSpPr>
        <xdr:cNvPr id="1261" name="Host Control  31" hidden="1"/>
        <xdr:cNvSpPr/>
      </xdr:nvSpPr>
      <xdr:spPr>
        <a:xfrm>
          <a:off x="914400" y="79883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18</xdr:row>
      <xdr:rowOff>0</xdr:rowOff>
    </xdr:from>
    <xdr:to>
      <xdr:col>1</xdr:col>
      <xdr:colOff>684530</xdr:colOff>
      <xdr:row>18</xdr:row>
      <xdr:rowOff>179705</xdr:rowOff>
    </xdr:to>
    <xdr:sp>
      <xdr:nvSpPr>
        <xdr:cNvPr id="1262" name="Host Control  31" hidden="1"/>
        <xdr:cNvSpPr/>
      </xdr:nvSpPr>
      <xdr:spPr>
        <a:xfrm>
          <a:off x="914400" y="79883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18</xdr:row>
      <xdr:rowOff>0</xdr:rowOff>
    </xdr:from>
    <xdr:to>
      <xdr:col>1</xdr:col>
      <xdr:colOff>684530</xdr:colOff>
      <xdr:row>18</xdr:row>
      <xdr:rowOff>179705</xdr:rowOff>
    </xdr:to>
    <xdr:sp>
      <xdr:nvSpPr>
        <xdr:cNvPr id="1263" name="Host Control  31" hidden="1"/>
        <xdr:cNvSpPr/>
      </xdr:nvSpPr>
      <xdr:spPr>
        <a:xfrm>
          <a:off x="914400" y="79883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88</xdr:row>
      <xdr:rowOff>0</xdr:rowOff>
    </xdr:from>
    <xdr:to>
      <xdr:col>1</xdr:col>
      <xdr:colOff>685800</xdr:colOff>
      <xdr:row>88</xdr:row>
      <xdr:rowOff>355600</xdr:rowOff>
    </xdr:to>
    <xdr:sp>
      <xdr:nvSpPr>
        <xdr:cNvPr id="1264" name="Host Control  37" hidden="1"/>
        <xdr:cNvSpPr/>
      </xdr:nvSpPr>
      <xdr:spPr>
        <a:xfrm>
          <a:off x="914400" y="38938200"/>
          <a:ext cx="685800" cy="355600"/>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88</xdr:row>
      <xdr:rowOff>0</xdr:rowOff>
    </xdr:from>
    <xdr:to>
      <xdr:col>1</xdr:col>
      <xdr:colOff>684530</xdr:colOff>
      <xdr:row>88</xdr:row>
      <xdr:rowOff>179705</xdr:rowOff>
    </xdr:to>
    <xdr:sp>
      <xdr:nvSpPr>
        <xdr:cNvPr id="1265" name="Host Control  31" hidden="1"/>
        <xdr:cNvSpPr/>
      </xdr:nvSpPr>
      <xdr:spPr>
        <a:xfrm>
          <a:off x="914400" y="389382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88</xdr:row>
      <xdr:rowOff>0</xdr:rowOff>
    </xdr:from>
    <xdr:to>
      <xdr:col>1</xdr:col>
      <xdr:colOff>685800</xdr:colOff>
      <xdr:row>88</xdr:row>
      <xdr:rowOff>355600</xdr:rowOff>
    </xdr:to>
    <xdr:sp>
      <xdr:nvSpPr>
        <xdr:cNvPr id="1266" name="Host Control  37" hidden="1"/>
        <xdr:cNvSpPr/>
      </xdr:nvSpPr>
      <xdr:spPr>
        <a:xfrm>
          <a:off x="914400" y="38938200"/>
          <a:ext cx="685800" cy="355600"/>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88</xdr:row>
      <xdr:rowOff>0</xdr:rowOff>
    </xdr:from>
    <xdr:to>
      <xdr:col>1</xdr:col>
      <xdr:colOff>685800</xdr:colOff>
      <xdr:row>88</xdr:row>
      <xdr:rowOff>355600</xdr:rowOff>
    </xdr:to>
    <xdr:sp>
      <xdr:nvSpPr>
        <xdr:cNvPr id="1267" name="Host Control  37" hidden="1"/>
        <xdr:cNvSpPr/>
      </xdr:nvSpPr>
      <xdr:spPr>
        <a:xfrm>
          <a:off x="914400" y="38938200"/>
          <a:ext cx="685800" cy="355600"/>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88</xdr:row>
      <xdr:rowOff>0</xdr:rowOff>
    </xdr:from>
    <xdr:to>
      <xdr:col>1</xdr:col>
      <xdr:colOff>685800</xdr:colOff>
      <xdr:row>88</xdr:row>
      <xdr:rowOff>355600</xdr:rowOff>
    </xdr:to>
    <xdr:sp>
      <xdr:nvSpPr>
        <xdr:cNvPr id="1268" name="Host Control  37" hidden="1"/>
        <xdr:cNvSpPr/>
      </xdr:nvSpPr>
      <xdr:spPr>
        <a:xfrm>
          <a:off x="914400" y="38938200"/>
          <a:ext cx="685800" cy="355600"/>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88</xdr:row>
      <xdr:rowOff>0</xdr:rowOff>
    </xdr:from>
    <xdr:to>
      <xdr:col>1</xdr:col>
      <xdr:colOff>684530</xdr:colOff>
      <xdr:row>88</xdr:row>
      <xdr:rowOff>179705</xdr:rowOff>
    </xdr:to>
    <xdr:sp>
      <xdr:nvSpPr>
        <xdr:cNvPr id="1269" name="Host Control  31" hidden="1"/>
        <xdr:cNvSpPr/>
      </xdr:nvSpPr>
      <xdr:spPr>
        <a:xfrm>
          <a:off x="914400" y="389382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88</xdr:row>
      <xdr:rowOff>0</xdr:rowOff>
    </xdr:from>
    <xdr:to>
      <xdr:col>1</xdr:col>
      <xdr:colOff>684530</xdr:colOff>
      <xdr:row>88</xdr:row>
      <xdr:rowOff>179705</xdr:rowOff>
    </xdr:to>
    <xdr:sp>
      <xdr:nvSpPr>
        <xdr:cNvPr id="1270" name="Host Control  31" hidden="1"/>
        <xdr:cNvSpPr/>
      </xdr:nvSpPr>
      <xdr:spPr>
        <a:xfrm>
          <a:off x="914400" y="389382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88</xdr:row>
      <xdr:rowOff>0</xdr:rowOff>
    </xdr:from>
    <xdr:to>
      <xdr:col>1</xdr:col>
      <xdr:colOff>684530</xdr:colOff>
      <xdr:row>88</xdr:row>
      <xdr:rowOff>179705</xdr:rowOff>
    </xdr:to>
    <xdr:sp>
      <xdr:nvSpPr>
        <xdr:cNvPr id="1271" name="Host Control  31" hidden="1"/>
        <xdr:cNvSpPr/>
      </xdr:nvSpPr>
      <xdr:spPr>
        <a:xfrm>
          <a:off x="914400" y="389382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88</xdr:row>
      <xdr:rowOff>0</xdr:rowOff>
    </xdr:from>
    <xdr:to>
      <xdr:col>1</xdr:col>
      <xdr:colOff>684530</xdr:colOff>
      <xdr:row>88</xdr:row>
      <xdr:rowOff>179705</xdr:rowOff>
    </xdr:to>
    <xdr:sp>
      <xdr:nvSpPr>
        <xdr:cNvPr id="1272" name="Host Control  31" hidden="1"/>
        <xdr:cNvSpPr/>
      </xdr:nvSpPr>
      <xdr:spPr>
        <a:xfrm>
          <a:off x="914400" y="389382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88</xdr:row>
      <xdr:rowOff>0</xdr:rowOff>
    </xdr:from>
    <xdr:to>
      <xdr:col>1</xdr:col>
      <xdr:colOff>684530</xdr:colOff>
      <xdr:row>88</xdr:row>
      <xdr:rowOff>179705</xdr:rowOff>
    </xdr:to>
    <xdr:sp>
      <xdr:nvSpPr>
        <xdr:cNvPr id="1273" name="Host Control  31" hidden="1"/>
        <xdr:cNvSpPr/>
      </xdr:nvSpPr>
      <xdr:spPr>
        <a:xfrm>
          <a:off x="914400" y="389382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88</xdr:row>
      <xdr:rowOff>0</xdr:rowOff>
    </xdr:from>
    <xdr:to>
      <xdr:col>1</xdr:col>
      <xdr:colOff>684530</xdr:colOff>
      <xdr:row>88</xdr:row>
      <xdr:rowOff>179705</xdr:rowOff>
    </xdr:to>
    <xdr:sp>
      <xdr:nvSpPr>
        <xdr:cNvPr id="1274" name="Host Control  31" hidden="1"/>
        <xdr:cNvSpPr/>
      </xdr:nvSpPr>
      <xdr:spPr>
        <a:xfrm>
          <a:off x="914400" y="389382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88</xdr:row>
      <xdr:rowOff>0</xdr:rowOff>
    </xdr:from>
    <xdr:to>
      <xdr:col>1</xdr:col>
      <xdr:colOff>684530</xdr:colOff>
      <xdr:row>88</xdr:row>
      <xdr:rowOff>179705</xdr:rowOff>
    </xdr:to>
    <xdr:sp>
      <xdr:nvSpPr>
        <xdr:cNvPr id="1275" name="Host Control  31" hidden="1"/>
        <xdr:cNvSpPr/>
      </xdr:nvSpPr>
      <xdr:spPr>
        <a:xfrm>
          <a:off x="914400" y="389382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88</xdr:row>
      <xdr:rowOff>0</xdr:rowOff>
    </xdr:from>
    <xdr:to>
      <xdr:col>1</xdr:col>
      <xdr:colOff>684530</xdr:colOff>
      <xdr:row>88</xdr:row>
      <xdr:rowOff>179705</xdr:rowOff>
    </xdr:to>
    <xdr:sp>
      <xdr:nvSpPr>
        <xdr:cNvPr id="1276" name="Host Control  31" hidden="1"/>
        <xdr:cNvSpPr/>
      </xdr:nvSpPr>
      <xdr:spPr>
        <a:xfrm>
          <a:off x="914400" y="389382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88</xdr:row>
      <xdr:rowOff>0</xdr:rowOff>
    </xdr:from>
    <xdr:to>
      <xdr:col>1</xdr:col>
      <xdr:colOff>684530</xdr:colOff>
      <xdr:row>88</xdr:row>
      <xdr:rowOff>179705</xdr:rowOff>
    </xdr:to>
    <xdr:sp>
      <xdr:nvSpPr>
        <xdr:cNvPr id="1277" name="Host Control  31" hidden="1"/>
        <xdr:cNvSpPr/>
      </xdr:nvSpPr>
      <xdr:spPr>
        <a:xfrm>
          <a:off x="914400" y="389382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66</xdr:row>
      <xdr:rowOff>0</xdr:rowOff>
    </xdr:from>
    <xdr:to>
      <xdr:col>1</xdr:col>
      <xdr:colOff>685800</xdr:colOff>
      <xdr:row>66</xdr:row>
      <xdr:rowOff>355600</xdr:rowOff>
    </xdr:to>
    <xdr:sp>
      <xdr:nvSpPr>
        <xdr:cNvPr id="1278" name="Host Control  37" hidden="1"/>
        <xdr:cNvSpPr/>
      </xdr:nvSpPr>
      <xdr:spPr>
        <a:xfrm>
          <a:off x="914400" y="30048200"/>
          <a:ext cx="685800" cy="355600"/>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66</xdr:row>
      <xdr:rowOff>0</xdr:rowOff>
    </xdr:from>
    <xdr:to>
      <xdr:col>1</xdr:col>
      <xdr:colOff>684530</xdr:colOff>
      <xdr:row>66</xdr:row>
      <xdr:rowOff>179705</xdr:rowOff>
    </xdr:to>
    <xdr:sp>
      <xdr:nvSpPr>
        <xdr:cNvPr id="1279" name="Host Control  31" hidden="1"/>
        <xdr:cNvSpPr/>
      </xdr:nvSpPr>
      <xdr:spPr>
        <a:xfrm>
          <a:off x="914400" y="300482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66</xdr:row>
      <xdr:rowOff>0</xdr:rowOff>
    </xdr:from>
    <xdr:to>
      <xdr:col>1</xdr:col>
      <xdr:colOff>685800</xdr:colOff>
      <xdr:row>66</xdr:row>
      <xdr:rowOff>355600</xdr:rowOff>
    </xdr:to>
    <xdr:sp>
      <xdr:nvSpPr>
        <xdr:cNvPr id="1280" name="Host Control  37" hidden="1"/>
        <xdr:cNvSpPr/>
      </xdr:nvSpPr>
      <xdr:spPr>
        <a:xfrm>
          <a:off x="914400" y="30048200"/>
          <a:ext cx="685800" cy="355600"/>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66</xdr:row>
      <xdr:rowOff>0</xdr:rowOff>
    </xdr:from>
    <xdr:to>
      <xdr:col>1</xdr:col>
      <xdr:colOff>685800</xdr:colOff>
      <xdr:row>66</xdr:row>
      <xdr:rowOff>355600</xdr:rowOff>
    </xdr:to>
    <xdr:sp>
      <xdr:nvSpPr>
        <xdr:cNvPr id="1281" name="Host Control  37" hidden="1"/>
        <xdr:cNvSpPr/>
      </xdr:nvSpPr>
      <xdr:spPr>
        <a:xfrm>
          <a:off x="914400" y="30048200"/>
          <a:ext cx="685800" cy="355600"/>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66</xdr:row>
      <xdr:rowOff>0</xdr:rowOff>
    </xdr:from>
    <xdr:to>
      <xdr:col>1</xdr:col>
      <xdr:colOff>685800</xdr:colOff>
      <xdr:row>66</xdr:row>
      <xdr:rowOff>355600</xdr:rowOff>
    </xdr:to>
    <xdr:sp>
      <xdr:nvSpPr>
        <xdr:cNvPr id="1282" name="Host Control  37" hidden="1"/>
        <xdr:cNvSpPr/>
      </xdr:nvSpPr>
      <xdr:spPr>
        <a:xfrm>
          <a:off x="914400" y="30048200"/>
          <a:ext cx="685800" cy="355600"/>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66</xdr:row>
      <xdr:rowOff>0</xdr:rowOff>
    </xdr:from>
    <xdr:to>
      <xdr:col>1</xdr:col>
      <xdr:colOff>684530</xdr:colOff>
      <xdr:row>66</xdr:row>
      <xdr:rowOff>179705</xdr:rowOff>
    </xdr:to>
    <xdr:sp>
      <xdr:nvSpPr>
        <xdr:cNvPr id="1283" name="Host Control  31" hidden="1"/>
        <xdr:cNvSpPr/>
      </xdr:nvSpPr>
      <xdr:spPr>
        <a:xfrm>
          <a:off x="914400" y="300482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66</xdr:row>
      <xdr:rowOff>0</xdr:rowOff>
    </xdr:from>
    <xdr:to>
      <xdr:col>1</xdr:col>
      <xdr:colOff>684530</xdr:colOff>
      <xdr:row>66</xdr:row>
      <xdr:rowOff>179705</xdr:rowOff>
    </xdr:to>
    <xdr:sp>
      <xdr:nvSpPr>
        <xdr:cNvPr id="1284" name="Host Control  31" hidden="1"/>
        <xdr:cNvSpPr/>
      </xdr:nvSpPr>
      <xdr:spPr>
        <a:xfrm>
          <a:off x="914400" y="300482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66</xdr:row>
      <xdr:rowOff>0</xdr:rowOff>
    </xdr:from>
    <xdr:to>
      <xdr:col>1</xdr:col>
      <xdr:colOff>684530</xdr:colOff>
      <xdr:row>66</xdr:row>
      <xdr:rowOff>179705</xdr:rowOff>
    </xdr:to>
    <xdr:sp>
      <xdr:nvSpPr>
        <xdr:cNvPr id="1285" name="Host Control  31" hidden="1"/>
        <xdr:cNvSpPr/>
      </xdr:nvSpPr>
      <xdr:spPr>
        <a:xfrm>
          <a:off x="914400" y="300482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66</xdr:row>
      <xdr:rowOff>0</xdr:rowOff>
    </xdr:from>
    <xdr:to>
      <xdr:col>1</xdr:col>
      <xdr:colOff>684530</xdr:colOff>
      <xdr:row>66</xdr:row>
      <xdr:rowOff>179705</xdr:rowOff>
    </xdr:to>
    <xdr:sp>
      <xdr:nvSpPr>
        <xdr:cNvPr id="1286" name="Host Control  31" hidden="1"/>
        <xdr:cNvSpPr/>
      </xdr:nvSpPr>
      <xdr:spPr>
        <a:xfrm>
          <a:off x="914400" y="300482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66</xdr:row>
      <xdr:rowOff>0</xdr:rowOff>
    </xdr:from>
    <xdr:to>
      <xdr:col>1</xdr:col>
      <xdr:colOff>684530</xdr:colOff>
      <xdr:row>66</xdr:row>
      <xdr:rowOff>179705</xdr:rowOff>
    </xdr:to>
    <xdr:sp>
      <xdr:nvSpPr>
        <xdr:cNvPr id="1287" name="Host Control  31" hidden="1"/>
        <xdr:cNvSpPr/>
      </xdr:nvSpPr>
      <xdr:spPr>
        <a:xfrm>
          <a:off x="914400" y="300482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66</xdr:row>
      <xdr:rowOff>0</xdr:rowOff>
    </xdr:from>
    <xdr:to>
      <xdr:col>1</xdr:col>
      <xdr:colOff>684530</xdr:colOff>
      <xdr:row>66</xdr:row>
      <xdr:rowOff>179705</xdr:rowOff>
    </xdr:to>
    <xdr:sp>
      <xdr:nvSpPr>
        <xdr:cNvPr id="1288" name="Host Control  31" hidden="1"/>
        <xdr:cNvSpPr/>
      </xdr:nvSpPr>
      <xdr:spPr>
        <a:xfrm>
          <a:off x="914400" y="300482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66</xdr:row>
      <xdr:rowOff>0</xdr:rowOff>
    </xdr:from>
    <xdr:to>
      <xdr:col>1</xdr:col>
      <xdr:colOff>684530</xdr:colOff>
      <xdr:row>66</xdr:row>
      <xdr:rowOff>179705</xdr:rowOff>
    </xdr:to>
    <xdr:sp>
      <xdr:nvSpPr>
        <xdr:cNvPr id="1289" name="Host Control  31" hidden="1"/>
        <xdr:cNvSpPr/>
      </xdr:nvSpPr>
      <xdr:spPr>
        <a:xfrm>
          <a:off x="914400" y="300482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66</xdr:row>
      <xdr:rowOff>0</xdr:rowOff>
    </xdr:from>
    <xdr:to>
      <xdr:col>1</xdr:col>
      <xdr:colOff>684530</xdr:colOff>
      <xdr:row>66</xdr:row>
      <xdr:rowOff>179705</xdr:rowOff>
    </xdr:to>
    <xdr:sp>
      <xdr:nvSpPr>
        <xdr:cNvPr id="1290" name="Host Control  31" hidden="1"/>
        <xdr:cNvSpPr/>
      </xdr:nvSpPr>
      <xdr:spPr>
        <a:xfrm>
          <a:off x="914400" y="300482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66</xdr:row>
      <xdr:rowOff>0</xdr:rowOff>
    </xdr:from>
    <xdr:to>
      <xdr:col>1</xdr:col>
      <xdr:colOff>684530</xdr:colOff>
      <xdr:row>66</xdr:row>
      <xdr:rowOff>179705</xdr:rowOff>
    </xdr:to>
    <xdr:sp>
      <xdr:nvSpPr>
        <xdr:cNvPr id="1291" name="Host Control  31" hidden="1"/>
        <xdr:cNvSpPr/>
      </xdr:nvSpPr>
      <xdr:spPr>
        <a:xfrm>
          <a:off x="914400" y="300482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60</xdr:row>
      <xdr:rowOff>0</xdr:rowOff>
    </xdr:from>
    <xdr:to>
      <xdr:col>1</xdr:col>
      <xdr:colOff>685800</xdr:colOff>
      <xdr:row>60</xdr:row>
      <xdr:rowOff>355600</xdr:rowOff>
    </xdr:to>
    <xdr:sp>
      <xdr:nvSpPr>
        <xdr:cNvPr id="1292" name="Host Control  37" hidden="1"/>
        <xdr:cNvSpPr/>
      </xdr:nvSpPr>
      <xdr:spPr>
        <a:xfrm>
          <a:off x="914400" y="27762200"/>
          <a:ext cx="685800" cy="355600"/>
        </a:xfrm>
        <a:prstGeom prst="rect">
          <a:avLst/>
        </a:prstGeom>
      </xdr:spPr>
    </xdr:sp>
    <xdr:clientData/>
  </xdr:twoCellAnchor>
  <xdr:twoCellAnchor editAs="oneCell">
    <xdr:from>
      <xdr:col>1</xdr:col>
      <xdr:colOff>0</xdr:colOff>
      <xdr:row>60</xdr:row>
      <xdr:rowOff>0</xdr:rowOff>
    </xdr:from>
    <xdr:to>
      <xdr:col>1</xdr:col>
      <xdr:colOff>684530</xdr:colOff>
      <xdr:row>60</xdr:row>
      <xdr:rowOff>179705</xdr:rowOff>
    </xdr:to>
    <xdr:sp>
      <xdr:nvSpPr>
        <xdr:cNvPr id="1293" name="Host Control  31" hidden="1"/>
        <xdr:cNvSpPr/>
      </xdr:nvSpPr>
      <xdr:spPr>
        <a:xfrm>
          <a:off x="914400" y="277622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60</xdr:row>
      <xdr:rowOff>0</xdr:rowOff>
    </xdr:from>
    <xdr:to>
      <xdr:col>1</xdr:col>
      <xdr:colOff>685800</xdr:colOff>
      <xdr:row>60</xdr:row>
      <xdr:rowOff>355600</xdr:rowOff>
    </xdr:to>
    <xdr:sp>
      <xdr:nvSpPr>
        <xdr:cNvPr id="1294" name="Host Control  37" hidden="1"/>
        <xdr:cNvSpPr/>
      </xdr:nvSpPr>
      <xdr:spPr>
        <a:xfrm>
          <a:off x="914400" y="27762200"/>
          <a:ext cx="685800" cy="355600"/>
        </a:xfrm>
        <a:prstGeom prst="rect">
          <a:avLst/>
        </a:prstGeom>
      </xdr:spPr>
    </xdr:sp>
    <xdr:clientData/>
  </xdr:twoCellAnchor>
  <xdr:twoCellAnchor editAs="oneCell">
    <xdr:from>
      <xdr:col>1</xdr:col>
      <xdr:colOff>0</xdr:colOff>
      <xdr:row>60</xdr:row>
      <xdr:rowOff>0</xdr:rowOff>
    </xdr:from>
    <xdr:to>
      <xdr:col>1</xdr:col>
      <xdr:colOff>685800</xdr:colOff>
      <xdr:row>60</xdr:row>
      <xdr:rowOff>355600</xdr:rowOff>
    </xdr:to>
    <xdr:sp>
      <xdr:nvSpPr>
        <xdr:cNvPr id="1295" name="Host Control  37" hidden="1"/>
        <xdr:cNvSpPr/>
      </xdr:nvSpPr>
      <xdr:spPr>
        <a:xfrm>
          <a:off x="914400" y="27762200"/>
          <a:ext cx="685800" cy="355600"/>
        </a:xfrm>
        <a:prstGeom prst="rect">
          <a:avLst/>
        </a:prstGeom>
      </xdr:spPr>
    </xdr:sp>
    <xdr:clientData/>
  </xdr:twoCellAnchor>
  <xdr:twoCellAnchor editAs="oneCell">
    <xdr:from>
      <xdr:col>1</xdr:col>
      <xdr:colOff>0</xdr:colOff>
      <xdr:row>60</xdr:row>
      <xdr:rowOff>0</xdr:rowOff>
    </xdr:from>
    <xdr:to>
      <xdr:col>1</xdr:col>
      <xdr:colOff>685800</xdr:colOff>
      <xdr:row>60</xdr:row>
      <xdr:rowOff>355600</xdr:rowOff>
    </xdr:to>
    <xdr:sp>
      <xdr:nvSpPr>
        <xdr:cNvPr id="1296" name="Host Control  37" hidden="1"/>
        <xdr:cNvSpPr/>
      </xdr:nvSpPr>
      <xdr:spPr>
        <a:xfrm>
          <a:off x="914400" y="27762200"/>
          <a:ext cx="685800" cy="355600"/>
        </a:xfrm>
        <a:prstGeom prst="rect">
          <a:avLst/>
        </a:prstGeom>
      </xdr:spPr>
    </xdr:sp>
    <xdr:clientData/>
  </xdr:twoCellAnchor>
  <xdr:twoCellAnchor editAs="oneCell">
    <xdr:from>
      <xdr:col>1</xdr:col>
      <xdr:colOff>0</xdr:colOff>
      <xdr:row>60</xdr:row>
      <xdr:rowOff>0</xdr:rowOff>
    </xdr:from>
    <xdr:to>
      <xdr:col>1</xdr:col>
      <xdr:colOff>684530</xdr:colOff>
      <xdr:row>60</xdr:row>
      <xdr:rowOff>179705</xdr:rowOff>
    </xdr:to>
    <xdr:sp>
      <xdr:nvSpPr>
        <xdr:cNvPr id="1297" name="Host Control  31" hidden="1"/>
        <xdr:cNvSpPr/>
      </xdr:nvSpPr>
      <xdr:spPr>
        <a:xfrm>
          <a:off x="914400" y="277622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60</xdr:row>
      <xdr:rowOff>0</xdr:rowOff>
    </xdr:from>
    <xdr:to>
      <xdr:col>1</xdr:col>
      <xdr:colOff>684530</xdr:colOff>
      <xdr:row>60</xdr:row>
      <xdr:rowOff>179705</xdr:rowOff>
    </xdr:to>
    <xdr:sp>
      <xdr:nvSpPr>
        <xdr:cNvPr id="1298" name="Host Control  31" hidden="1"/>
        <xdr:cNvSpPr/>
      </xdr:nvSpPr>
      <xdr:spPr>
        <a:xfrm>
          <a:off x="914400" y="277622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60</xdr:row>
      <xdr:rowOff>0</xdr:rowOff>
    </xdr:from>
    <xdr:to>
      <xdr:col>1</xdr:col>
      <xdr:colOff>684530</xdr:colOff>
      <xdr:row>60</xdr:row>
      <xdr:rowOff>179705</xdr:rowOff>
    </xdr:to>
    <xdr:sp>
      <xdr:nvSpPr>
        <xdr:cNvPr id="1299" name="Host Control  31" hidden="1"/>
        <xdr:cNvSpPr/>
      </xdr:nvSpPr>
      <xdr:spPr>
        <a:xfrm>
          <a:off x="914400" y="277622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60</xdr:row>
      <xdr:rowOff>0</xdr:rowOff>
    </xdr:from>
    <xdr:to>
      <xdr:col>1</xdr:col>
      <xdr:colOff>684530</xdr:colOff>
      <xdr:row>60</xdr:row>
      <xdr:rowOff>179705</xdr:rowOff>
    </xdr:to>
    <xdr:sp>
      <xdr:nvSpPr>
        <xdr:cNvPr id="1300" name="Host Control  31" hidden="1"/>
        <xdr:cNvSpPr/>
      </xdr:nvSpPr>
      <xdr:spPr>
        <a:xfrm>
          <a:off x="914400" y="277622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60</xdr:row>
      <xdr:rowOff>0</xdr:rowOff>
    </xdr:from>
    <xdr:to>
      <xdr:col>1</xdr:col>
      <xdr:colOff>684530</xdr:colOff>
      <xdr:row>60</xdr:row>
      <xdr:rowOff>179705</xdr:rowOff>
    </xdr:to>
    <xdr:sp>
      <xdr:nvSpPr>
        <xdr:cNvPr id="1301" name="Host Control  31" hidden="1"/>
        <xdr:cNvSpPr/>
      </xdr:nvSpPr>
      <xdr:spPr>
        <a:xfrm>
          <a:off x="914400" y="277622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60</xdr:row>
      <xdr:rowOff>0</xdr:rowOff>
    </xdr:from>
    <xdr:to>
      <xdr:col>1</xdr:col>
      <xdr:colOff>684530</xdr:colOff>
      <xdr:row>60</xdr:row>
      <xdr:rowOff>179705</xdr:rowOff>
    </xdr:to>
    <xdr:sp>
      <xdr:nvSpPr>
        <xdr:cNvPr id="1302" name="Host Control  31" hidden="1"/>
        <xdr:cNvSpPr/>
      </xdr:nvSpPr>
      <xdr:spPr>
        <a:xfrm>
          <a:off x="914400" y="277622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60</xdr:row>
      <xdr:rowOff>0</xdr:rowOff>
    </xdr:from>
    <xdr:to>
      <xdr:col>1</xdr:col>
      <xdr:colOff>684530</xdr:colOff>
      <xdr:row>60</xdr:row>
      <xdr:rowOff>179705</xdr:rowOff>
    </xdr:to>
    <xdr:sp>
      <xdr:nvSpPr>
        <xdr:cNvPr id="1303" name="Host Control  31" hidden="1"/>
        <xdr:cNvSpPr/>
      </xdr:nvSpPr>
      <xdr:spPr>
        <a:xfrm>
          <a:off x="914400" y="277622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60</xdr:row>
      <xdr:rowOff>0</xdr:rowOff>
    </xdr:from>
    <xdr:to>
      <xdr:col>1</xdr:col>
      <xdr:colOff>684530</xdr:colOff>
      <xdr:row>60</xdr:row>
      <xdr:rowOff>179705</xdr:rowOff>
    </xdr:to>
    <xdr:sp>
      <xdr:nvSpPr>
        <xdr:cNvPr id="1304" name="Host Control  31" hidden="1"/>
        <xdr:cNvSpPr/>
      </xdr:nvSpPr>
      <xdr:spPr>
        <a:xfrm>
          <a:off x="914400" y="277622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60</xdr:row>
      <xdr:rowOff>0</xdr:rowOff>
    </xdr:from>
    <xdr:to>
      <xdr:col>1</xdr:col>
      <xdr:colOff>684530</xdr:colOff>
      <xdr:row>60</xdr:row>
      <xdr:rowOff>179705</xdr:rowOff>
    </xdr:to>
    <xdr:sp>
      <xdr:nvSpPr>
        <xdr:cNvPr id="1305" name="Host Control  31" hidden="1"/>
        <xdr:cNvSpPr/>
      </xdr:nvSpPr>
      <xdr:spPr>
        <a:xfrm>
          <a:off x="914400" y="277622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0</xdr:row>
      <xdr:rowOff>0</xdr:rowOff>
    </xdr:from>
    <xdr:to>
      <xdr:col>1</xdr:col>
      <xdr:colOff>685800</xdr:colOff>
      <xdr:row>1</xdr:row>
      <xdr:rowOff>165100</xdr:rowOff>
    </xdr:to>
    <xdr:sp>
      <xdr:nvSpPr>
        <xdr:cNvPr id="1306" name="Host Control  37" hidden="1"/>
        <xdr:cNvSpPr/>
      </xdr:nvSpPr>
      <xdr:spPr>
        <a:xfrm>
          <a:off x="914400" y="0"/>
          <a:ext cx="685800" cy="355600"/>
        </a:xfrm>
        <a:prstGeom prst="rect">
          <a:avLst/>
        </a:prstGeom>
      </xdr:spPr>
    </xdr:sp>
    <xdr:clientData/>
  </xdr:twoCellAnchor>
  <xdr:twoCellAnchor editAs="oneCell">
    <xdr:from>
      <xdr:col>1</xdr:col>
      <xdr:colOff>0</xdr:colOff>
      <xdr:row>0</xdr:row>
      <xdr:rowOff>0</xdr:rowOff>
    </xdr:from>
    <xdr:to>
      <xdr:col>1</xdr:col>
      <xdr:colOff>684530</xdr:colOff>
      <xdr:row>0</xdr:row>
      <xdr:rowOff>179705</xdr:rowOff>
    </xdr:to>
    <xdr:sp>
      <xdr:nvSpPr>
        <xdr:cNvPr id="1307" name="Host Control  31" hidden="1"/>
        <xdr:cNvSpPr/>
      </xdr:nvSpPr>
      <xdr:spPr>
        <a:xfrm>
          <a:off x="914400" y="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0</xdr:row>
      <xdr:rowOff>0</xdr:rowOff>
    </xdr:from>
    <xdr:to>
      <xdr:col>1</xdr:col>
      <xdr:colOff>685800</xdr:colOff>
      <xdr:row>1</xdr:row>
      <xdr:rowOff>165100</xdr:rowOff>
    </xdr:to>
    <xdr:sp>
      <xdr:nvSpPr>
        <xdr:cNvPr id="1308" name="Host Control  37" hidden="1"/>
        <xdr:cNvSpPr/>
      </xdr:nvSpPr>
      <xdr:spPr>
        <a:xfrm>
          <a:off x="914400" y="0"/>
          <a:ext cx="685800" cy="355600"/>
        </a:xfrm>
        <a:prstGeom prst="rect">
          <a:avLst/>
        </a:prstGeom>
      </xdr:spPr>
    </xdr:sp>
    <xdr:clientData/>
  </xdr:twoCellAnchor>
  <xdr:twoCellAnchor editAs="oneCell">
    <xdr:from>
      <xdr:col>1</xdr:col>
      <xdr:colOff>0</xdr:colOff>
      <xdr:row>0</xdr:row>
      <xdr:rowOff>0</xdr:rowOff>
    </xdr:from>
    <xdr:to>
      <xdr:col>1</xdr:col>
      <xdr:colOff>685800</xdr:colOff>
      <xdr:row>1</xdr:row>
      <xdr:rowOff>165100</xdr:rowOff>
    </xdr:to>
    <xdr:sp>
      <xdr:nvSpPr>
        <xdr:cNvPr id="1309" name="Host Control  37" hidden="1"/>
        <xdr:cNvSpPr/>
      </xdr:nvSpPr>
      <xdr:spPr>
        <a:xfrm>
          <a:off x="914400" y="0"/>
          <a:ext cx="685800" cy="355600"/>
        </a:xfrm>
        <a:prstGeom prst="rect">
          <a:avLst/>
        </a:prstGeom>
      </xdr:spPr>
    </xdr:sp>
    <xdr:clientData/>
  </xdr:twoCellAnchor>
  <xdr:twoCellAnchor editAs="oneCell">
    <xdr:from>
      <xdr:col>1</xdr:col>
      <xdr:colOff>0</xdr:colOff>
      <xdr:row>0</xdr:row>
      <xdr:rowOff>0</xdr:rowOff>
    </xdr:from>
    <xdr:to>
      <xdr:col>1</xdr:col>
      <xdr:colOff>685800</xdr:colOff>
      <xdr:row>1</xdr:row>
      <xdr:rowOff>165100</xdr:rowOff>
    </xdr:to>
    <xdr:sp>
      <xdr:nvSpPr>
        <xdr:cNvPr id="1310" name="Host Control  37" hidden="1"/>
        <xdr:cNvSpPr/>
      </xdr:nvSpPr>
      <xdr:spPr>
        <a:xfrm>
          <a:off x="914400" y="0"/>
          <a:ext cx="685800" cy="355600"/>
        </a:xfrm>
        <a:prstGeom prst="rect">
          <a:avLst/>
        </a:prstGeom>
      </xdr:spPr>
    </xdr:sp>
    <xdr:clientData/>
  </xdr:twoCellAnchor>
  <xdr:twoCellAnchor editAs="oneCell">
    <xdr:from>
      <xdr:col>1</xdr:col>
      <xdr:colOff>0</xdr:colOff>
      <xdr:row>0</xdr:row>
      <xdr:rowOff>0</xdr:rowOff>
    </xdr:from>
    <xdr:to>
      <xdr:col>1</xdr:col>
      <xdr:colOff>684530</xdr:colOff>
      <xdr:row>0</xdr:row>
      <xdr:rowOff>179705</xdr:rowOff>
    </xdr:to>
    <xdr:sp>
      <xdr:nvSpPr>
        <xdr:cNvPr id="1311" name="Host Control  31" hidden="1"/>
        <xdr:cNvSpPr/>
      </xdr:nvSpPr>
      <xdr:spPr>
        <a:xfrm>
          <a:off x="914400" y="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0</xdr:row>
      <xdr:rowOff>0</xdr:rowOff>
    </xdr:from>
    <xdr:to>
      <xdr:col>1</xdr:col>
      <xdr:colOff>684530</xdr:colOff>
      <xdr:row>0</xdr:row>
      <xdr:rowOff>179705</xdr:rowOff>
    </xdr:to>
    <xdr:sp>
      <xdr:nvSpPr>
        <xdr:cNvPr id="1312" name="Host Control  31" hidden="1"/>
        <xdr:cNvSpPr/>
      </xdr:nvSpPr>
      <xdr:spPr>
        <a:xfrm>
          <a:off x="914400" y="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0</xdr:row>
      <xdr:rowOff>0</xdr:rowOff>
    </xdr:from>
    <xdr:to>
      <xdr:col>1</xdr:col>
      <xdr:colOff>684530</xdr:colOff>
      <xdr:row>0</xdr:row>
      <xdr:rowOff>179705</xdr:rowOff>
    </xdr:to>
    <xdr:sp>
      <xdr:nvSpPr>
        <xdr:cNvPr id="1313" name="Host Control  31" hidden="1"/>
        <xdr:cNvSpPr/>
      </xdr:nvSpPr>
      <xdr:spPr>
        <a:xfrm>
          <a:off x="914400" y="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0</xdr:row>
      <xdr:rowOff>0</xdr:rowOff>
    </xdr:from>
    <xdr:to>
      <xdr:col>1</xdr:col>
      <xdr:colOff>684530</xdr:colOff>
      <xdr:row>0</xdr:row>
      <xdr:rowOff>179705</xdr:rowOff>
    </xdr:to>
    <xdr:sp>
      <xdr:nvSpPr>
        <xdr:cNvPr id="1314" name="Host Control  31" hidden="1"/>
        <xdr:cNvSpPr/>
      </xdr:nvSpPr>
      <xdr:spPr>
        <a:xfrm>
          <a:off x="914400" y="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0</xdr:row>
      <xdr:rowOff>0</xdr:rowOff>
    </xdr:from>
    <xdr:to>
      <xdr:col>1</xdr:col>
      <xdr:colOff>684530</xdr:colOff>
      <xdr:row>0</xdr:row>
      <xdr:rowOff>179705</xdr:rowOff>
    </xdr:to>
    <xdr:sp>
      <xdr:nvSpPr>
        <xdr:cNvPr id="1315" name="Host Control  31" hidden="1"/>
        <xdr:cNvSpPr/>
      </xdr:nvSpPr>
      <xdr:spPr>
        <a:xfrm>
          <a:off x="914400" y="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0</xdr:row>
      <xdr:rowOff>0</xdr:rowOff>
    </xdr:from>
    <xdr:to>
      <xdr:col>1</xdr:col>
      <xdr:colOff>684530</xdr:colOff>
      <xdr:row>0</xdr:row>
      <xdr:rowOff>179705</xdr:rowOff>
    </xdr:to>
    <xdr:sp>
      <xdr:nvSpPr>
        <xdr:cNvPr id="1316" name="Host Control  31" hidden="1"/>
        <xdr:cNvSpPr/>
      </xdr:nvSpPr>
      <xdr:spPr>
        <a:xfrm>
          <a:off x="914400" y="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0</xdr:row>
      <xdr:rowOff>0</xdr:rowOff>
    </xdr:from>
    <xdr:to>
      <xdr:col>1</xdr:col>
      <xdr:colOff>684530</xdr:colOff>
      <xdr:row>0</xdr:row>
      <xdr:rowOff>179705</xdr:rowOff>
    </xdr:to>
    <xdr:sp>
      <xdr:nvSpPr>
        <xdr:cNvPr id="1317" name="Host Control  31" hidden="1"/>
        <xdr:cNvSpPr/>
      </xdr:nvSpPr>
      <xdr:spPr>
        <a:xfrm>
          <a:off x="914400" y="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0</xdr:row>
      <xdr:rowOff>0</xdr:rowOff>
    </xdr:from>
    <xdr:to>
      <xdr:col>1</xdr:col>
      <xdr:colOff>684530</xdr:colOff>
      <xdr:row>0</xdr:row>
      <xdr:rowOff>179705</xdr:rowOff>
    </xdr:to>
    <xdr:sp>
      <xdr:nvSpPr>
        <xdr:cNvPr id="1318" name="Host Control  31" hidden="1"/>
        <xdr:cNvSpPr/>
      </xdr:nvSpPr>
      <xdr:spPr>
        <a:xfrm>
          <a:off x="914400" y="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0</xdr:row>
      <xdr:rowOff>0</xdr:rowOff>
    </xdr:from>
    <xdr:to>
      <xdr:col>1</xdr:col>
      <xdr:colOff>684530</xdr:colOff>
      <xdr:row>0</xdr:row>
      <xdr:rowOff>179705</xdr:rowOff>
    </xdr:to>
    <xdr:sp>
      <xdr:nvSpPr>
        <xdr:cNvPr id="1319" name="Host Control  31" hidden="1"/>
        <xdr:cNvSpPr/>
      </xdr:nvSpPr>
      <xdr:spPr>
        <a:xfrm>
          <a:off x="914400" y="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2</xdr:col>
      <xdr:colOff>0</xdr:colOff>
      <xdr:row>35</xdr:row>
      <xdr:rowOff>0</xdr:rowOff>
    </xdr:from>
    <xdr:to>
      <xdr:col>2</xdr:col>
      <xdr:colOff>685800</xdr:colOff>
      <xdr:row>35</xdr:row>
      <xdr:rowOff>355600</xdr:rowOff>
    </xdr:to>
    <xdr:sp>
      <xdr:nvSpPr>
        <xdr:cNvPr id="1320" name="Host Control  37" hidden="1"/>
        <xdr:cNvSpPr/>
      </xdr:nvSpPr>
      <xdr:spPr>
        <a:xfrm>
          <a:off x="2714625" y="15443200"/>
          <a:ext cx="685800" cy="355600"/>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2</xdr:col>
      <xdr:colOff>0</xdr:colOff>
      <xdr:row>35</xdr:row>
      <xdr:rowOff>0</xdr:rowOff>
    </xdr:from>
    <xdr:to>
      <xdr:col>2</xdr:col>
      <xdr:colOff>684530</xdr:colOff>
      <xdr:row>35</xdr:row>
      <xdr:rowOff>179705</xdr:rowOff>
    </xdr:to>
    <xdr:sp>
      <xdr:nvSpPr>
        <xdr:cNvPr id="1321" name="Host Control  31" hidden="1"/>
        <xdr:cNvSpPr/>
      </xdr:nvSpPr>
      <xdr:spPr>
        <a:xfrm>
          <a:off x="2714625" y="154432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35</xdr:row>
      <xdr:rowOff>0</xdr:rowOff>
    </xdr:from>
    <xdr:to>
      <xdr:col>1</xdr:col>
      <xdr:colOff>659130</xdr:colOff>
      <xdr:row>35</xdr:row>
      <xdr:rowOff>179705</xdr:rowOff>
    </xdr:to>
    <xdr:sp>
      <xdr:nvSpPr>
        <xdr:cNvPr id="1322" name="Host Control  31" hidden="1"/>
        <xdr:cNvSpPr/>
      </xdr:nvSpPr>
      <xdr:spPr>
        <a:xfrm>
          <a:off x="914400" y="15443200"/>
          <a:ext cx="6591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35</xdr:row>
      <xdr:rowOff>0</xdr:rowOff>
    </xdr:from>
    <xdr:to>
      <xdr:col>1</xdr:col>
      <xdr:colOff>659130</xdr:colOff>
      <xdr:row>35</xdr:row>
      <xdr:rowOff>179705</xdr:rowOff>
    </xdr:to>
    <xdr:sp>
      <xdr:nvSpPr>
        <xdr:cNvPr id="1323" name="Host Control  31" hidden="1"/>
        <xdr:cNvSpPr/>
      </xdr:nvSpPr>
      <xdr:spPr>
        <a:xfrm>
          <a:off x="914400" y="15443200"/>
          <a:ext cx="6591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2</xdr:col>
      <xdr:colOff>0</xdr:colOff>
      <xdr:row>35</xdr:row>
      <xdr:rowOff>0</xdr:rowOff>
    </xdr:from>
    <xdr:to>
      <xdr:col>2</xdr:col>
      <xdr:colOff>685800</xdr:colOff>
      <xdr:row>35</xdr:row>
      <xdr:rowOff>355600</xdr:rowOff>
    </xdr:to>
    <xdr:sp>
      <xdr:nvSpPr>
        <xdr:cNvPr id="1324" name="Host Control  37" hidden="1"/>
        <xdr:cNvSpPr/>
      </xdr:nvSpPr>
      <xdr:spPr>
        <a:xfrm>
          <a:off x="2714625" y="15443200"/>
          <a:ext cx="685800" cy="355600"/>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35</xdr:row>
      <xdr:rowOff>0</xdr:rowOff>
    </xdr:from>
    <xdr:to>
      <xdr:col>1</xdr:col>
      <xdr:colOff>659130</xdr:colOff>
      <xdr:row>35</xdr:row>
      <xdr:rowOff>179705</xdr:rowOff>
    </xdr:to>
    <xdr:sp>
      <xdr:nvSpPr>
        <xdr:cNvPr id="1325" name="Host Control  31" hidden="1"/>
        <xdr:cNvSpPr/>
      </xdr:nvSpPr>
      <xdr:spPr>
        <a:xfrm>
          <a:off x="914400" y="15443200"/>
          <a:ext cx="6591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2</xdr:col>
      <xdr:colOff>0</xdr:colOff>
      <xdr:row>35</xdr:row>
      <xdr:rowOff>0</xdr:rowOff>
    </xdr:from>
    <xdr:to>
      <xdr:col>2</xdr:col>
      <xdr:colOff>685800</xdr:colOff>
      <xdr:row>35</xdr:row>
      <xdr:rowOff>355600</xdr:rowOff>
    </xdr:to>
    <xdr:sp>
      <xdr:nvSpPr>
        <xdr:cNvPr id="1326" name="Host Control  37" hidden="1"/>
        <xdr:cNvSpPr/>
      </xdr:nvSpPr>
      <xdr:spPr>
        <a:xfrm>
          <a:off x="2714625" y="15443200"/>
          <a:ext cx="685800" cy="355600"/>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2</xdr:col>
      <xdr:colOff>0</xdr:colOff>
      <xdr:row>35</xdr:row>
      <xdr:rowOff>0</xdr:rowOff>
    </xdr:from>
    <xdr:to>
      <xdr:col>2</xdr:col>
      <xdr:colOff>685800</xdr:colOff>
      <xdr:row>35</xdr:row>
      <xdr:rowOff>355600</xdr:rowOff>
    </xdr:to>
    <xdr:sp>
      <xdr:nvSpPr>
        <xdr:cNvPr id="1327" name="Host Control  37" hidden="1"/>
        <xdr:cNvSpPr/>
      </xdr:nvSpPr>
      <xdr:spPr>
        <a:xfrm>
          <a:off x="2714625" y="15443200"/>
          <a:ext cx="685800" cy="355600"/>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2</xdr:col>
      <xdr:colOff>0</xdr:colOff>
      <xdr:row>35</xdr:row>
      <xdr:rowOff>0</xdr:rowOff>
    </xdr:from>
    <xdr:to>
      <xdr:col>2</xdr:col>
      <xdr:colOff>684530</xdr:colOff>
      <xdr:row>35</xdr:row>
      <xdr:rowOff>179705</xdr:rowOff>
    </xdr:to>
    <xdr:sp>
      <xdr:nvSpPr>
        <xdr:cNvPr id="1328" name="Host Control  31" hidden="1"/>
        <xdr:cNvSpPr/>
      </xdr:nvSpPr>
      <xdr:spPr>
        <a:xfrm>
          <a:off x="2714625" y="154432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35</xdr:row>
      <xdr:rowOff>0</xdr:rowOff>
    </xdr:from>
    <xdr:to>
      <xdr:col>1</xdr:col>
      <xdr:colOff>659130</xdr:colOff>
      <xdr:row>35</xdr:row>
      <xdr:rowOff>179705</xdr:rowOff>
    </xdr:to>
    <xdr:sp>
      <xdr:nvSpPr>
        <xdr:cNvPr id="1329" name="Host Control  31" hidden="1"/>
        <xdr:cNvSpPr/>
      </xdr:nvSpPr>
      <xdr:spPr>
        <a:xfrm>
          <a:off x="914400" y="15443200"/>
          <a:ext cx="6591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2</xdr:col>
      <xdr:colOff>0</xdr:colOff>
      <xdr:row>35</xdr:row>
      <xdr:rowOff>0</xdr:rowOff>
    </xdr:from>
    <xdr:to>
      <xdr:col>2</xdr:col>
      <xdr:colOff>684530</xdr:colOff>
      <xdr:row>35</xdr:row>
      <xdr:rowOff>179705</xdr:rowOff>
    </xdr:to>
    <xdr:sp>
      <xdr:nvSpPr>
        <xdr:cNvPr id="1330" name="Host Control  31" hidden="1"/>
        <xdr:cNvSpPr/>
      </xdr:nvSpPr>
      <xdr:spPr>
        <a:xfrm>
          <a:off x="2714625" y="154432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35</xdr:row>
      <xdr:rowOff>0</xdr:rowOff>
    </xdr:from>
    <xdr:to>
      <xdr:col>1</xdr:col>
      <xdr:colOff>659130</xdr:colOff>
      <xdr:row>35</xdr:row>
      <xdr:rowOff>179705</xdr:rowOff>
    </xdr:to>
    <xdr:sp>
      <xdr:nvSpPr>
        <xdr:cNvPr id="1331" name="Host Control  31" hidden="1"/>
        <xdr:cNvSpPr/>
      </xdr:nvSpPr>
      <xdr:spPr>
        <a:xfrm>
          <a:off x="914400" y="15443200"/>
          <a:ext cx="6591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2</xdr:col>
      <xdr:colOff>0</xdr:colOff>
      <xdr:row>35</xdr:row>
      <xdr:rowOff>0</xdr:rowOff>
    </xdr:from>
    <xdr:to>
      <xdr:col>2</xdr:col>
      <xdr:colOff>684530</xdr:colOff>
      <xdr:row>35</xdr:row>
      <xdr:rowOff>179705</xdr:rowOff>
    </xdr:to>
    <xdr:sp>
      <xdr:nvSpPr>
        <xdr:cNvPr id="1332" name="Host Control  31" hidden="1"/>
        <xdr:cNvSpPr/>
      </xdr:nvSpPr>
      <xdr:spPr>
        <a:xfrm>
          <a:off x="2714625" y="154432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35</xdr:row>
      <xdr:rowOff>0</xdr:rowOff>
    </xdr:from>
    <xdr:to>
      <xdr:col>1</xdr:col>
      <xdr:colOff>659130</xdr:colOff>
      <xdr:row>35</xdr:row>
      <xdr:rowOff>179705</xdr:rowOff>
    </xdr:to>
    <xdr:sp>
      <xdr:nvSpPr>
        <xdr:cNvPr id="1333" name="Host Control  31" hidden="1"/>
        <xdr:cNvSpPr/>
      </xdr:nvSpPr>
      <xdr:spPr>
        <a:xfrm>
          <a:off x="914400" y="15443200"/>
          <a:ext cx="6591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35</xdr:row>
      <xdr:rowOff>0</xdr:rowOff>
    </xdr:from>
    <xdr:to>
      <xdr:col>1</xdr:col>
      <xdr:colOff>659130</xdr:colOff>
      <xdr:row>35</xdr:row>
      <xdr:rowOff>179705</xdr:rowOff>
    </xdr:to>
    <xdr:sp>
      <xdr:nvSpPr>
        <xdr:cNvPr id="1334" name="Host Control  31" hidden="1"/>
        <xdr:cNvSpPr/>
      </xdr:nvSpPr>
      <xdr:spPr>
        <a:xfrm>
          <a:off x="914400" y="15443200"/>
          <a:ext cx="6591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2</xdr:col>
      <xdr:colOff>0</xdr:colOff>
      <xdr:row>35</xdr:row>
      <xdr:rowOff>0</xdr:rowOff>
    </xdr:from>
    <xdr:to>
      <xdr:col>2</xdr:col>
      <xdr:colOff>684530</xdr:colOff>
      <xdr:row>35</xdr:row>
      <xdr:rowOff>179705</xdr:rowOff>
    </xdr:to>
    <xdr:sp>
      <xdr:nvSpPr>
        <xdr:cNvPr id="1335" name="Host Control  31" hidden="1"/>
        <xdr:cNvSpPr/>
      </xdr:nvSpPr>
      <xdr:spPr>
        <a:xfrm>
          <a:off x="2714625" y="154432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35</xdr:row>
      <xdr:rowOff>0</xdr:rowOff>
    </xdr:from>
    <xdr:to>
      <xdr:col>1</xdr:col>
      <xdr:colOff>659130</xdr:colOff>
      <xdr:row>35</xdr:row>
      <xdr:rowOff>179705</xdr:rowOff>
    </xdr:to>
    <xdr:sp>
      <xdr:nvSpPr>
        <xdr:cNvPr id="1336" name="Host Control  31" hidden="1"/>
        <xdr:cNvSpPr/>
      </xdr:nvSpPr>
      <xdr:spPr>
        <a:xfrm>
          <a:off x="914400" y="15443200"/>
          <a:ext cx="6591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2</xdr:col>
      <xdr:colOff>0</xdr:colOff>
      <xdr:row>35</xdr:row>
      <xdr:rowOff>0</xdr:rowOff>
    </xdr:from>
    <xdr:to>
      <xdr:col>2</xdr:col>
      <xdr:colOff>684530</xdr:colOff>
      <xdr:row>35</xdr:row>
      <xdr:rowOff>179705</xdr:rowOff>
    </xdr:to>
    <xdr:sp>
      <xdr:nvSpPr>
        <xdr:cNvPr id="1337" name="Host Control  31" hidden="1"/>
        <xdr:cNvSpPr/>
      </xdr:nvSpPr>
      <xdr:spPr>
        <a:xfrm>
          <a:off x="2714625" y="154432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35</xdr:row>
      <xdr:rowOff>0</xdr:rowOff>
    </xdr:from>
    <xdr:to>
      <xdr:col>1</xdr:col>
      <xdr:colOff>659130</xdr:colOff>
      <xdr:row>35</xdr:row>
      <xdr:rowOff>179705</xdr:rowOff>
    </xdr:to>
    <xdr:sp>
      <xdr:nvSpPr>
        <xdr:cNvPr id="1338" name="Host Control  31" hidden="1"/>
        <xdr:cNvSpPr/>
      </xdr:nvSpPr>
      <xdr:spPr>
        <a:xfrm>
          <a:off x="914400" y="15443200"/>
          <a:ext cx="6591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2</xdr:col>
      <xdr:colOff>0</xdr:colOff>
      <xdr:row>35</xdr:row>
      <xdr:rowOff>0</xdr:rowOff>
    </xdr:from>
    <xdr:to>
      <xdr:col>2</xdr:col>
      <xdr:colOff>684530</xdr:colOff>
      <xdr:row>35</xdr:row>
      <xdr:rowOff>179705</xdr:rowOff>
    </xdr:to>
    <xdr:sp>
      <xdr:nvSpPr>
        <xdr:cNvPr id="1339" name="Host Control  31" hidden="1"/>
        <xdr:cNvSpPr/>
      </xdr:nvSpPr>
      <xdr:spPr>
        <a:xfrm>
          <a:off x="2714625" y="154432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2</xdr:col>
      <xdr:colOff>0</xdr:colOff>
      <xdr:row>35</xdr:row>
      <xdr:rowOff>0</xdr:rowOff>
    </xdr:from>
    <xdr:to>
      <xdr:col>2</xdr:col>
      <xdr:colOff>684530</xdr:colOff>
      <xdr:row>35</xdr:row>
      <xdr:rowOff>179705</xdr:rowOff>
    </xdr:to>
    <xdr:sp>
      <xdr:nvSpPr>
        <xdr:cNvPr id="1340" name="Host Control  31" hidden="1"/>
        <xdr:cNvSpPr/>
      </xdr:nvSpPr>
      <xdr:spPr>
        <a:xfrm>
          <a:off x="2714625" y="154432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2</xdr:col>
      <xdr:colOff>0</xdr:colOff>
      <xdr:row>35</xdr:row>
      <xdr:rowOff>0</xdr:rowOff>
    </xdr:from>
    <xdr:to>
      <xdr:col>2</xdr:col>
      <xdr:colOff>684530</xdr:colOff>
      <xdr:row>35</xdr:row>
      <xdr:rowOff>179705</xdr:rowOff>
    </xdr:to>
    <xdr:sp>
      <xdr:nvSpPr>
        <xdr:cNvPr id="1341" name="Host Control  31" hidden="1"/>
        <xdr:cNvSpPr/>
      </xdr:nvSpPr>
      <xdr:spPr>
        <a:xfrm>
          <a:off x="2714625" y="154432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2</xdr:col>
      <xdr:colOff>0</xdr:colOff>
      <xdr:row>35</xdr:row>
      <xdr:rowOff>0</xdr:rowOff>
    </xdr:from>
    <xdr:to>
      <xdr:col>2</xdr:col>
      <xdr:colOff>684530</xdr:colOff>
      <xdr:row>35</xdr:row>
      <xdr:rowOff>179705</xdr:rowOff>
    </xdr:to>
    <xdr:sp>
      <xdr:nvSpPr>
        <xdr:cNvPr id="1342" name="Host Control  31" hidden="1"/>
        <xdr:cNvSpPr/>
      </xdr:nvSpPr>
      <xdr:spPr>
        <a:xfrm>
          <a:off x="2714625" y="154432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39</xdr:row>
      <xdr:rowOff>0</xdr:rowOff>
    </xdr:from>
    <xdr:to>
      <xdr:col>1</xdr:col>
      <xdr:colOff>659130</xdr:colOff>
      <xdr:row>39</xdr:row>
      <xdr:rowOff>179705</xdr:rowOff>
    </xdr:to>
    <xdr:sp>
      <xdr:nvSpPr>
        <xdr:cNvPr id="1343" name="Host Control  31" hidden="1"/>
        <xdr:cNvSpPr/>
      </xdr:nvSpPr>
      <xdr:spPr>
        <a:xfrm>
          <a:off x="914400" y="16967200"/>
          <a:ext cx="6591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39</xdr:row>
      <xdr:rowOff>0</xdr:rowOff>
    </xdr:from>
    <xdr:to>
      <xdr:col>1</xdr:col>
      <xdr:colOff>659130</xdr:colOff>
      <xdr:row>39</xdr:row>
      <xdr:rowOff>179705</xdr:rowOff>
    </xdr:to>
    <xdr:sp>
      <xdr:nvSpPr>
        <xdr:cNvPr id="1344" name="Host Control  31" hidden="1"/>
        <xdr:cNvSpPr/>
      </xdr:nvSpPr>
      <xdr:spPr>
        <a:xfrm>
          <a:off x="914400" y="16967200"/>
          <a:ext cx="6591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39</xdr:row>
      <xdr:rowOff>0</xdr:rowOff>
    </xdr:from>
    <xdr:to>
      <xdr:col>1</xdr:col>
      <xdr:colOff>659130</xdr:colOff>
      <xdr:row>39</xdr:row>
      <xdr:rowOff>179705</xdr:rowOff>
    </xdr:to>
    <xdr:sp>
      <xdr:nvSpPr>
        <xdr:cNvPr id="1345" name="Host Control  31" hidden="1"/>
        <xdr:cNvSpPr/>
      </xdr:nvSpPr>
      <xdr:spPr>
        <a:xfrm>
          <a:off x="914400" y="16967200"/>
          <a:ext cx="6591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39</xdr:row>
      <xdr:rowOff>0</xdr:rowOff>
    </xdr:from>
    <xdr:to>
      <xdr:col>1</xdr:col>
      <xdr:colOff>659130</xdr:colOff>
      <xdr:row>39</xdr:row>
      <xdr:rowOff>179705</xdr:rowOff>
    </xdr:to>
    <xdr:sp>
      <xdr:nvSpPr>
        <xdr:cNvPr id="1346" name="Host Control  31" hidden="1"/>
        <xdr:cNvSpPr/>
      </xdr:nvSpPr>
      <xdr:spPr>
        <a:xfrm>
          <a:off x="914400" y="16967200"/>
          <a:ext cx="6591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39</xdr:row>
      <xdr:rowOff>0</xdr:rowOff>
    </xdr:from>
    <xdr:to>
      <xdr:col>1</xdr:col>
      <xdr:colOff>659130</xdr:colOff>
      <xdr:row>39</xdr:row>
      <xdr:rowOff>179705</xdr:rowOff>
    </xdr:to>
    <xdr:sp>
      <xdr:nvSpPr>
        <xdr:cNvPr id="1347" name="Host Control  31" hidden="1"/>
        <xdr:cNvSpPr/>
      </xdr:nvSpPr>
      <xdr:spPr>
        <a:xfrm>
          <a:off x="914400" y="16967200"/>
          <a:ext cx="6591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39</xdr:row>
      <xdr:rowOff>0</xdr:rowOff>
    </xdr:from>
    <xdr:to>
      <xdr:col>1</xdr:col>
      <xdr:colOff>659130</xdr:colOff>
      <xdr:row>39</xdr:row>
      <xdr:rowOff>179705</xdr:rowOff>
    </xdr:to>
    <xdr:sp>
      <xdr:nvSpPr>
        <xdr:cNvPr id="1348" name="Host Control  31" hidden="1"/>
        <xdr:cNvSpPr/>
      </xdr:nvSpPr>
      <xdr:spPr>
        <a:xfrm>
          <a:off x="914400" y="16967200"/>
          <a:ext cx="6591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39</xdr:row>
      <xdr:rowOff>0</xdr:rowOff>
    </xdr:from>
    <xdr:to>
      <xdr:col>1</xdr:col>
      <xdr:colOff>659130</xdr:colOff>
      <xdr:row>39</xdr:row>
      <xdr:rowOff>179705</xdr:rowOff>
    </xdr:to>
    <xdr:sp>
      <xdr:nvSpPr>
        <xdr:cNvPr id="1349" name="Host Control  31" hidden="1"/>
        <xdr:cNvSpPr/>
      </xdr:nvSpPr>
      <xdr:spPr>
        <a:xfrm>
          <a:off x="914400" y="16967200"/>
          <a:ext cx="6591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39</xdr:row>
      <xdr:rowOff>0</xdr:rowOff>
    </xdr:from>
    <xdr:to>
      <xdr:col>1</xdr:col>
      <xdr:colOff>659130</xdr:colOff>
      <xdr:row>39</xdr:row>
      <xdr:rowOff>179705</xdr:rowOff>
    </xdr:to>
    <xdr:sp>
      <xdr:nvSpPr>
        <xdr:cNvPr id="1350" name="Host Control  31" hidden="1"/>
        <xdr:cNvSpPr/>
      </xdr:nvSpPr>
      <xdr:spPr>
        <a:xfrm>
          <a:off x="914400" y="16967200"/>
          <a:ext cx="6591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39</xdr:row>
      <xdr:rowOff>0</xdr:rowOff>
    </xdr:from>
    <xdr:to>
      <xdr:col>1</xdr:col>
      <xdr:colOff>659130</xdr:colOff>
      <xdr:row>39</xdr:row>
      <xdr:rowOff>179705</xdr:rowOff>
    </xdr:to>
    <xdr:sp>
      <xdr:nvSpPr>
        <xdr:cNvPr id="1351" name="Host Control  31" hidden="1"/>
        <xdr:cNvSpPr/>
      </xdr:nvSpPr>
      <xdr:spPr>
        <a:xfrm>
          <a:off x="914400" y="16967200"/>
          <a:ext cx="6591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35</xdr:row>
      <xdr:rowOff>0</xdr:rowOff>
    </xdr:from>
    <xdr:to>
      <xdr:col>1</xdr:col>
      <xdr:colOff>685800</xdr:colOff>
      <xdr:row>35</xdr:row>
      <xdr:rowOff>355600</xdr:rowOff>
    </xdr:to>
    <xdr:sp>
      <xdr:nvSpPr>
        <xdr:cNvPr id="1352" name="Host Control  37" hidden="1"/>
        <xdr:cNvSpPr/>
      </xdr:nvSpPr>
      <xdr:spPr>
        <a:xfrm>
          <a:off x="914400" y="15443200"/>
          <a:ext cx="685800" cy="355600"/>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35</xdr:row>
      <xdr:rowOff>0</xdr:rowOff>
    </xdr:from>
    <xdr:to>
      <xdr:col>1</xdr:col>
      <xdr:colOff>684530</xdr:colOff>
      <xdr:row>35</xdr:row>
      <xdr:rowOff>179705</xdr:rowOff>
    </xdr:to>
    <xdr:sp>
      <xdr:nvSpPr>
        <xdr:cNvPr id="1353" name="Host Control  31" hidden="1"/>
        <xdr:cNvSpPr/>
      </xdr:nvSpPr>
      <xdr:spPr>
        <a:xfrm>
          <a:off x="914400" y="154432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35</xdr:row>
      <xdr:rowOff>0</xdr:rowOff>
    </xdr:from>
    <xdr:to>
      <xdr:col>1</xdr:col>
      <xdr:colOff>685800</xdr:colOff>
      <xdr:row>35</xdr:row>
      <xdr:rowOff>355600</xdr:rowOff>
    </xdr:to>
    <xdr:sp>
      <xdr:nvSpPr>
        <xdr:cNvPr id="1354" name="Host Control  37" hidden="1"/>
        <xdr:cNvSpPr/>
      </xdr:nvSpPr>
      <xdr:spPr>
        <a:xfrm>
          <a:off x="914400" y="15443200"/>
          <a:ext cx="685800" cy="355600"/>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35</xdr:row>
      <xdr:rowOff>0</xdr:rowOff>
    </xdr:from>
    <xdr:to>
      <xdr:col>1</xdr:col>
      <xdr:colOff>685800</xdr:colOff>
      <xdr:row>35</xdr:row>
      <xdr:rowOff>355600</xdr:rowOff>
    </xdr:to>
    <xdr:sp>
      <xdr:nvSpPr>
        <xdr:cNvPr id="1355" name="Host Control  37" hidden="1"/>
        <xdr:cNvSpPr/>
      </xdr:nvSpPr>
      <xdr:spPr>
        <a:xfrm>
          <a:off x="914400" y="15443200"/>
          <a:ext cx="685800" cy="355600"/>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35</xdr:row>
      <xdr:rowOff>0</xdr:rowOff>
    </xdr:from>
    <xdr:to>
      <xdr:col>1</xdr:col>
      <xdr:colOff>685800</xdr:colOff>
      <xdr:row>35</xdr:row>
      <xdr:rowOff>355600</xdr:rowOff>
    </xdr:to>
    <xdr:sp>
      <xdr:nvSpPr>
        <xdr:cNvPr id="1356" name="Host Control  37" hidden="1"/>
        <xdr:cNvSpPr/>
      </xdr:nvSpPr>
      <xdr:spPr>
        <a:xfrm>
          <a:off x="914400" y="15443200"/>
          <a:ext cx="685800" cy="355600"/>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35</xdr:row>
      <xdr:rowOff>0</xdr:rowOff>
    </xdr:from>
    <xdr:to>
      <xdr:col>1</xdr:col>
      <xdr:colOff>684530</xdr:colOff>
      <xdr:row>35</xdr:row>
      <xdr:rowOff>179705</xdr:rowOff>
    </xdr:to>
    <xdr:sp>
      <xdr:nvSpPr>
        <xdr:cNvPr id="1357" name="Host Control  31" hidden="1"/>
        <xdr:cNvSpPr/>
      </xdr:nvSpPr>
      <xdr:spPr>
        <a:xfrm>
          <a:off x="914400" y="154432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35</xdr:row>
      <xdr:rowOff>0</xdr:rowOff>
    </xdr:from>
    <xdr:to>
      <xdr:col>1</xdr:col>
      <xdr:colOff>684530</xdr:colOff>
      <xdr:row>35</xdr:row>
      <xdr:rowOff>179705</xdr:rowOff>
    </xdr:to>
    <xdr:sp>
      <xdr:nvSpPr>
        <xdr:cNvPr id="1358" name="Host Control  31" hidden="1"/>
        <xdr:cNvSpPr/>
      </xdr:nvSpPr>
      <xdr:spPr>
        <a:xfrm>
          <a:off x="914400" y="154432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35</xdr:row>
      <xdr:rowOff>0</xdr:rowOff>
    </xdr:from>
    <xdr:to>
      <xdr:col>1</xdr:col>
      <xdr:colOff>684530</xdr:colOff>
      <xdr:row>35</xdr:row>
      <xdr:rowOff>179705</xdr:rowOff>
    </xdr:to>
    <xdr:sp>
      <xdr:nvSpPr>
        <xdr:cNvPr id="1359" name="Host Control  31" hidden="1"/>
        <xdr:cNvSpPr/>
      </xdr:nvSpPr>
      <xdr:spPr>
        <a:xfrm>
          <a:off x="914400" y="154432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35</xdr:row>
      <xdr:rowOff>0</xdr:rowOff>
    </xdr:from>
    <xdr:to>
      <xdr:col>1</xdr:col>
      <xdr:colOff>684530</xdr:colOff>
      <xdr:row>35</xdr:row>
      <xdr:rowOff>179705</xdr:rowOff>
    </xdr:to>
    <xdr:sp>
      <xdr:nvSpPr>
        <xdr:cNvPr id="1360" name="Host Control  31" hidden="1"/>
        <xdr:cNvSpPr/>
      </xdr:nvSpPr>
      <xdr:spPr>
        <a:xfrm>
          <a:off x="914400" y="154432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35</xdr:row>
      <xdr:rowOff>0</xdr:rowOff>
    </xdr:from>
    <xdr:to>
      <xdr:col>1</xdr:col>
      <xdr:colOff>684530</xdr:colOff>
      <xdr:row>35</xdr:row>
      <xdr:rowOff>179705</xdr:rowOff>
    </xdr:to>
    <xdr:sp>
      <xdr:nvSpPr>
        <xdr:cNvPr id="1361" name="Host Control  31" hidden="1"/>
        <xdr:cNvSpPr/>
      </xdr:nvSpPr>
      <xdr:spPr>
        <a:xfrm>
          <a:off x="914400" y="154432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35</xdr:row>
      <xdr:rowOff>0</xdr:rowOff>
    </xdr:from>
    <xdr:to>
      <xdr:col>1</xdr:col>
      <xdr:colOff>684530</xdr:colOff>
      <xdr:row>35</xdr:row>
      <xdr:rowOff>179705</xdr:rowOff>
    </xdr:to>
    <xdr:sp>
      <xdr:nvSpPr>
        <xdr:cNvPr id="1362" name="Host Control  31" hidden="1"/>
        <xdr:cNvSpPr/>
      </xdr:nvSpPr>
      <xdr:spPr>
        <a:xfrm>
          <a:off x="914400" y="154432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35</xdr:row>
      <xdr:rowOff>0</xdr:rowOff>
    </xdr:from>
    <xdr:to>
      <xdr:col>1</xdr:col>
      <xdr:colOff>684530</xdr:colOff>
      <xdr:row>35</xdr:row>
      <xdr:rowOff>179705</xdr:rowOff>
    </xdr:to>
    <xdr:sp>
      <xdr:nvSpPr>
        <xdr:cNvPr id="1363" name="Host Control  31" hidden="1"/>
        <xdr:cNvSpPr/>
      </xdr:nvSpPr>
      <xdr:spPr>
        <a:xfrm>
          <a:off x="914400" y="154432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35</xdr:row>
      <xdr:rowOff>0</xdr:rowOff>
    </xdr:from>
    <xdr:to>
      <xdr:col>1</xdr:col>
      <xdr:colOff>684530</xdr:colOff>
      <xdr:row>35</xdr:row>
      <xdr:rowOff>179705</xdr:rowOff>
    </xdr:to>
    <xdr:sp>
      <xdr:nvSpPr>
        <xdr:cNvPr id="1364" name="Host Control  31" hidden="1"/>
        <xdr:cNvSpPr/>
      </xdr:nvSpPr>
      <xdr:spPr>
        <a:xfrm>
          <a:off x="914400" y="154432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35</xdr:row>
      <xdr:rowOff>0</xdr:rowOff>
    </xdr:from>
    <xdr:to>
      <xdr:col>1</xdr:col>
      <xdr:colOff>684530</xdr:colOff>
      <xdr:row>35</xdr:row>
      <xdr:rowOff>179705</xdr:rowOff>
    </xdr:to>
    <xdr:sp>
      <xdr:nvSpPr>
        <xdr:cNvPr id="1365" name="Host Control  31" hidden="1"/>
        <xdr:cNvSpPr/>
      </xdr:nvSpPr>
      <xdr:spPr>
        <a:xfrm>
          <a:off x="914400" y="154432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32</xdr:row>
      <xdr:rowOff>0</xdr:rowOff>
    </xdr:from>
    <xdr:to>
      <xdr:col>1</xdr:col>
      <xdr:colOff>685800</xdr:colOff>
      <xdr:row>32</xdr:row>
      <xdr:rowOff>355600</xdr:rowOff>
    </xdr:to>
    <xdr:sp>
      <xdr:nvSpPr>
        <xdr:cNvPr id="1366" name="Host Control  37" hidden="1"/>
        <xdr:cNvSpPr/>
      </xdr:nvSpPr>
      <xdr:spPr>
        <a:xfrm>
          <a:off x="914400" y="14300200"/>
          <a:ext cx="685800" cy="355600"/>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32</xdr:row>
      <xdr:rowOff>0</xdr:rowOff>
    </xdr:from>
    <xdr:to>
      <xdr:col>1</xdr:col>
      <xdr:colOff>684530</xdr:colOff>
      <xdr:row>32</xdr:row>
      <xdr:rowOff>179705</xdr:rowOff>
    </xdr:to>
    <xdr:sp>
      <xdr:nvSpPr>
        <xdr:cNvPr id="1367" name="Host Control  31" hidden="1"/>
        <xdr:cNvSpPr/>
      </xdr:nvSpPr>
      <xdr:spPr>
        <a:xfrm>
          <a:off x="914400" y="143002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32</xdr:row>
      <xdr:rowOff>0</xdr:rowOff>
    </xdr:from>
    <xdr:to>
      <xdr:col>1</xdr:col>
      <xdr:colOff>685800</xdr:colOff>
      <xdr:row>32</xdr:row>
      <xdr:rowOff>355600</xdr:rowOff>
    </xdr:to>
    <xdr:sp>
      <xdr:nvSpPr>
        <xdr:cNvPr id="1368" name="Host Control  37" hidden="1"/>
        <xdr:cNvSpPr/>
      </xdr:nvSpPr>
      <xdr:spPr>
        <a:xfrm>
          <a:off x="914400" y="14300200"/>
          <a:ext cx="685800" cy="355600"/>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32</xdr:row>
      <xdr:rowOff>0</xdr:rowOff>
    </xdr:from>
    <xdr:to>
      <xdr:col>1</xdr:col>
      <xdr:colOff>685800</xdr:colOff>
      <xdr:row>32</xdr:row>
      <xdr:rowOff>355600</xdr:rowOff>
    </xdr:to>
    <xdr:sp>
      <xdr:nvSpPr>
        <xdr:cNvPr id="1369" name="Host Control  37" hidden="1"/>
        <xdr:cNvSpPr/>
      </xdr:nvSpPr>
      <xdr:spPr>
        <a:xfrm>
          <a:off x="914400" y="14300200"/>
          <a:ext cx="685800" cy="355600"/>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32</xdr:row>
      <xdr:rowOff>0</xdr:rowOff>
    </xdr:from>
    <xdr:to>
      <xdr:col>1</xdr:col>
      <xdr:colOff>685800</xdr:colOff>
      <xdr:row>32</xdr:row>
      <xdr:rowOff>355600</xdr:rowOff>
    </xdr:to>
    <xdr:sp>
      <xdr:nvSpPr>
        <xdr:cNvPr id="1370" name="Host Control  37" hidden="1"/>
        <xdr:cNvSpPr/>
      </xdr:nvSpPr>
      <xdr:spPr>
        <a:xfrm>
          <a:off x="914400" y="14300200"/>
          <a:ext cx="685800" cy="355600"/>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32</xdr:row>
      <xdr:rowOff>0</xdr:rowOff>
    </xdr:from>
    <xdr:to>
      <xdr:col>1</xdr:col>
      <xdr:colOff>684530</xdr:colOff>
      <xdr:row>32</xdr:row>
      <xdr:rowOff>179705</xdr:rowOff>
    </xdr:to>
    <xdr:sp>
      <xdr:nvSpPr>
        <xdr:cNvPr id="1371" name="Host Control  31" hidden="1"/>
        <xdr:cNvSpPr/>
      </xdr:nvSpPr>
      <xdr:spPr>
        <a:xfrm>
          <a:off x="914400" y="143002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32</xdr:row>
      <xdr:rowOff>0</xdr:rowOff>
    </xdr:from>
    <xdr:to>
      <xdr:col>1</xdr:col>
      <xdr:colOff>684530</xdr:colOff>
      <xdr:row>32</xdr:row>
      <xdr:rowOff>179705</xdr:rowOff>
    </xdr:to>
    <xdr:sp>
      <xdr:nvSpPr>
        <xdr:cNvPr id="1372" name="Host Control  31" hidden="1"/>
        <xdr:cNvSpPr/>
      </xdr:nvSpPr>
      <xdr:spPr>
        <a:xfrm>
          <a:off x="914400" y="143002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32</xdr:row>
      <xdr:rowOff>0</xdr:rowOff>
    </xdr:from>
    <xdr:to>
      <xdr:col>1</xdr:col>
      <xdr:colOff>684530</xdr:colOff>
      <xdr:row>32</xdr:row>
      <xdr:rowOff>179705</xdr:rowOff>
    </xdr:to>
    <xdr:sp>
      <xdr:nvSpPr>
        <xdr:cNvPr id="1373" name="Host Control  31" hidden="1"/>
        <xdr:cNvSpPr/>
      </xdr:nvSpPr>
      <xdr:spPr>
        <a:xfrm>
          <a:off x="914400" y="143002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32</xdr:row>
      <xdr:rowOff>0</xdr:rowOff>
    </xdr:from>
    <xdr:to>
      <xdr:col>1</xdr:col>
      <xdr:colOff>684530</xdr:colOff>
      <xdr:row>32</xdr:row>
      <xdr:rowOff>179705</xdr:rowOff>
    </xdr:to>
    <xdr:sp>
      <xdr:nvSpPr>
        <xdr:cNvPr id="1374" name="Host Control  31" hidden="1"/>
        <xdr:cNvSpPr/>
      </xdr:nvSpPr>
      <xdr:spPr>
        <a:xfrm>
          <a:off x="914400" y="143002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32</xdr:row>
      <xdr:rowOff>0</xdr:rowOff>
    </xdr:from>
    <xdr:to>
      <xdr:col>1</xdr:col>
      <xdr:colOff>684530</xdr:colOff>
      <xdr:row>32</xdr:row>
      <xdr:rowOff>179705</xdr:rowOff>
    </xdr:to>
    <xdr:sp>
      <xdr:nvSpPr>
        <xdr:cNvPr id="1375" name="Host Control  31" hidden="1"/>
        <xdr:cNvSpPr/>
      </xdr:nvSpPr>
      <xdr:spPr>
        <a:xfrm>
          <a:off x="914400" y="143002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32</xdr:row>
      <xdr:rowOff>0</xdr:rowOff>
    </xdr:from>
    <xdr:to>
      <xdr:col>1</xdr:col>
      <xdr:colOff>684530</xdr:colOff>
      <xdr:row>32</xdr:row>
      <xdr:rowOff>179705</xdr:rowOff>
    </xdr:to>
    <xdr:sp>
      <xdr:nvSpPr>
        <xdr:cNvPr id="1376" name="Host Control  31" hidden="1"/>
        <xdr:cNvSpPr/>
      </xdr:nvSpPr>
      <xdr:spPr>
        <a:xfrm>
          <a:off x="914400" y="143002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32</xdr:row>
      <xdr:rowOff>0</xdr:rowOff>
    </xdr:from>
    <xdr:to>
      <xdr:col>1</xdr:col>
      <xdr:colOff>684530</xdr:colOff>
      <xdr:row>32</xdr:row>
      <xdr:rowOff>179705</xdr:rowOff>
    </xdr:to>
    <xdr:sp>
      <xdr:nvSpPr>
        <xdr:cNvPr id="1377" name="Host Control  31" hidden="1"/>
        <xdr:cNvSpPr/>
      </xdr:nvSpPr>
      <xdr:spPr>
        <a:xfrm>
          <a:off x="914400" y="143002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32</xdr:row>
      <xdr:rowOff>0</xdr:rowOff>
    </xdr:from>
    <xdr:to>
      <xdr:col>1</xdr:col>
      <xdr:colOff>684530</xdr:colOff>
      <xdr:row>32</xdr:row>
      <xdr:rowOff>179705</xdr:rowOff>
    </xdr:to>
    <xdr:sp>
      <xdr:nvSpPr>
        <xdr:cNvPr id="1378" name="Host Control  31" hidden="1"/>
        <xdr:cNvSpPr/>
      </xdr:nvSpPr>
      <xdr:spPr>
        <a:xfrm>
          <a:off x="914400" y="143002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32</xdr:row>
      <xdr:rowOff>0</xdr:rowOff>
    </xdr:from>
    <xdr:to>
      <xdr:col>1</xdr:col>
      <xdr:colOff>684530</xdr:colOff>
      <xdr:row>32</xdr:row>
      <xdr:rowOff>179705</xdr:rowOff>
    </xdr:to>
    <xdr:sp>
      <xdr:nvSpPr>
        <xdr:cNvPr id="1379" name="Host Control  31" hidden="1"/>
        <xdr:cNvSpPr/>
      </xdr:nvSpPr>
      <xdr:spPr>
        <a:xfrm>
          <a:off x="914400" y="143002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43</xdr:row>
      <xdr:rowOff>0</xdr:rowOff>
    </xdr:from>
    <xdr:to>
      <xdr:col>1</xdr:col>
      <xdr:colOff>685800</xdr:colOff>
      <xdr:row>43</xdr:row>
      <xdr:rowOff>355600</xdr:rowOff>
    </xdr:to>
    <xdr:sp>
      <xdr:nvSpPr>
        <xdr:cNvPr id="1380" name="Host Control  37" hidden="1"/>
        <xdr:cNvSpPr/>
      </xdr:nvSpPr>
      <xdr:spPr>
        <a:xfrm>
          <a:off x="914400" y="18770600"/>
          <a:ext cx="685800" cy="355600"/>
        </a:xfrm>
        <a:prstGeom prst="rect">
          <a:avLst/>
        </a:prstGeom>
      </xdr:spPr>
    </xdr:sp>
    <xdr:clientData/>
  </xdr:twoCellAnchor>
  <xdr:twoCellAnchor editAs="oneCell">
    <xdr:from>
      <xdr:col>1</xdr:col>
      <xdr:colOff>0</xdr:colOff>
      <xdr:row>43</xdr:row>
      <xdr:rowOff>0</xdr:rowOff>
    </xdr:from>
    <xdr:to>
      <xdr:col>1</xdr:col>
      <xdr:colOff>684530</xdr:colOff>
      <xdr:row>43</xdr:row>
      <xdr:rowOff>179705</xdr:rowOff>
    </xdr:to>
    <xdr:sp>
      <xdr:nvSpPr>
        <xdr:cNvPr id="1381" name="Host Control  31" hidden="1"/>
        <xdr:cNvSpPr/>
      </xdr:nvSpPr>
      <xdr:spPr>
        <a:xfrm>
          <a:off x="914400" y="187706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43</xdr:row>
      <xdr:rowOff>0</xdr:rowOff>
    </xdr:from>
    <xdr:to>
      <xdr:col>1</xdr:col>
      <xdr:colOff>685800</xdr:colOff>
      <xdr:row>43</xdr:row>
      <xdr:rowOff>355600</xdr:rowOff>
    </xdr:to>
    <xdr:sp>
      <xdr:nvSpPr>
        <xdr:cNvPr id="1382" name="Host Control  37" hidden="1"/>
        <xdr:cNvSpPr/>
      </xdr:nvSpPr>
      <xdr:spPr>
        <a:xfrm>
          <a:off x="914400" y="18770600"/>
          <a:ext cx="685800" cy="355600"/>
        </a:xfrm>
        <a:prstGeom prst="rect">
          <a:avLst/>
        </a:prstGeom>
      </xdr:spPr>
    </xdr:sp>
    <xdr:clientData/>
  </xdr:twoCellAnchor>
  <xdr:twoCellAnchor editAs="oneCell">
    <xdr:from>
      <xdr:col>1</xdr:col>
      <xdr:colOff>0</xdr:colOff>
      <xdr:row>43</xdr:row>
      <xdr:rowOff>0</xdr:rowOff>
    </xdr:from>
    <xdr:to>
      <xdr:col>1</xdr:col>
      <xdr:colOff>685800</xdr:colOff>
      <xdr:row>43</xdr:row>
      <xdr:rowOff>355600</xdr:rowOff>
    </xdr:to>
    <xdr:sp>
      <xdr:nvSpPr>
        <xdr:cNvPr id="1383" name="Host Control  37" hidden="1"/>
        <xdr:cNvSpPr/>
      </xdr:nvSpPr>
      <xdr:spPr>
        <a:xfrm>
          <a:off x="914400" y="18770600"/>
          <a:ext cx="685800" cy="355600"/>
        </a:xfrm>
        <a:prstGeom prst="rect">
          <a:avLst/>
        </a:prstGeom>
      </xdr:spPr>
    </xdr:sp>
    <xdr:clientData/>
  </xdr:twoCellAnchor>
  <xdr:twoCellAnchor editAs="oneCell">
    <xdr:from>
      <xdr:col>1</xdr:col>
      <xdr:colOff>0</xdr:colOff>
      <xdr:row>43</xdr:row>
      <xdr:rowOff>0</xdr:rowOff>
    </xdr:from>
    <xdr:to>
      <xdr:col>1</xdr:col>
      <xdr:colOff>685800</xdr:colOff>
      <xdr:row>43</xdr:row>
      <xdr:rowOff>355600</xdr:rowOff>
    </xdr:to>
    <xdr:sp>
      <xdr:nvSpPr>
        <xdr:cNvPr id="1384" name="Host Control  37" hidden="1"/>
        <xdr:cNvSpPr/>
      </xdr:nvSpPr>
      <xdr:spPr>
        <a:xfrm>
          <a:off x="914400" y="18770600"/>
          <a:ext cx="685800" cy="355600"/>
        </a:xfrm>
        <a:prstGeom prst="rect">
          <a:avLst/>
        </a:prstGeom>
      </xdr:spPr>
    </xdr:sp>
    <xdr:clientData/>
  </xdr:twoCellAnchor>
  <xdr:twoCellAnchor editAs="oneCell">
    <xdr:from>
      <xdr:col>1</xdr:col>
      <xdr:colOff>0</xdr:colOff>
      <xdr:row>43</xdr:row>
      <xdr:rowOff>0</xdr:rowOff>
    </xdr:from>
    <xdr:to>
      <xdr:col>1</xdr:col>
      <xdr:colOff>684530</xdr:colOff>
      <xdr:row>43</xdr:row>
      <xdr:rowOff>179705</xdr:rowOff>
    </xdr:to>
    <xdr:sp>
      <xdr:nvSpPr>
        <xdr:cNvPr id="1385" name="Host Control  31" hidden="1"/>
        <xdr:cNvSpPr/>
      </xdr:nvSpPr>
      <xdr:spPr>
        <a:xfrm>
          <a:off x="914400" y="187706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43</xdr:row>
      <xdr:rowOff>0</xdr:rowOff>
    </xdr:from>
    <xdr:to>
      <xdr:col>1</xdr:col>
      <xdr:colOff>684530</xdr:colOff>
      <xdr:row>43</xdr:row>
      <xdr:rowOff>179705</xdr:rowOff>
    </xdr:to>
    <xdr:sp>
      <xdr:nvSpPr>
        <xdr:cNvPr id="1386" name="Host Control  31" hidden="1"/>
        <xdr:cNvSpPr/>
      </xdr:nvSpPr>
      <xdr:spPr>
        <a:xfrm>
          <a:off x="914400" y="187706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43</xdr:row>
      <xdr:rowOff>0</xdr:rowOff>
    </xdr:from>
    <xdr:to>
      <xdr:col>1</xdr:col>
      <xdr:colOff>684530</xdr:colOff>
      <xdr:row>43</xdr:row>
      <xdr:rowOff>179705</xdr:rowOff>
    </xdr:to>
    <xdr:sp>
      <xdr:nvSpPr>
        <xdr:cNvPr id="1387" name="Host Control  31" hidden="1"/>
        <xdr:cNvSpPr/>
      </xdr:nvSpPr>
      <xdr:spPr>
        <a:xfrm>
          <a:off x="914400" y="187706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43</xdr:row>
      <xdr:rowOff>0</xdr:rowOff>
    </xdr:from>
    <xdr:to>
      <xdr:col>1</xdr:col>
      <xdr:colOff>684530</xdr:colOff>
      <xdr:row>43</xdr:row>
      <xdr:rowOff>179705</xdr:rowOff>
    </xdr:to>
    <xdr:sp>
      <xdr:nvSpPr>
        <xdr:cNvPr id="1388" name="Host Control  31" hidden="1"/>
        <xdr:cNvSpPr/>
      </xdr:nvSpPr>
      <xdr:spPr>
        <a:xfrm>
          <a:off x="914400" y="187706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43</xdr:row>
      <xdr:rowOff>0</xdr:rowOff>
    </xdr:from>
    <xdr:to>
      <xdr:col>1</xdr:col>
      <xdr:colOff>684530</xdr:colOff>
      <xdr:row>43</xdr:row>
      <xdr:rowOff>179705</xdr:rowOff>
    </xdr:to>
    <xdr:sp>
      <xdr:nvSpPr>
        <xdr:cNvPr id="1389" name="Host Control  31" hidden="1"/>
        <xdr:cNvSpPr/>
      </xdr:nvSpPr>
      <xdr:spPr>
        <a:xfrm>
          <a:off x="914400" y="187706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43</xdr:row>
      <xdr:rowOff>0</xdr:rowOff>
    </xdr:from>
    <xdr:to>
      <xdr:col>1</xdr:col>
      <xdr:colOff>684530</xdr:colOff>
      <xdr:row>43</xdr:row>
      <xdr:rowOff>179705</xdr:rowOff>
    </xdr:to>
    <xdr:sp>
      <xdr:nvSpPr>
        <xdr:cNvPr id="1390" name="Host Control  31" hidden="1"/>
        <xdr:cNvSpPr/>
      </xdr:nvSpPr>
      <xdr:spPr>
        <a:xfrm>
          <a:off x="914400" y="187706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43</xdr:row>
      <xdr:rowOff>0</xdr:rowOff>
    </xdr:from>
    <xdr:to>
      <xdr:col>1</xdr:col>
      <xdr:colOff>684530</xdr:colOff>
      <xdr:row>43</xdr:row>
      <xdr:rowOff>179705</xdr:rowOff>
    </xdr:to>
    <xdr:sp>
      <xdr:nvSpPr>
        <xdr:cNvPr id="1391" name="Host Control  31" hidden="1"/>
        <xdr:cNvSpPr/>
      </xdr:nvSpPr>
      <xdr:spPr>
        <a:xfrm>
          <a:off x="914400" y="187706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43</xdr:row>
      <xdr:rowOff>0</xdr:rowOff>
    </xdr:from>
    <xdr:to>
      <xdr:col>1</xdr:col>
      <xdr:colOff>684530</xdr:colOff>
      <xdr:row>43</xdr:row>
      <xdr:rowOff>179705</xdr:rowOff>
    </xdr:to>
    <xdr:sp>
      <xdr:nvSpPr>
        <xdr:cNvPr id="1392" name="Host Control  31" hidden="1"/>
        <xdr:cNvSpPr/>
      </xdr:nvSpPr>
      <xdr:spPr>
        <a:xfrm>
          <a:off x="914400" y="187706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43</xdr:row>
      <xdr:rowOff>0</xdr:rowOff>
    </xdr:from>
    <xdr:to>
      <xdr:col>1</xdr:col>
      <xdr:colOff>684530</xdr:colOff>
      <xdr:row>43</xdr:row>
      <xdr:rowOff>179705</xdr:rowOff>
    </xdr:to>
    <xdr:sp>
      <xdr:nvSpPr>
        <xdr:cNvPr id="1393" name="Host Control  31" hidden="1"/>
        <xdr:cNvSpPr/>
      </xdr:nvSpPr>
      <xdr:spPr>
        <a:xfrm>
          <a:off x="914400" y="187706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69</xdr:row>
      <xdr:rowOff>0</xdr:rowOff>
    </xdr:from>
    <xdr:to>
      <xdr:col>1</xdr:col>
      <xdr:colOff>685800</xdr:colOff>
      <xdr:row>69</xdr:row>
      <xdr:rowOff>355600</xdr:rowOff>
    </xdr:to>
    <xdr:sp>
      <xdr:nvSpPr>
        <xdr:cNvPr id="1394" name="Host Control  37" hidden="1"/>
        <xdr:cNvSpPr/>
      </xdr:nvSpPr>
      <xdr:spPr>
        <a:xfrm>
          <a:off x="914400" y="31191200"/>
          <a:ext cx="685800" cy="355600"/>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69</xdr:row>
      <xdr:rowOff>0</xdr:rowOff>
    </xdr:from>
    <xdr:to>
      <xdr:col>1</xdr:col>
      <xdr:colOff>684530</xdr:colOff>
      <xdr:row>69</xdr:row>
      <xdr:rowOff>179705</xdr:rowOff>
    </xdr:to>
    <xdr:sp>
      <xdr:nvSpPr>
        <xdr:cNvPr id="1395" name="Host Control  31" hidden="1"/>
        <xdr:cNvSpPr/>
      </xdr:nvSpPr>
      <xdr:spPr>
        <a:xfrm>
          <a:off x="914400" y="311912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69</xdr:row>
      <xdr:rowOff>0</xdr:rowOff>
    </xdr:from>
    <xdr:to>
      <xdr:col>1</xdr:col>
      <xdr:colOff>685800</xdr:colOff>
      <xdr:row>69</xdr:row>
      <xdr:rowOff>355600</xdr:rowOff>
    </xdr:to>
    <xdr:sp>
      <xdr:nvSpPr>
        <xdr:cNvPr id="1396" name="Host Control  37" hidden="1"/>
        <xdr:cNvSpPr/>
      </xdr:nvSpPr>
      <xdr:spPr>
        <a:xfrm>
          <a:off x="914400" y="31191200"/>
          <a:ext cx="685800" cy="355600"/>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69</xdr:row>
      <xdr:rowOff>0</xdr:rowOff>
    </xdr:from>
    <xdr:to>
      <xdr:col>1</xdr:col>
      <xdr:colOff>685800</xdr:colOff>
      <xdr:row>69</xdr:row>
      <xdr:rowOff>355600</xdr:rowOff>
    </xdr:to>
    <xdr:sp>
      <xdr:nvSpPr>
        <xdr:cNvPr id="1397" name="Host Control  37" hidden="1"/>
        <xdr:cNvSpPr/>
      </xdr:nvSpPr>
      <xdr:spPr>
        <a:xfrm>
          <a:off x="914400" y="31191200"/>
          <a:ext cx="685800" cy="355600"/>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69</xdr:row>
      <xdr:rowOff>0</xdr:rowOff>
    </xdr:from>
    <xdr:to>
      <xdr:col>1</xdr:col>
      <xdr:colOff>685800</xdr:colOff>
      <xdr:row>69</xdr:row>
      <xdr:rowOff>355600</xdr:rowOff>
    </xdr:to>
    <xdr:sp>
      <xdr:nvSpPr>
        <xdr:cNvPr id="1398" name="Host Control  37" hidden="1"/>
        <xdr:cNvSpPr/>
      </xdr:nvSpPr>
      <xdr:spPr>
        <a:xfrm>
          <a:off x="914400" y="31191200"/>
          <a:ext cx="685800" cy="355600"/>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69</xdr:row>
      <xdr:rowOff>0</xdr:rowOff>
    </xdr:from>
    <xdr:to>
      <xdr:col>1</xdr:col>
      <xdr:colOff>684530</xdr:colOff>
      <xdr:row>69</xdr:row>
      <xdr:rowOff>179705</xdr:rowOff>
    </xdr:to>
    <xdr:sp>
      <xdr:nvSpPr>
        <xdr:cNvPr id="1399" name="Host Control  31" hidden="1"/>
        <xdr:cNvSpPr/>
      </xdr:nvSpPr>
      <xdr:spPr>
        <a:xfrm>
          <a:off x="914400" y="311912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69</xdr:row>
      <xdr:rowOff>0</xdr:rowOff>
    </xdr:from>
    <xdr:to>
      <xdr:col>1</xdr:col>
      <xdr:colOff>684530</xdr:colOff>
      <xdr:row>69</xdr:row>
      <xdr:rowOff>179705</xdr:rowOff>
    </xdr:to>
    <xdr:sp>
      <xdr:nvSpPr>
        <xdr:cNvPr id="1400" name="Host Control  31" hidden="1"/>
        <xdr:cNvSpPr/>
      </xdr:nvSpPr>
      <xdr:spPr>
        <a:xfrm>
          <a:off x="914400" y="311912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69</xdr:row>
      <xdr:rowOff>0</xdr:rowOff>
    </xdr:from>
    <xdr:to>
      <xdr:col>1</xdr:col>
      <xdr:colOff>684530</xdr:colOff>
      <xdr:row>69</xdr:row>
      <xdr:rowOff>179705</xdr:rowOff>
    </xdr:to>
    <xdr:sp>
      <xdr:nvSpPr>
        <xdr:cNvPr id="1401" name="Host Control  31" hidden="1"/>
        <xdr:cNvSpPr/>
      </xdr:nvSpPr>
      <xdr:spPr>
        <a:xfrm>
          <a:off x="914400" y="311912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69</xdr:row>
      <xdr:rowOff>0</xdr:rowOff>
    </xdr:from>
    <xdr:to>
      <xdr:col>1</xdr:col>
      <xdr:colOff>684530</xdr:colOff>
      <xdr:row>69</xdr:row>
      <xdr:rowOff>179705</xdr:rowOff>
    </xdr:to>
    <xdr:sp>
      <xdr:nvSpPr>
        <xdr:cNvPr id="1402" name="Host Control  31" hidden="1"/>
        <xdr:cNvSpPr/>
      </xdr:nvSpPr>
      <xdr:spPr>
        <a:xfrm>
          <a:off x="914400" y="311912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69</xdr:row>
      <xdr:rowOff>0</xdr:rowOff>
    </xdr:from>
    <xdr:to>
      <xdr:col>1</xdr:col>
      <xdr:colOff>684530</xdr:colOff>
      <xdr:row>69</xdr:row>
      <xdr:rowOff>179705</xdr:rowOff>
    </xdr:to>
    <xdr:sp>
      <xdr:nvSpPr>
        <xdr:cNvPr id="1403" name="Host Control  31" hidden="1"/>
        <xdr:cNvSpPr/>
      </xdr:nvSpPr>
      <xdr:spPr>
        <a:xfrm>
          <a:off x="914400" y="311912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69</xdr:row>
      <xdr:rowOff>0</xdr:rowOff>
    </xdr:from>
    <xdr:to>
      <xdr:col>1</xdr:col>
      <xdr:colOff>684530</xdr:colOff>
      <xdr:row>69</xdr:row>
      <xdr:rowOff>179705</xdr:rowOff>
    </xdr:to>
    <xdr:sp>
      <xdr:nvSpPr>
        <xdr:cNvPr id="1404" name="Host Control  31" hidden="1"/>
        <xdr:cNvSpPr/>
      </xdr:nvSpPr>
      <xdr:spPr>
        <a:xfrm>
          <a:off x="914400" y="311912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69</xdr:row>
      <xdr:rowOff>0</xdr:rowOff>
    </xdr:from>
    <xdr:to>
      <xdr:col>1</xdr:col>
      <xdr:colOff>684530</xdr:colOff>
      <xdr:row>69</xdr:row>
      <xdr:rowOff>179705</xdr:rowOff>
    </xdr:to>
    <xdr:sp>
      <xdr:nvSpPr>
        <xdr:cNvPr id="1405" name="Host Control  31" hidden="1"/>
        <xdr:cNvSpPr/>
      </xdr:nvSpPr>
      <xdr:spPr>
        <a:xfrm>
          <a:off x="914400" y="311912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69</xdr:row>
      <xdr:rowOff>0</xdr:rowOff>
    </xdr:from>
    <xdr:to>
      <xdr:col>1</xdr:col>
      <xdr:colOff>684530</xdr:colOff>
      <xdr:row>69</xdr:row>
      <xdr:rowOff>179705</xdr:rowOff>
    </xdr:to>
    <xdr:sp>
      <xdr:nvSpPr>
        <xdr:cNvPr id="1406" name="Host Control  31" hidden="1"/>
        <xdr:cNvSpPr/>
      </xdr:nvSpPr>
      <xdr:spPr>
        <a:xfrm>
          <a:off x="914400" y="311912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69</xdr:row>
      <xdr:rowOff>0</xdr:rowOff>
    </xdr:from>
    <xdr:to>
      <xdr:col>1</xdr:col>
      <xdr:colOff>684530</xdr:colOff>
      <xdr:row>69</xdr:row>
      <xdr:rowOff>179705</xdr:rowOff>
    </xdr:to>
    <xdr:sp>
      <xdr:nvSpPr>
        <xdr:cNvPr id="1407" name="Host Control  31" hidden="1"/>
        <xdr:cNvSpPr/>
      </xdr:nvSpPr>
      <xdr:spPr>
        <a:xfrm>
          <a:off x="914400" y="311912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51</xdr:row>
      <xdr:rowOff>0</xdr:rowOff>
    </xdr:from>
    <xdr:to>
      <xdr:col>1</xdr:col>
      <xdr:colOff>685800</xdr:colOff>
      <xdr:row>51</xdr:row>
      <xdr:rowOff>355600</xdr:rowOff>
    </xdr:to>
    <xdr:sp>
      <xdr:nvSpPr>
        <xdr:cNvPr id="1408" name="Host Control  37" hidden="1"/>
        <xdr:cNvSpPr/>
      </xdr:nvSpPr>
      <xdr:spPr>
        <a:xfrm>
          <a:off x="914400" y="22821900"/>
          <a:ext cx="685800" cy="355600"/>
        </a:xfrm>
        <a:prstGeom prst="rect">
          <a:avLst/>
        </a:prstGeom>
      </xdr:spPr>
    </xdr:sp>
    <xdr:clientData/>
  </xdr:twoCellAnchor>
  <xdr:twoCellAnchor editAs="oneCell">
    <xdr:from>
      <xdr:col>1</xdr:col>
      <xdr:colOff>0</xdr:colOff>
      <xdr:row>51</xdr:row>
      <xdr:rowOff>0</xdr:rowOff>
    </xdr:from>
    <xdr:to>
      <xdr:col>1</xdr:col>
      <xdr:colOff>684530</xdr:colOff>
      <xdr:row>51</xdr:row>
      <xdr:rowOff>179705</xdr:rowOff>
    </xdr:to>
    <xdr:sp>
      <xdr:nvSpPr>
        <xdr:cNvPr id="1409" name="Host Control  31" hidden="1"/>
        <xdr:cNvSpPr/>
      </xdr:nvSpPr>
      <xdr:spPr>
        <a:xfrm>
          <a:off x="914400" y="228219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51</xdr:row>
      <xdr:rowOff>0</xdr:rowOff>
    </xdr:from>
    <xdr:to>
      <xdr:col>1</xdr:col>
      <xdr:colOff>685800</xdr:colOff>
      <xdr:row>51</xdr:row>
      <xdr:rowOff>355600</xdr:rowOff>
    </xdr:to>
    <xdr:sp>
      <xdr:nvSpPr>
        <xdr:cNvPr id="1410" name="Host Control  37" hidden="1"/>
        <xdr:cNvSpPr/>
      </xdr:nvSpPr>
      <xdr:spPr>
        <a:xfrm>
          <a:off x="914400" y="22821900"/>
          <a:ext cx="685800" cy="355600"/>
        </a:xfrm>
        <a:prstGeom prst="rect">
          <a:avLst/>
        </a:prstGeom>
      </xdr:spPr>
    </xdr:sp>
    <xdr:clientData/>
  </xdr:twoCellAnchor>
  <xdr:twoCellAnchor editAs="oneCell">
    <xdr:from>
      <xdr:col>1</xdr:col>
      <xdr:colOff>0</xdr:colOff>
      <xdr:row>51</xdr:row>
      <xdr:rowOff>0</xdr:rowOff>
    </xdr:from>
    <xdr:to>
      <xdr:col>1</xdr:col>
      <xdr:colOff>685800</xdr:colOff>
      <xdr:row>51</xdr:row>
      <xdr:rowOff>355600</xdr:rowOff>
    </xdr:to>
    <xdr:sp>
      <xdr:nvSpPr>
        <xdr:cNvPr id="1411" name="Host Control  37" hidden="1"/>
        <xdr:cNvSpPr/>
      </xdr:nvSpPr>
      <xdr:spPr>
        <a:xfrm>
          <a:off x="914400" y="22821900"/>
          <a:ext cx="685800" cy="355600"/>
        </a:xfrm>
        <a:prstGeom prst="rect">
          <a:avLst/>
        </a:prstGeom>
      </xdr:spPr>
    </xdr:sp>
    <xdr:clientData/>
  </xdr:twoCellAnchor>
  <xdr:twoCellAnchor editAs="oneCell">
    <xdr:from>
      <xdr:col>1</xdr:col>
      <xdr:colOff>0</xdr:colOff>
      <xdr:row>51</xdr:row>
      <xdr:rowOff>0</xdr:rowOff>
    </xdr:from>
    <xdr:to>
      <xdr:col>1</xdr:col>
      <xdr:colOff>685800</xdr:colOff>
      <xdr:row>51</xdr:row>
      <xdr:rowOff>355600</xdr:rowOff>
    </xdr:to>
    <xdr:sp>
      <xdr:nvSpPr>
        <xdr:cNvPr id="1412" name="Host Control  37" hidden="1"/>
        <xdr:cNvSpPr/>
      </xdr:nvSpPr>
      <xdr:spPr>
        <a:xfrm>
          <a:off x="914400" y="22821900"/>
          <a:ext cx="685800" cy="355600"/>
        </a:xfrm>
        <a:prstGeom prst="rect">
          <a:avLst/>
        </a:prstGeom>
      </xdr:spPr>
    </xdr:sp>
    <xdr:clientData/>
  </xdr:twoCellAnchor>
  <xdr:twoCellAnchor editAs="oneCell">
    <xdr:from>
      <xdr:col>1</xdr:col>
      <xdr:colOff>0</xdr:colOff>
      <xdr:row>51</xdr:row>
      <xdr:rowOff>0</xdr:rowOff>
    </xdr:from>
    <xdr:to>
      <xdr:col>1</xdr:col>
      <xdr:colOff>684530</xdr:colOff>
      <xdr:row>51</xdr:row>
      <xdr:rowOff>179705</xdr:rowOff>
    </xdr:to>
    <xdr:sp>
      <xdr:nvSpPr>
        <xdr:cNvPr id="1413" name="Host Control  31" hidden="1"/>
        <xdr:cNvSpPr/>
      </xdr:nvSpPr>
      <xdr:spPr>
        <a:xfrm>
          <a:off x="914400" y="228219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51</xdr:row>
      <xdr:rowOff>0</xdr:rowOff>
    </xdr:from>
    <xdr:to>
      <xdr:col>1</xdr:col>
      <xdr:colOff>684530</xdr:colOff>
      <xdr:row>51</xdr:row>
      <xdr:rowOff>179705</xdr:rowOff>
    </xdr:to>
    <xdr:sp>
      <xdr:nvSpPr>
        <xdr:cNvPr id="1414" name="Host Control  31" hidden="1"/>
        <xdr:cNvSpPr/>
      </xdr:nvSpPr>
      <xdr:spPr>
        <a:xfrm>
          <a:off x="914400" y="228219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51</xdr:row>
      <xdr:rowOff>0</xdr:rowOff>
    </xdr:from>
    <xdr:to>
      <xdr:col>1</xdr:col>
      <xdr:colOff>684530</xdr:colOff>
      <xdr:row>51</xdr:row>
      <xdr:rowOff>179705</xdr:rowOff>
    </xdr:to>
    <xdr:sp>
      <xdr:nvSpPr>
        <xdr:cNvPr id="1415" name="Host Control  31" hidden="1"/>
        <xdr:cNvSpPr/>
      </xdr:nvSpPr>
      <xdr:spPr>
        <a:xfrm>
          <a:off x="914400" y="228219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51</xdr:row>
      <xdr:rowOff>0</xdr:rowOff>
    </xdr:from>
    <xdr:to>
      <xdr:col>1</xdr:col>
      <xdr:colOff>684530</xdr:colOff>
      <xdr:row>51</xdr:row>
      <xdr:rowOff>179705</xdr:rowOff>
    </xdr:to>
    <xdr:sp>
      <xdr:nvSpPr>
        <xdr:cNvPr id="1416" name="Host Control  31" hidden="1"/>
        <xdr:cNvSpPr/>
      </xdr:nvSpPr>
      <xdr:spPr>
        <a:xfrm>
          <a:off x="914400" y="228219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51</xdr:row>
      <xdr:rowOff>0</xdr:rowOff>
    </xdr:from>
    <xdr:to>
      <xdr:col>1</xdr:col>
      <xdr:colOff>684530</xdr:colOff>
      <xdr:row>51</xdr:row>
      <xdr:rowOff>179705</xdr:rowOff>
    </xdr:to>
    <xdr:sp>
      <xdr:nvSpPr>
        <xdr:cNvPr id="1417" name="Host Control  31" hidden="1"/>
        <xdr:cNvSpPr/>
      </xdr:nvSpPr>
      <xdr:spPr>
        <a:xfrm>
          <a:off x="914400" y="228219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51</xdr:row>
      <xdr:rowOff>0</xdr:rowOff>
    </xdr:from>
    <xdr:to>
      <xdr:col>1</xdr:col>
      <xdr:colOff>684530</xdr:colOff>
      <xdr:row>51</xdr:row>
      <xdr:rowOff>179705</xdr:rowOff>
    </xdr:to>
    <xdr:sp>
      <xdr:nvSpPr>
        <xdr:cNvPr id="1418" name="Host Control  31" hidden="1"/>
        <xdr:cNvSpPr/>
      </xdr:nvSpPr>
      <xdr:spPr>
        <a:xfrm>
          <a:off x="914400" y="228219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51</xdr:row>
      <xdr:rowOff>0</xdr:rowOff>
    </xdr:from>
    <xdr:to>
      <xdr:col>1</xdr:col>
      <xdr:colOff>684530</xdr:colOff>
      <xdr:row>51</xdr:row>
      <xdr:rowOff>179705</xdr:rowOff>
    </xdr:to>
    <xdr:sp>
      <xdr:nvSpPr>
        <xdr:cNvPr id="1419" name="Host Control  31" hidden="1"/>
        <xdr:cNvSpPr/>
      </xdr:nvSpPr>
      <xdr:spPr>
        <a:xfrm>
          <a:off x="914400" y="228219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51</xdr:row>
      <xdr:rowOff>0</xdr:rowOff>
    </xdr:from>
    <xdr:to>
      <xdr:col>1</xdr:col>
      <xdr:colOff>684530</xdr:colOff>
      <xdr:row>51</xdr:row>
      <xdr:rowOff>179705</xdr:rowOff>
    </xdr:to>
    <xdr:sp>
      <xdr:nvSpPr>
        <xdr:cNvPr id="1420" name="Host Control  31" hidden="1"/>
        <xdr:cNvSpPr/>
      </xdr:nvSpPr>
      <xdr:spPr>
        <a:xfrm>
          <a:off x="914400" y="228219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51</xdr:row>
      <xdr:rowOff>0</xdr:rowOff>
    </xdr:from>
    <xdr:to>
      <xdr:col>1</xdr:col>
      <xdr:colOff>684530</xdr:colOff>
      <xdr:row>51</xdr:row>
      <xdr:rowOff>179705</xdr:rowOff>
    </xdr:to>
    <xdr:sp>
      <xdr:nvSpPr>
        <xdr:cNvPr id="1421" name="Host Control  31" hidden="1"/>
        <xdr:cNvSpPr/>
      </xdr:nvSpPr>
      <xdr:spPr>
        <a:xfrm>
          <a:off x="914400" y="228219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56</xdr:row>
      <xdr:rowOff>0</xdr:rowOff>
    </xdr:from>
    <xdr:to>
      <xdr:col>1</xdr:col>
      <xdr:colOff>685800</xdr:colOff>
      <xdr:row>56</xdr:row>
      <xdr:rowOff>355600</xdr:rowOff>
    </xdr:to>
    <xdr:sp>
      <xdr:nvSpPr>
        <xdr:cNvPr id="1422" name="Host Control  37" hidden="1"/>
        <xdr:cNvSpPr/>
      </xdr:nvSpPr>
      <xdr:spPr>
        <a:xfrm>
          <a:off x="914400" y="25450800"/>
          <a:ext cx="685800" cy="355600"/>
        </a:xfrm>
        <a:prstGeom prst="rect">
          <a:avLst/>
        </a:prstGeom>
      </xdr:spPr>
    </xdr:sp>
    <xdr:clientData/>
  </xdr:twoCellAnchor>
  <xdr:twoCellAnchor editAs="oneCell">
    <xdr:from>
      <xdr:col>1</xdr:col>
      <xdr:colOff>0</xdr:colOff>
      <xdr:row>56</xdr:row>
      <xdr:rowOff>0</xdr:rowOff>
    </xdr:from>
    <xdr:to>
      <xdr:col>1</xdr:col>
      <xdr:colOff>684530</xdr:colOff>
      <xdr:row>56</xdr:row>
      <xdr:rowOff>179705</xdr:rowOff>
    </xdr:to>
    <xdr:sp>
      <xdr:nvSpPr>
        <xdr:cNvPr id="1423" name="Host Control  31" hidden="1"/>
        <xdr:cNvSpPr/>
      </xdr:nvSpPr>
      <xdr:spPr>
        <a:xfrm>
          <a:off x="914400" y="254508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56</xdr:row>
      <xdr:rowOff>0</xdr:rowOff>
    </xdr:from>
    <xdr:to>
      <xdr:col>1</xdr:col>
      <xdr:colOff>685800</xdr:colOff>
      <xdr:row>56</xdr:row>
      <xdr:rowOff>355600</xdr:rowOff>
    </xdr:to>
    <xdr:sp>
      <xdr:nvSpPr>
        <xdr:cNvPr id="1424" name="Host Control  37" hidden="1"/>
        <xdr:cNvSpPr/>
      </xdr:nvSpPr>
      <xdr:spPr>
        <a:xfrm>
          <a:off x="914400" y="25450800"/>
          <a:ext cx="685800" cy="355600"/>
        </a:xfrm>
        <a:prstGeom prst="rect">
          <a:avLst/>
        </a:prstGeom>
      </xdr:spPr>
    </xdr:sp>
    <xdr:clientData/>
  </xdr:twoCellAnchor>
  <xdr:twoCellAnchor editAs="oneCell">
    <xdr:from>
      <xdr:col>1</xdr:col>
      <xdr:colOff>0</xdr:colOff>
      <xdr:row>56</xdr:row>
      <xdr:rowOff>0</xdr:rowOff>
    </xdr:from>
    <xdr:to>
      <xdr:col>1</xdr:col>
      <xdr:colOff>685800</xdr:colOff>
      <xdr:row>56</xdr:row>
      <xdr:rowOff>355600</xdr:rowOff>
    </xdr:to>
    <xdr:sp>
      <xdr:nvSpPr>
        <xdr:cNvPr id="1425" name="Host Control  37" hidden="1"/>
        <xdr:cNvSpPr/>
      </xdr:nvSpPr>
      <xdr:spPr>
        <a:xfrm>
          <a:off x="914400" y="25450800"/>
          <a:ext cx="685800" cy="355600"/>
        </a:xfrm>
        <a:prstGeom prst="rect">
          <a:avLst/>
        </a:prstGeom>
      </xdr:spPr>
    </xdr:sp>
    <xdr:clientData/>
  </xdr:twoCellAnchor>
  <xdr:twoCellAnchor editAs="oneCell">
    <xdr:from>
      <xdr:col>1</xdr:col>
      <xdr:colOff>0</xdr:colOff>
      <xdr:row>56</xdr:row>
      <xdr:rowOff>0</xdr:rowOff>
    </xdr:from>
    <xdr:to>
      <xdr:col>1</xdr:col>
      <xdr:colOff>685800</xdr:colOff>
      <xdr:row>56</xdr:row>
      <xdr:rowOff>355600</xdr:rowOff>
    </xdr:to>
    <xdr:sp>
      <xdr:nvSpPr>
        <xdr:cNvPr id="1426" name="Host Control  37" hidden="1"/>
        <xdr:cNvSpPr/>
      </xdr:nvSpPr>
      <xdr:spPr>
        <a:xfrm>
          <a:off x="914400" y="25450800"/>
          <a:ext cx="685800" cy="355600"/>
        </a:xfrm>
        <a:prstGeom prst="rect">
          <a:avLst/>
        </a:prstGeom>
      </xdr:spPr>
    </xdr:sp>
    <xdr:clientData/>
  </xdr:twoCellAnchor>
  <xdr:twoCellAnchor editAs="oneCell">
    <xdr:from>
      <xdr:col>1</xdr:col>
      <xdr:colOff>0</xdr:colOff>
      <xdr:row>56</xdr:row>
      <xdr:rowOff>0</xdr:rowOff>
    </xdr:from>
    <xdr:to>
      <xdr:col>1</xdr:col>
      <xdr:colOff>684530</xdr:colOff>
      <xdr:row>56</xdr:row>
      <xdr:rowOff>179705</xdr:rowOff>
    </xdr:to>
    <xdr:sp>
      <xdr:nvSpPr>
        <xdr:cNvPr id="1427" name="Host Control  31" hidden="1"/>
        <xdr:cNvSpPr/>
      </xdr:nvSpPr>
      <xdr:spPr>
        <a:xfrm>
          <a:off x="914400" y="254508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56</xdr:row>
      <xdr:rowOff>0</xdr:rowOff>
    </xdr:from>
    <xdr:to>
      <xdr:col>1</xdr:col>
      <xdr:colOff>684530</xdr:colOff>
      <xdr:row>56</xdr:row>
      <xdr:rowOff>179705</xdr:rowOff>
    </xdr:to>
    <xdr:sp>
      <xdr:nvSpPr>
        <xdr:cNvPr id="1428" name="Host Control  31" hidden="1"/>
        <xdr:cNvSpPr/>
      </xdr:nvSpPr>
      <xdr:spPr>
        <a:xfrm>
          <a:off x="914400" y="254508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56</xdr:row>
      <xdr:rowOff>0</xdr:rowOff>
    </xdr:from>
    <xdr:to>
      <xdr:col>1</xdr:col>
      <xdr:colOff>684530</xdr:colOff>
      <xdr:row>56</xdr:row>
      <xdr:rowOff>179705</xdr:rowOff>
    </xdr:to>
    <xdr:sp>
      <xdr:nvSpPr>
        <xdr:cNvPr id="1429" name="Host Control  31" hidden="1"/>
        <xdr:cNvSpPr/>
      </xdr:nvSpPr>
      <xdr:spPr>
        <a:xfrm>
          <a:off x="914400" y="254508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56</xdr:row>
      <xdr:rowOff>0</xdr:rowOff>
    </xdr:from>
    <xdr:to>
      <xdr:col>1</xdr:col>
      <xdr:colOff>684530</xdr:colOff>
      <xdr:row>56</xdr:row>
      <xdr:rowOff>179705</xdr:rowOff>
    </xdr:to>
    <xdr:sp>
      <xdr:nvSpPr>
        <xdr:cNvPr id="1430" name="Host Control  31" hidden="1"/>
        <xdr:cNvSpPr/>
      </xdr:nvSpPr>
      <xdr:spPr>
        <a:xfrm>
          <a:off x="914400" y="254508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56</xdr:row>
      <xdr:rowOff>0</xdr:rowOff>
    </xdr:from>
    <xdr:to>
      <xdr:col>1</xdr:col>
      <xdr:colOff>684530</xdr:colOff>
      <xdr:row>56</xdr:row>
      <xdr:rowOff>179705</xdr:rowOff>
    </xdr:to>
    <xdr:sp>
      <xdr:nvSpPr>
        <xdr:cNvPr id="1431" name="Host Control  31" hidden="1"/>
        <xdr:cNvSpPr/>
      </xdr:nvSpPr>
      <xdr:spPr>
        <a:xfrm>
          <a:off x="914400" y="254508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56</xdr:row>
      <xdr:rowOff>0</xdr:rowOff>
    </xdr:from>
    <xdr:to>
      <xdr:col>1</xdr:col>
      <xdr:colOff>684530</xdr:colOff>
      <xdr:row>56</xdr:row>
      <xdr:rowOff>179705</xdr:rowOff>
    </xdr:to>
    <xdr:sp>
      <xdr:nvSpPr>
        <xdr:cNvPr id="1432" name="Host Control  31" hidden="1"/>
        <xdr:cNvSpPr/>
      </xdr:nvSpPr>
      <xdr:spPr>
        <a:xfrm>
          <a:off x="914400" y="254508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56</xdr:row>
      <xdr:rowOff>0</xdr:rowOff>
    </xdr:from>
    <xdr:to>
      <xdr:col>1</xdr:col>
      <xdr:colOff>684530</xdr:colOff>
      <xdr:row>56</xdr:row>
      <xdr:rowOff>179705</xdr:rowOff>
    </xdr:to>
    <xdr:sp>
      <xdr:nvSpPr>
        <xdr:cNvPr id="1433" name="Host Control  31" hidden="1"/>
        <xdr:cNvSpPr/>
      </xdr:nvSpPr>
      <xdr:spPr>
        <a:xfrm>
          <a:off x="914400" y="254508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56</xdr:row>
      <xdr:rowOff>0</xdr:rowOff>
    </xdr:from>
    <xdr:to>
      <xdr:col>1</xdr:col>
      <xdr:colOff>684530</xdr:colOff>
      <xdr:row>56</xdr:row>
      <xdr:rowOff>179705</xdr:rowOff>
    </xdr:to>
    <xdr:sp>
      <xdr:nvSpPr>
        <xdr:cNvPr id="1434" name="Host Control  31" hidden="1"/>
        <xdr:cNvSpPr/>
      </xdr:nvSpPr>
      <xdr:spPr>
        <a:xfrm>
          <a:off x="914400" y="254508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56</xdr:row>
      <xdr:rowOff>0</xdr:rowOff>
    </xdr:from>
    <xdr:to>
      <xdr:col>1</xdr:col>
      <xdr:colOff>684530</xdr:colOff>
      <xdr:row>56</xdr:row>
      <xdr:rowOff>179705</xdr:rowOff>
    </xdr:to>
    <xdr:sp>
      <xdr:nvSpPr>
        <xdr:cNvPr id="1435" name="Host Control  31" hidden="1"/>
        <xdr:cNvSpPr/>
      </xdr:nvSpPr>
      <xdr:spPr>
        <a:xfrm>
          <a:off x="914400" y="254508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126</xdr:row>
      <xdr:rowOff>0</xdr:rowOff>
    </xdr:from>
    <xdr:to>
      <xdr:col>1</xdr:col>
      <xdr:colOff>685800</xdr:colOff>
      <xdr:row>126</xdr:row>
      <xdr:rowOff>355600</xdr:rowOff>
    </xdr:to>
    <xdr:sp>
      <xdr:nvSpPr>
        <xdr:cNvPr id="1436" name="Host Control  37" hidden="1"/>
        <xdr:cNvSpPr/>
      </xdr:nvSpPr>
      <xdr:spPr>
        <a:xfrm>
          <a:off x="914400" y="54546500"/>
          <a:ext cx="685800" cy="355600"/>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126</xdr:row>
      <xdr:rowOff>0</xdr:rowOff>
    </xdr:from>
    <xdr:to>
      <xdr:col>1</xdr:col>
      <xdr:colOff>684530</xdr:colOff>
      <xdr:row>126</xdr:row>
      <xdr:rowOff>179705</xdr:rowOff>
    </xdr:to>
    <xdr:sp>
      <xdr:nvSpPr>
        <xdr:cNvPr id="1437" name="Host Control  31" hidden="1"/>
        <xdr:cNvSpPr/>
      </xdr:nvSpPr>
      <xdr:spPr>
        <a:xfrm>
          <a:off x="914400" y="545465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126</xdr:row>
      <xdr:rowOff>0</xdr:rowOff>
    </xdr:from>
    <xdr:to>
      <xdr:col>1</xdr:col>
      <xdr:colOff>685800</xdr:colOff>
      <xdr:row>126</xdr:row>
      <xdr:rowOff>355600</xdr:rowOff>
    </xdr:to>
    <xdr:sp>
      <xdr:nvSpPr>
        <xdr:cNvPr id="1438" name="Host Control  37" hidden="1"/>
        <xdr:cNvSpPr/>
      </xdr:nvSpPr>
      <xdr:spPr>
        <a:xfrm>
          <a:off x="914400" y="54546500"/>
          <a:ext cx="685800" cy="355600"/>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126</xdr:row>
      <xdr:rowOff>0</xdr:rowOff>
    </xdr:from>
    <xdr:to>
      <xdr:col>1</xdr:col>
      <xdr:colOff>685800</xdr:colOff>
      <xdr:row>126</xdr:row>
      <xdr:rowOff>355600</xdr:rowOff>
    </xdr:to>
    <xdr:sp>
      <xdr:nvSpPr>
        <xdr:cNvPr id="1439" name="Host Control  37" hidden="1"/>
        <xdr:cNvSpPr/>
      </xdr:nvSpPr>
      <xdr:spPr>
        <a:xfrm>
          <a:off x="914400" y="54546500"/>
          <a:ext cx="685800" cy="355600"/>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126</xdr:row>
      <xdr:rowOff>0</xdr:rowOff>
    </xdr:from>
    <xdr:to>
      <xdr:col>1</xdr:col>
      <xdr:colOff>685800</xdr:colOff>
      <xdr:row>126</xdr:row>
      <xdr:rowOff>355600</xdr:rowOff>
    </xdr:to>
    <xdr:sp>
      <xdr:nvSpPr>
        <xdr:cNvPr id="1440" name="Host Control  37" hidden="1"/>
        <xdr:cNvSpPr/>
      </xdr:nvSpPr>
      <xdr:spPr>
        <a:xfrm>
          <a:off x="914400" y="54546500"/>
          <a:ext cx="685800" cy="355600"/>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126</xdr:row>
      <xdr:rowOff>0</xdr:rowOff>
    </xdr:from>
    <xdr:to>
      <xdr:col>1</xdr:col>
      <xdr:colOff>684530</xdr:colOff>
      <xdr:row>126</xdr:row>
      <xdr:rowOff>179705</xdr:rowOff>
    </xdr:to>
    <xdr:sp>
      <xdr:nvSpPr>
        <xdr:cNvPr id="1441" name="Host Control  31" hidden="1"/>
        <xdr:cNvSpPr/>
      </xdr:nvSpPr>
      <xdr:spPr>
        <a:xfrm>
          <a:off x="914400" y="545465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126</xdr:row>
      <xdr:rowOff>0</xdr:rowOff>
    </xdr:from>
    <xdr:to>
      <xdr:col>1</xdr:col>
      <xdr:colOff>684530</xdr:colOff>
      <xdr:row>126</xdr:row>
      <xdr:rowOff>179705</xdr:rowOff>
    </xdr:to>
    <xdr:sp>
      <xdr:nvSpPr>
        <xdr:cNvPr id="1442" name="Host Control  31" hidden="1"/>
        <xdr:cNvSpPr/>
      </xdr:nvSpPr>
      <xdr:spPr>
        <a:xfrm>
          <a:off x="914400" y="545465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126</xdr:row>
      <xdr:rowOff>0</xdr:rowOff>
    </xdr:from>
    <xdr:to>
      <xdr:col>1</xdr:col>
      <xdr:colOff>684530</xdr:colOff>
      <xdr:row>126</xdr:row>
      <xdr:rowOff>179705</xdr:rowOff>
    </xdr:to>
    <xdr:sp>
      <xdr:nvSpPr>
        <xdr:cNvPr id="1443" name="Host Control  31" hidden="1"/>
        <xdr:cNvSpPr/>
      </xdr:nvSpPr>
      <xdr:spPr>
        <a:xfrm>
          <a:off x="914400" y="545465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126</xdr:row>
      <xdr:rowOff>0</xdr:rowOff>
    </xdr:from>
    <xdr:to>
      <xdr:col>1</xdr:col>
      <xdr:colOff>684530</xdr:colOff>
      <xdr:row>126</xdr:row>
      <xdr:rowOff>179705</xdr:rowOff>
    </xdr:to>
    <xdr:sp>
      <xdr:nvSpPr>
        <xdr:cNvPr id="1444" name="Host Control  31" hidden="1"/>
        <xdr:cNvSpPr/>
      </xdr:nvSpPr>
      <xdr:spPr>
        <a:xfrm>
          <a:off x="914400" y="545465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126</xdr:row>
      <xdr:rowOff>0</xdr:rowOff>
    </xdr:from>
    <xdr:to>
      <xdr:col>1</xdr:col>
      <xdr:colOff>684530</xdr:colOff>
      <xdr:row>126</xdr:row>
      <xdr:rowOff>179705</xdr:rowOff>
    </xdr:to>
    <xdr:sp>
      <xdr:nvSpPr>
        <xdr:cNvPr id="1445" name="Host Control  31" hidden="1"/>
        <xdr:cNvSpPr/>
      </xdr:nvSpPr>
      <xdr:spPr>
        <a:xfrm>
          <a:off x="914400" y="545465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126</xdr:row>
      <xdr:rowOff>0</xdr:rowOff>
    </xdr:from>
    <xdr:to>
      <xdr:col>1</xdr:col>
      <xdr:colOff>684530</xdr:colOff>
      <xdr:row>126</xdr:row>
      <xdr:rowOff>179705</xdr:rowOff>
    </xdr:to>
    <xdr:sp>
      <xdr:nvSpPr>
        <xdr:cNvPr id="1446" name="Host Control  31" hidden="1"/>
        <xdr:cNvSpPr/>
      </xdr:nvSpPr>
      <xdr:spPr>
        <a:xfrm>
          <a:off x="914400" y="545465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126</xdr:row>
      <xdr:rowOff>0</xdr:rowOff>
    </xdr:from>
    <xdr:to>
      <xdr:col>1</xdr:col>
      <xdr:colOff>684530</xdr:colOff>
      <xdr:row>126</xdr:row>
      <xdr:rowOff>179705</xdr:rowOff>
    </xdr:to>
    <xdr:sp>
      <xdr:nvSpPr>
        <xdr:cNvPr id="1447" name="Host Control  31" hidden="1"/>
        <xdr:cNvSpPr/>
      </xdr:nvSpPr>
      <xdr:spPr>
        <a:xfrm>
          <a:off x="914400" y="545465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126</xdr:row>
      <xdr:rowOff>0</xdr:rowOff>
    </xdr:from>
    <xdr:to>
      <xdr:col>1</xdr:col>
      <xdr:colOff>684530</xdr:colOff>
      <xdr:row>126</xdr:row>
      <xdr:rowOff>179705</xdr:rowOff>
    </xdr:to>
    <xdr:sp>
      <xdr:nvSpPr>
        <xdr:cNvPr id="1448" name="Host Control  31" hidden="1"/>
        <xdr:cNvSpPr/>
      </xdr:nvSpPr>
      <xdr:spPr>
        <a:xfrm>
          <a:off x="914400" y="545465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126</xdr:row>
      <xdr:rowOff>0</xdr:rowOff>
    </xdr:from>
    <xdr:to>
      <xdr:col>1</xdr:col>
      <xdr:colOff>684530</xdr:colOff>
      <xdr:row>126</xdr:row>
      <xdr:rowOff>179705</xdr:rowOff>
    </xdr:to>
    <xdr:sp>
      <xdr:nvSpPr>
        <xdr:cNvPr id="1449" name="Host Control  31" hidden="1"/>
        <xdr:cNvSpPr/>
      </xdr:nvSpPr>
      <xdr:spPr>
        <a:xfrm>
          <a:off x="914400" y="545465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108</xdr:row>
      <xdr:rowOff>0</xdr:rowOff>
    </xdr:from>
    <xdr:to>
      <xdr:col>1</xdr:col>
      <xdr:colOff>685800</xdr:colOff>
      <xdr:row>108</xdr:row>
      <xdr:rowOff>355600</xdr:rowOff>
    </xdr:to>
    <xdr:sp>
      <xdr:nvSpPr>
        <xdr:cNvPr id="1450" name="Host Control  37" hidden="1"/>
        <xdr:cNvSpPr/>
      </xdr:nvSpPr>
      <xdr:spPr>
        <a:xfrm>
          <a:off x="914400" y="47726600"/>
          <a:ext cx="685800" cy="355600"/>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108</xdr:row>
      <xdr:rowOff>0</xdr:rowOff>
    </xdr:from>
    <xdr:to>
      <xdr:col>1</xdr:col>
      <xdr:colOff>684530</xdr:colOff>
      <xdr:row>108</xdr:row>
      <xdr:rowOff>179705</xdr:rowOff>
    </xdr:to>
    <xdr:sp>
      <xdr:nvSpPr>
        <xdr:cNvPr id="1451" name="Host Control  31" hidden="1"/>
        <xdr:cNvSpPr/>
      </xdr:nvSpPr>
      <xdr:spPr>
        <a:xfrm>
          <a:off x="914400" y="477266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108</xdr:row>
      <xdr:rowOff>0</xdr:rowOff>
    </xdr:from>
    <xdr:to>
      <xdr:col>1</xdr:col>
      <xdr:colOff>685800</xdr:colOff>
      <xdr:row>108</xdr:row>
      <xdr:rowOff>355600</xdr:rowOff>
    </xdr:to>
    <xdr:sp>
      <xdr:nvSpPr>
        <xdr:cNvPr id="1452" name="Host Control  37" hidden="1"/>
        <xdr:cNvSpPr/>
      </xdr:nvSpPr>
      <xdr:spPr>
        <a:xfrm>
          <a:off x="914400" y="47726600"/>
          <a:ext cx="685800" cy="355600"/>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108</xdr:row>
      <xdr:rowOff>0</xdr:rowOff>
    </xdr:from>
    <xdr:to>
      <xdr:col>1</xdr:col>
      <xdr:colOff>685800</xdr:colOff>
      <xdr:row>108</xdr:row>
      <xdr:rowOff>355600</xdr:rowOff>
    </xdr:to>
    <xdr:sp>
      <xdr:nvSpPr>
        <xdr:cNvPr id="1453" name="Host Control  37" hidden="1"/>
        <xdr:cNvSpPr/>
      </xdr:nvSpPr>
      <xdr:spPr>
        <a:xfrm>
          <a:off x="914400" y="47726600"/>
          <a:ext cx="685800" cy="355600"/>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108</xdr:row>
      <xdr:rowOff>0</xdr:rowOff>
    </xdr:from>
    <xdr:to>
      <xdr:col>1</xdr:col>
      <xdr:colOff>685800</xdr:colOff>
      <xdr:row>108</xdr:row>
      <xdr:rowOff>355600</xdr:rowOff>
    </xdr:to>
    <xdr:sp>
      <xdr:nvSpPr>
        <xdr:cNvPr id="1454" name="Host Control  37" hidden="1"/>
        <xdr:cNvSpPr/>
      </xdr:nvSpPr>
      <xdr:spPr>
        <a:xfrm>
          <a:off x="914400" y="47726600"/>
          <a:ext cx="685800" cy="355600"/>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108</xdr:row>
      <xdr:rowOff>0</xdr:rowOff>
    </xdr:from>
    <xdr:to>
      <xdr:col>1</xdr:col>
      <xdr:colOff>684530</xdr:colOff>
      <xdr:row>108</xdr:row>
      <xdr:rowOff>179705</xdr:rowOff>
    </xdr:to>
    <xdr:sp>
      <xdr:nvSpPr>
        <xdr:cNvPr id="1455" name="Host Control  31" hidden="1"/>
        <xdr:cNvSpPr/>
      </xdr:nvSpPr>
      <xdr:spPr>
        <a:xfrm>
          <a:off x="914400" y="477266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108</xdr:row>
      <xdr:rowOff>0</xdr:rowOff>
    </xdr:from>
    <xdr:to>
      <xdr:col>1</xdr:col>
      <xdr:colOff>684530</xdr:colOff>
      <xdr:row>108</xdr:row>
      <xdr:rowOff>179705</xdr:rowOff>
    </xdr:to>
    <xdr:sp>
      <xdr:nvSpPr>
        <xdr:cNvPr id="1456" name="Host Control  31" hidden="1"/>
        <xdr:cNvSpPr/>
      </xdr:nvSpPr>
      <xdr:spPr>
        <a:xfrm>
          <a:off x="914400" y="477266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108</xdr:row>
      <xdr:rowOff>0</xdr:rowOff>
    </xdr:from>
    <xdr:to>
      <xdr:col>1</xdr:col>
      <xdr:colOff>684530</xdr:colOff>
      <xdr:row>108</xdr:row>
      <xdr:rowOff>179705</xdr:rowOff>
    </xdr:to>
    <xdr:sp>
      <xdr:nvSpPr>
        <xdr:cNvPr id="1457" name="Host Control  31" hidden="1"/>
        <xdr:cNvSpPr/>
      </xdr:nvSpPr>
      <xdr:spPr>
        <a:xfrm>
          <a:off x="914400" y="477266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108</xdr:row>
      <xdr:rowOff>0</xdr:rowOff>
    </xdr:from>
    <xdr:to>
      <xdr:col>1</xdr:col>
      <xdr:colOff>684530</xdr:colOff>
      <xdr:row>108</xdr:row>
      <xdr:rowOff>179705</xdr:rowOff>
    </xdr:to>
    <xdr:sp>
      <xdr:nvSpPr>
        <xdr:cNvPr id="1458" name="Host Control  31" hidden="1"/>
        <xdr:cNvSpPr/>
      </xdr:nvSpPr>
      <xdr:spPr>
        <a:xfrm>
          <a:off x="914400" y="477266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108</xdr:row>
      <xdr:rowOff>0</xdr:rowOff>
    </xdr:from>
    <xdr:to>
      <xdr:col>1</xdr:col>
      <xdr:colOff>684530</xdr:colOff>
      <xdr:row>108</xdr:row>
      <xdr:rowOff>179705</xdr:rowOff>
    </xdr:to>
    <xdr:sp>
      <xdr:nvSpPr>
        <xdr:cNvPr id="1459" name="Host Control  31" hidden="1"/>
        <xdr:cNvSpPr/>
      </xdr:nvSpPr>
      <xdr:spPr>
        <a:xfrm>
          <a:off x="914400" y="477266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108</xdr:row>
      <xdr:rowOff>0</xdr:rowOff>
    </xdr:from>
    <xdr:to>
      <xdr:col>1</xdr:col>
      <xdr:colOff>684530</xdr:colOff>
      <xdr:row>108</xdr:row>
      <xdr:rowOff>179705</xdr:rowOff>
    </xdr:to>
    <xdr:sp>
      <xdr:nvSpPr>
        <xdr:cNvPr id="1460" name="Host Control  31" hidden="1"/>
        <xdr:cNvSpPr/>
      </xdr:nvSpPr>
      <xdr:spPr>
        <a:xfrm>
          <a:off x="914400" y="477266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108</xdr:row>
      <xdr:rowOff>0</xdr:rowOff>
    </xdr:from>
    <xdr:to>
      <xdr:col>1</xdr:col>
      <xdr:colOff>684530</xdr:colOff>
      <xdr:row>108</xdr:row>
      <xdr:rowOff>179705</xdr:rowOff>
    </xdr:to>
    <xdr:sp>
      <xdr:nvSpPr>
        <xdr:cNvPr id="1461" name="Host Control  31" hidden="1"/>
        <xdr:cNvSpPr/>
      </xdr:nvSpPr>
      <xdr:spPr>
        <a:xfrm>
          <a:off x="914400" y="477266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108</xdr:row>
      <xdr:rowOff>0</xdr:rowOff>
    </xdr:from>
    <xdr:to>
      <xdr:col>1</xdr:col>
      <xdr:colOff>684530</xdr:colOff>
      <xdr:row>108</xdr:row>
      <xdr:rowOff>179705</xdr:rowOff>
    </xdr:to>
    <xdr:sp>
      <xdr:nvSpPr>
        <xdr:cNvPr id="1462" name="Host Control  31" hidden="1"/>
        <xdr:cNvSpPr/>
      </xdr:nvSpPr>
      <xdr:spPr>
        <a:xfrm>
          <a:off x="914400" y="477266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108</xdr:row>
      <xdr:rowOff>0</xdr:rowOff>
    </xdr:from>
    <xdr:to>
      <xdr:col>1</xdr:col>
      <xdr:colOff>684530</xdr:colOff>
      <xdr:row>108</xdr:row>
      <xdr:rowOff>179705</xdr:rowOff>
    </xdr:to>
    <xdr:sp>
      <xdr:nvSpPr>
        <xdr:cNvPr id="1463" name="Host Control  31" hidden="1"/>
        <xdr:cNvSpPr/>
      </xdr:nvSpPr>
      <xdr:spPr>
        <a:xfrm>
          <a:off x="914400" y="477266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102</xdr:row>
      <xdr:rowOff>0</xdr:rowOff>
    </xdr:from>
    <xdr:to>
      <xdr:col>1</xdr:col>
      <xdr:colOff>685800</xdr:colOff>
      <xdr:row>102</xdr:row>
      <xdr:rowOff>355600</xdr:rowOff>
    </xdr:to>
    <xdr:sp>
      <xdr:nvSpPr>
        <xdr:cNvPr id="1464" name="Host Control  37" hidden="1"/>
        <xdr:cNvSpPr/>
      </xdr:nvSpPr>
      <xdr:spPr>
        <a:xfrm>
          <a:off x="914400" y="45516800"/>
          <a:ext cx="685800" cy="355600"/>
        </a:xfrm>
        <a:prstGeom prst="rect">
          <a:avLst/>
        </a:prstGeom>
      </xdr:spPr>
    </xdr:sp>
    <xdr:clientData/>
  </xdr:twoCellAnchor>
  <xdr:twoCellAnchor editAs="oneCell">
    <xdr:from>
      <xdr:col>1</xdr:col>
      <xdr:colOff>0</xdr:colOff>
      <xdr:row>102</xdr:row>
      <xdr:rowOff>0</xdr:rowOff>
    </xdr:from>
    <xdr:to>
      <xdr:col>1</xdr:col>
      <xdr:colOff>684530</xdr:colOff>
      <xdr:row>102</xdr:row>
      <xdr:rowOff>179705</xdr:rowOff>
    </xdr:to>
    <xdr:sp>
      <xdr:nvSpPr>
        <xdr:cNvPr id="1465" name="Host Control  31" hidden="1"/>
        <xdr:cNvSpPr/>
      </xdr:nvSpPr>
      <xdr:spPr>
        <a:xfrm>
          <a:off x="914400" y="455168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102</xdr:row>
      <xdr:rowOff>0</xdr:rowOff>
    </xdr:from>
    <xdr:to>
      <xdr:col>1</xdr:col>
      <xdr:colOff>685800</xdr:colOff>
      <xdr:row>102</xdr:row>
      <xdr:rowOff>355600</xdr:rowOff>
    </xdr:to>
    <xdr:sp>
      <xdr:nvSpPr>
        <xdr:cNvPr id="1466" name="Host Control  37" hidden="1"/>
        <xdr:cNvSpPr/>
      </xdr:nvSpPr>
      <xdr:spPr>
        <a:xfrm>
          <a:off x="914400" y="45516800"/>
          <a:ext cx="685800" cy="355600"/>
        </a:xfrm>
        <a:prstGeom prst="rect">
          <a:avLst/>
        </a:prstGeom>
      </xdr:spPr>
    </xdr:sp>
    <xdr:clientData/>
  </xdr:twoCellAnchor>
  <xdr:twoCellAnchor editAs="oneCell">
    <xdr:from>
      <xdr:col>1</xdr:col>
      <xdr:colOff>0</xdr:colOff>
      <xdr:row>102</xdr:row>
      <xdr:rowOff>0</xdr:rowOff>
    </xdr:from>
    <xdr:to>
      <xdr:col>1</xdr:col>
      <xdr:colOff>685800</xdr:colOff>
      <xdr:row>102</xdr:row>
      <xdr:rowOff>355600</xdr:rowOff>
    </xdr:to>
    <xdr:sp>
      <xdr:nvSpPr>
        <xdr:cNvPr id="1467" name="Host Control  37" hidden="1"/>
        <xdr:cNvSpPr/>
      </xdr:nvSpPr>
      <xdr:spPr>
        <a:xfrm>
          <a:off x="914400" y="45516800"/>
          <a:ext cx="685800" cy="355600"/>
        </a:xfrm>
        <a:prstGeom prst="rect">
          <a:avLst/>
        </a:prstGeom>
      </xdr:spPr>
    </xdr:sp>
    <xdr:clientData/>
  </xdr:twoCellAnchor>
  <xdr:twoCellAnchor editAs="oneCell">
    <xdr:from>
      <xdr:col>1</xdr:col>
      <xdr:colOff>0</xdr:colOff>
      <xdr:row>102</xdr:row>
      <xdr:rowOff>0</xdr:rowOff>
    </xdr:from>
    <xdr:to>
      <xdr:col>1</xdr:col>
      <xdr:colOff>685800</xdr:colOff>
      <xdr:row>102</xdr:row>
      <xdr:rowOff>355600</xdr:rowOff>
    </xdr:to>
    <xdr:sp>
      <xdr:nvSpPr>
        <xdr:cNvPr id="1468" name="Host Control  37" hidden="1"/>
        <xdr:cNvSpPr/>
      </xdr:nvSpPr>
      <xdr:spPr>
        <a:xfrm>
          <a:off x="914400" y="45516800"/>
          <a:ext cx="685800" cy="355600"/>
        </a:xfrm>
        <a:prstGeom prst="rect">
          <a:avLst/>
        </a:prstGeom>
      </xdr:spPr>
    </xdr:sp>
    <xdr:clientData/>
  </xdr:twoCellAnchor>
  <xdr:twoCellAnchor editAs="oneCell">
    <xdr:from>
      <xdr:col>1</xdr:col>
      <xdr:colOff>0</xdr:colOff>
      <xdr:row>102</xdr:row>
      <xdr:rowOff>0</xdr:rowOff>
    </xdr:from>
    <xdr:to>
      <xdr:col>1</xdr:col>
      <xdr:colOff>684530</xdr:colOff>
      <xdr:row>102</xdr:row>
      <xdr:rowOff>179705</xdr:rowOff>
    </xdr:to>
    <xdr:sp>
      <xdr:nvSpPr>
        <xdr:cNvPr id="1469" name="Host Control  31" hidden="1"/>
        <xdr:cNvSpPr/>
      </xdr:nvSpPr>
      <xdr:spPr>
        <a:xfrm>
          <a:off x="914400" y="455168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102</xdr:row>
      <xdr:rowOff>0</xdr:rowOff>
    </xdr:from>
    <xdr:to>
      <xdr:col>1</xdr:col>
      <xdr:colOff>684530</xdr:colOff>
      <xdr:row>102</xdr:row>
      <xdr:rowOff>179705</xdr:rowOff>
    </xdr:to>
    <xdr:sp>
      <xdr:nvSpPr>
        <xdr:cNvPr id="1470" name="Host Control  31" hidden="1"/>
        <xdr:cNvSpPr/>
      </xdr:nvSpPr>
      <xdr:spPr>
        <a:xfrm>
          <a:off x="914400" y="455168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102</xdr:row>
      <xdr:rowOff>0</xdr:rowOff>
    </xdr:from>
    <xdr:to>
      <xdr:col>1</xdr:col>
      <xdr:colOff>684530</xdr:colOff>
      <xdr:row>102</xdr:row>
      <xdr:rowOff>179705</xdr:rowOff>
    </xdr:to>
    <xdr:sp>
      <xdr:nvSpPr>
        <xdr:cNvPr id="1471" name="Host Control  31" hidden="1"/>
        <xdr:cNvSpPr/>
      </xdr:nvSpPr>
      <xdr:spPr>
        <a:xfrm>
          <a:off x="914400" y="455168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102</xdr:row>
      <xdr:rowOff>0</xdr:rowOff>
    </xdr:from>
    <xdr:to>
      <xdr:col>1</xdr:col>
      <xdr:colOff>684530</xdr:colOff>
      <xdr:row>102</xdr:row>
      <xdr:rowOff>179705</xdr:rowOff>
    </xdr:to>
    <xdr:sp>
      <xdr:nvSpPr>
        <xdr:cNvPr id="1472" name="Host Control  31" hidden="1"/>
        <xdr:cNvSpPr/>
      </xdr:nvSpPr>
      <xdr:spPr>
        <a:xfrm>
          <a:off x="914400" y="455168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102</xdr:row>
      <xdr:rowOff>0</xdr:rowOff>
    </xdr:from>
    <xdr:to>
      <xdr:col>1</xdr:col>
      <xdr:colOff>684530</xdr:colOff>
      <xdr:row>102</xdr:row>
      <xdr:rowOff>179705</xdr:rowOff>
    </xdr:to>
    <xdr:sp>
      <xdr:nvSpPr>
        <xdr:cNvPr id="1473" name="Host Control  31" hidden="1"/>
        <xdr:cNvSpPr/>
      </xdr:nvSpPr>
      <xdr:spPr>
        <a:xfrm>
          <a:off x="914400" y="455168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102</xdr:row>
      <xdr:rowOff>0</xdr:rowOff>
    </xdr:from>
    <xdr:to>
      <xdr:col>1</xdr:col>
      <xdr:colOff>684530</xdr:colOff>
      <xdr:row>102</xdr:row>
      <xdr:rowOff>179705</xdr:rowOff>
    </xdr:to>
    <xdr:sp>
      <xdr:nvSpPr>
        <xdr:cNvPr id="1474" name="Host Control  31" hidden="1"/>
        <xdr:cNvSpPr/>
      </xdr:nvSpPr>
      <xdr:spPr>
        <a:xfrm>
          <a:off x="914400" y="455168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102</xdr:row>
      <xdr:rowOff>0</xdr:rowOff>
    </xdr:from>
    <xdr:to>
      <xdr:col>1</xdr:col>
      <xdr:colOff>684530</xdr:colOff>
      <xdr:row>102</xdr:row>
      <xdr:rowOff>179705</xdr:rowOff>
    </xdr:to>
    <xdr:sp>
      <xdr:nvSpPr>
        <xdr:cNvPr id="1475" name="Host Control  31" hidden="1"/>
        <xdr:cNvSpPr/>
      </xdr:nvSpPr>
      <xdr:spPr>
        <a:xfrm>
          <a:off x="914400" y="455168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102</xdr:row>
      <xdr:rowOff>0</xdr:rowOff>
    </xdr:from>
    <xdr:to>
      <xdr:col>1</xdr:col>
      <xdr:colOff>684530</xdr:colOff>
      <xdr:row>102</xdr:row>
      <xdr:rowOff>179705</xdr:rowOff>
    </xdr:to>
    <xdr:sp>
      <xdr:nvSpPr>
        <xdr:cNvPr id="1476" name="Host Control  31" hidden="1"/>
        <xdr:cNvSpPr/>
      </xdr:nvSpPr>
      <xdr:spPr>
        <a:xfrm>
          <a:off x="914400" y="455168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102</xdr:row>
      <xdr:rowOff>0</xdr:rowOff>
    </xdr:from>
    <xdr:to>
      <xdr:col>1</xdr:col>
      <xdr:colOff>684530</xdr:colOff>
      <xdr:row>102</xdr:row>
      <xdr:rowOff>179705</xdr:rowOff>
    </xdr:to>
    <xdr:sp>
      <xdr:nvSpPr>
        <xdr:cNvPr id="1477" name="Host Control  31" hidden="1"/>
        <xdr:cNvSpPr/>
      </xdr:nvSpPr>
      <xdr:spPr>
        <a:xfrm>
          <a:off x="914400" y="455168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30</xdr:row>
      <xdr:rowOff>0</xdr:rowOff>
    </xdr:from>
    <xdr:to>
      <xdr:col>1</xdr:col>
      <xdr:colOff>685800</xdr:colOff>
      <xdr:row>30</xdr:row>
      <xdr:rowOff>355600</xdr:rowOff>
    </xdr:to>
    <xdr:sp>
      <xdr:nvSpPr>
        <xdr:cNvPr id="1478" name="Host Control  37" hidden="1"/>
        <xdr:cNvSpPr/>
      </xdr:nvSpPr>
      <xdr:spPr>
        <a:xfrm>
          <a:off x="914400" y="13538200"/>
          <a:ext cx="685800" cy="355600"/>
        </a:xfrm>
        <a:prstGeom prst="rect">
          <a:avLst/>
        </a:prstGeom>
      </xdr:spPr>
    </xdr:sp>
    <xdr:clientData/>
  </xdr:twoCellAnchor>
  <xdr:twoCellAnchor editAs="oneCell">
    <xdr:from>
      <xdr:col>1</xdr:col>
      <xdr:colOff>0</xdr:colOff>
      <xdr:row>30</xdr:row>
      <xdr:rowOff>0</xdr:rowOff>
    </xdr:from>
    <xdr:to>
      <xdr:col>1</xdr:col>
      <xdr:colOff>684530</xdr:colOff>
      <xdr:row>30</xdr:row>
      <xdr:rowOff>179705</xdr:rowOff>
    </xdr:to>
    <xdr:sp>
      <xdr:nvSpPr>
        <xdr:cNvPr id="1479" name="Host Control  31" hidden="1"/>
        <xdr:cNvSpPr/>
      </xdr:nvSpPr>
      <xdr:spPr>
        <a:xfrm>
          <a:off x="914400" y="135382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30</xdr:row>
      <xdr:rowOff>0</xdr:rowOff>
    </xdr:from>
    <xdr:to>
      <xdr:col>1</xdr:col>
      <xdr:colOff>685800</xdr:colOff>
      <xdr:row>30</xdr:row>
      <xdr:rowOff>355600</xdr:rowOff>
    </xdr:to>
    <xdr:sp>
      <xdr:nvSpPr>
        <xdr:cNvPr id="1480" name="Host Control  37" hidden="1"/>
        <xdr:cNvSpPr/>
      </xdr:nvSpPr>
      <xdr:spPr>
        <a:xfrm>
          <a:off x="914400" y="13538200"/>
          <a:ext cx="685800" cy="355600"/>
        </a:xfrm>
        <a:prstGeom prst="rect">
          <a:avLst/>
        </a:prstGeom>
      </xdr:spPr>
    </xdr:sp>
    <xdr:clientData/>
  </xdr:twoCellAnchor>
  <xdr:twoCellAnchor editAs="oneCell">
    <xdr:from>
      <xdr:col>1</xdr:col>
      <xdr:colOff>0</xdr:colOff>
      <xdr:row>30</xdr:row>
      <xdr:rowOff>0</xdr:rowOff>
    </xdr:from>
    <xdr:to>
      <xdr:col>1</xdr:col>
      <xdr:colOff>685800</xdr:colOff>
      <xdr:row>30</xdr:row>
      <xdr:rowOff>355600</xdr:rowOff>
    </xdr:to>
    <xdr:sp>
      <xdr:nvSpPr>
        <xdr:cNvPr id="1481" name="Host Control  37" hidden="1"/>
        <xdr:cNvSpPr/>
      </xdr:nvSpPr>
      <xdr:spPr>
        <a:xfrm>
          <a:off x="914400" y="13538200"/>
          <a:ext cx="685800" cy="355600"/>
        </a:xfrm>
        <a:prstGeom prst="rect">
          <a:avLst/>
        </a:prstGeom>
      </xdr:spPr>
    </xdr:sp>
    <xdr:clientData/>
  </xdr:twoCellAnchor>
  <xdr:twoCellAnchor editAs="oneCell">
    <xdr:from>
      <xdr:col>1</xdr:col>
      <xdr:colOff>0</xdr:colOff>
      <xdr:row>30</xdr:row>
      <xdr:rowOff>0</xdr:rowOff>
    </xdr:from>
    <xdr:to>
      <xdr:col>1</xdr:col>
      <xdr:colOff>685800</xdr:colOff>
      <xdr:row>30</xdr:row>
      <xdr:rowOff>355600</xdr:rowOff>
    </xdr:to>
    <xdr:sp>
      <xdr:nvSpPr>
        <xdr:cNvPr id="1482" name="Host Control  37" hidden="1"/>
        <xdr:cNvSpPr/>
      </xdr:nvSpPr>
      <xdr:spPr>
        <a:xfrm>
          <a:off x="914400" y="13538200"/>
          <a:ext cx="685800" cy="355600"/>
        </a:xfrm>
        <a:prstGeom prst="rect">
          <a:avLst/>
        </a:prstGeom>
      </xdr:spPr>
    </xdr:sp>
    <xdr:clientData/>
  </xdr:twoCellAnchor>
  <xdr:twoCellAnchor editAs="oneCell">
    <xdr:from>
      <xdr:col>1</xdr:col>
      <xdr:colOff>0</xdr:colOff>
      <xdr:row>30</xdr:row>
      <xdr:rowOff>0</xdr:rowOff>
    </xdr:from>
    <xdr:to>
      <xdr:col>1</xdr:col>
      <xdr:colOff>684530</xdr:colOff>
      <xdr:row>30</xdr:row>
      <xdr:rowOff>179705</xdr:rowOff>
    </xdr:to>
    <xdr:sp>
      <xdr:nvSpPr>
        <xdr:cNvPr id="1483" name="Host Control  31" hidden="1"/>
        <xdr:cNvSpPr/>
      </xdr:nvSpPr>
      <xdr:spPr>
        <a:xfrm>
          <a:off x="914400" y="135382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30</xdr:row>
      <xdr:rowOff>0</xdr:rowOff>
    </xdr:from>
    <xdr:to>
      <xdr:col>1</xdr:col>
      <xdr:colOff>684530</xdr:colOff>
      <xdr:row>30</xdr:row>
      <xdr:rowOff>179705</xdr:rowOff>
    </xdr:to>
    <xdr:sp>
      <xdr:nvSpPr>
        <xdr:cNvPr id="1484" name="Host Control  31" hidden="1"/>
        <xdr:cNvSpPr/>
      </xdr:nvSpPr>
      <xdr:spPr>
        <a:xfrm>
          <a:off x="914400" y="135382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30</xdr:row>
      <xdr:rowOff>0</xdr:rowOff>
    </xdr:from>
    <xdr:to>
      <xdr:col>1</xdr:col>
      <xdr:colOff>684530</xdr:colOff>
      <xdr:row>30</xdr:row>
      <xdr:rowOff>179705</xdr:rowOff>
    </xdr:to>
    <xdr:sp>
      <xdr:nvSpPr>
        <xdr:cNvPr id="1485" name="Host Control  31" hidden="1"/>
        <xdr:cNvSpPr/>
      </xdr:nvSpPr>
      <xdr:spPr>
        <a:xfrm>
          <a:off x="914400" y="135382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30</xdr:row>
      <xdr:rowOff>0</xdr:rowOff>
    </xdr:from>
    <xdr:to>
      <xdr:col>1</xdr:col>
      <xdr:colOff>684530</xdr:colOff>
      <xdr:row>30</xdr:row>
      <xdr:rowOff>179705</xdr:rowOff>
    </xdr:to>
    <xdr:sp>
      <xdr:nvSpPr>
        <xdr:cNvPr id="1486" name="Host Control  31" hidden="1"/>
        <xdr:cNvSpPr/>
      </xdr:nvSpPr>
      <xdr:spPr>
        <a:xfrm>
          <a:off x="914400" y="135382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30</xdr:row>
      <xdr:rowOff>0</xdr:rowOff>
    </xdr:from>
    <xdr:to>
      <xdr:col>1</xdr:col>
      <xdr:colOff>684530</xdr:colOff>
      <xdr:row>30</xdr:row>
      <xdr:rowOff>179705</xdr:rowOff>
    </xdr:to>
    <xdr:sp>
      <xdr:nvSpPr>
        <xdr:cNvPr id="1487" name="Host Control  31" hidden="1"/>
        <xdr:cNvSpPr/>
      </xdr:nvSpPr>
      <xdr:spPr>
        <a:xfrm>
          <a:off x="914400" y="135382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30</xdr:row>
      <xdr:rowOff>0</xdr:rowOff>
    </xdr:from>
    <xdr:to>
      <xdr:col>1</xdr:col>
      <xdr:colOff>684530</xdr:colOff>
      <xdr:row>30</xdr:row>
      <xdr:rowOff>179705</xdr:rowOff>
    </xdr:to>
    <xdr:sp>
      <xdr:nvSpPr>
        <xdr:cNvPr id="1488" name="Host Control  31" hidden="1"/>
        <xdr:cNvSpPr/>
      </xdr:nvSpPr>
      <xdr:spPr>
        <a:xfrm>
          <a:off x="914400" y="135382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30</xdr:row>
      <xdr:rowOff>0</xdr:rowOff>
    </xdr:from>
    <xdr:to>
      <xdr:col>1</xdr:col>
      <xdr:colOff>684530</xdr:colOff>
      <xdr:row>30</xdr:row>
      <xdr:rowOff>179705</xdr:rowOff>
    </xdr:to>
    <xdr:sp>
      <xdr:nvSpPr>
        <xdr:cNvPr id="1489" name="Host Control  31" hidden="1"/>
        <xdr:cNvSpPr/>
      </xdr:nvSpPr>
      <xdr:spPr>
        <a:xfrm>
          <a:off x="914400" y="135382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30</xdr:row>
      <xdr:rowOff>0</xdr:rowOff>
    </xdr:from>
    <xdr:to>
      <xdr:col>1</xdr:col>
      <xdr:colOff>684530</xdr:colOff>
      <xdr:row>30</xdr:row>
      <xdr:rowOff>179705</xdr:rowOff>
    </xdr:to>
    <xdr:sp>
      <xdr:nvSpPr>
        <xdr:cNvPr id="1490" name="Host Control  31" hidden="1"/>
        <xdr:cNvSpPr/>
      </xdr:nvSpPr>
      <xdr:spPr>
        <a:xfrm>
          <a:off x="914400" y="135382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30</xdr:row>
      <xdr:rowOff>0</xdr:rowOff>
    </xdr:from>
    <xdr:to>
      <xdr:col>1</xdr:col>
      <xdr:colOff>684530</xdr:colOff>
      <xdr:row>30</xdr:row>
      <xdr:rowOff>179705</xdr:rowOff>
    </xdr:to>
    <xdr:sp>
      <xdr:nvSpPr>
        <xdr:cNvPr id="1491" name="Host Control  31" hidden="1"/>
        <xdr:cNvSpPr/>
      </xdr:nvSpPr>
      <xdr:spPr>
        <a:xfrm>
          <a:off x="914400" y="135382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2</xdr:col>
      <xdr:colOff>0</xdr:colOff>
      <xdr:row>73</xdr:row>
      <xdr:rowOff>0</xdr:rowOff>
    </xdr:from>
    <xdr:to>
      <xdr:col>2</xdr:col>
      <xdr:colOff>685800</xdr:colOff>
      <xdr:row>73</xdr:row>
      <xdr:rowOff>355600</xdr:rowOff>
    </xdr:to>
    <xdr:sp>
      <xdr:nvSpPr>
        <xdr:cNvPr id="1492" name="Host Control  37" hidden="1"/>
        <xdr:cNvSpPr/>
      </xdr:nvSpPr>
      <xdr:spPr>
        <a:xfrm>
          <a:off x="2714625" y="32715200"/>
          <a:ext cx="685800" cy="355600"/>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2</xdr:col>
      <xdr:colOff>0</xdr:colOff>
      <xdr:row>73</xdr:row>
      <xdr:rowOff>0</xdr:rowOff>
    </xdr:from>
    <xdr:to>
      <xdr:col>2</xdr:col>
      <xdr:colOff>684530</xdr:colOff>
      <xdr:row>73</xdr:row>
      <xdr:rowOff>179705</xdr:rowOff>
    </xdr:to>
    <xdr:sp>
      <xdr:nvSpPr>
        <xdr:cNvPr id="1493" name="Host Control  31" hidden="1"/>
        <xdr:cNvSpPr/>
      </xdr:nvSpPr>
      <xdr:spPr>
        <a:xfrm>
          <a:off x="2714625" y="327152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73</xdr:row>
      <xdr:rowOff>0</xdr:rowOff>
    </xdr:from>
    <xdr:to>
      <xdr:col>1</xdr:col>
      <xdr:colOff>659130</xdr:colOff>
      <xdr:row>73</xdr:row>
      <xdr:rowOff>179705</xdr:rowOff>
    </xdr:to>
    <xdr:sp>
      <xdr:nvSpPr>
        <xdr:cNvPr id="1494" name="Host Control  31" hidden="1"/>
        <xdr:cNvSpPr/>
      </xdr:nvSpPr>
      <xdr:spPr>
        <a:xfrm>
          <a:off x="914400" y="32715200"/>
          <a:ext cx="6591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73</xdr:row>
      <xdr:rowOff>0</xdr:rowOff>
    </xdr:from>
    <xdr:to>
      <xdr:col>1</xdr:col>
      <xdr:colOff>659130</xdr:colOff>
      <xdr:row>73</xdr:row>
      <xdr:rowOff>179705</xdr:rowOff>
    </xdr:to>
    <xdr:sp>
      <xdr:nvSpPr>
        <xdr:cNvPr id="1495" name="Host Control  31" hidden="1"/>
        <xdr:cNvSpPr/>
      </xdr:nvSpPr>
      <xdr:spPr>
        <a:xfrm>
          <a:off x="914400" y="32715200"/>
          <a:ext cx="6591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2</xdr:col>
      <xdr:colOff>0</xdr:colOff>
      <xdr:row>73</xdr:row>
      <xdr:rowOff>0</xdr:rowOff>
    </xdr:from>
    <xdr:to>
      <xdr:col>2</xdr:col>
      <xdr:colOff>685800</xdr:colOff>
      <xdr:row>73</xdr:row>
      <xdr:rowOff>355600</xdr:rowOff>
    </xdr:to>
    <xdr:sp>
      <xdr:nvSpPr>
        <xdr:cNvPr id="1496" name="Host Control  37" hidden="1"/>
        <xdr:cNvSpPr/>
      </xdr:nvSpPr>
      <xdr:spPr>
        <a:xfrm>
          <a:off x="2714625" y="32715200"/>
          <a:ext cx="685800" cy="355600"/>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73</xdr:row>
      <xdr:rowOff>0</xdr:rowOff>
    </xdr:from>
    <xdr:to>
      <xdr:col>1</xdr:col>
      <xdr:colOff>659130</xdr:colOff>
      <xdr:row>73</xdr:row>
      <xdr:rowOff>179705</xdr:rowOff>
    </xdr:to>
    <xdr:sp>
      <xdr:nvSpPr>
        <xdr:cNvPr id="1497" name="Host Control  31" hidden="1"/>
        <xdr:cNvSpPr/>
      </xdr:nvSpPr>
      <xdr:spPr>
        <a:xfrm>
          <a:off x="914400" y="32715200"/>
          <a:ext cx="6591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2</xdr:col>
      <xdr:colOff>0</xdr:colOff>
      <xdr:row>73</xdr:row>
      <xdr:rowOff>0</xdr:rowOff>
    </xdr:from>
    <xdr:to>
      <xdr:col>2</xdr:col>
      <xdr:colOff>685800</xdr:colOff>
      <xdr:row>73</xdr:row>
      <xdr:rowOff>355600</xdr:rowOff>
    </xdr:to>
    <xdr:sp>
      <xdr:nvSpPr>
        <xdr:cNvPr id="1498" name="Host Control  37" hidden="1"/>
        <xdr:cNvSpPr/>
      </xdr:nvSpPr>
      <xdr:spPr>
        <a:xfrm>
          <a:off x="2714625" y="32715200"/>
          <a:ext cx="685800" cy="355600"/>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2</xdr:col>
      <xdr:colOff>0</xdr:colOff>
      <xdr:row>73</xdr:row>
      <xdr:rowOff>0</xdr:rowOff>
    </xdr:from>
    <xdr:to>
      <xdr:col>2</xdr:col>
      <xdr:colOff>685800</xdr:colOff>
      <xdr:row>73</xdr:row>
      <xdr:rowOff>355600</xdr:rowOff>
    </xdr:to>
    <xdr:sp>
      <xdr:nvSpPr>
        <xdr:cNvPr id="1499" name="Host Control  37" hidden="1"/>
        <xdr:cNvSpPr/>
      </xdr:nvSpPr>
      <xdr:spPr>
        <a:xfrm>
          <a:off x="2714625" y="32715200"/>
          <a:ext cx="685800" cy="355600"/>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2</xdr:col>
      <xdr:colOff>0</xdr:colOff>
      <xdr:row>73</xdr:row>
      <xdr:rowOff>0</xdr:rowOff>
    </xdr:from>
    <xdr:to>
      <xdr:col>2</xdr:col>
      <xdr:colOff>684530</xdr:colOff>
      <xdr:row>73</xdr:row>
      <xdr:rowOff>179705</xdr:rowOff>
    </xdr:to>
    <xdr:sp>
      <xdr:nvSpPr>
        <xdr:cNvPr id="1500" name="Host Control  31" hidden="1"/>
        <xdr:cNvSpPr/>
      </xdr:nvSpPr>
      <xdr:spPr>
        <a:xfrm>
          <a:off x="2714625" y="327152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73</xdr:row>
      <xdr:rowOff>0</xdr:rowOff>
    </xdr:from>
    <xdr:to>
      <xdr:col>1</xdr:col>
      <xdr:colOff>659130</xdr:colOff>
      <xdr:row>73</xdr:row>
      <xdr:rowOff>179705</xdr:rowOff>
    </xdr:to>
    <xdr:sp>
      <xdr:nvSpPr>
        <xdr:cNvPr id="1501" name="Host Control  31" hidden="1"/>
        <xdr:cNvSpPr/>
      </xdr:nvSpPr>
      <xdr:spPr>
        <a:xfrm>
          <a:off x="914400" y="32715200"/>
          <a:ext cx="6591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2</xdr:col>
      <xdr:colOff>0</xdr:colOff>
      <xdr:row>73</xdr:row>
      <xdr:rowOff>0</xdr:rowOff>
    </xdr:from>
    <xdr:to>
      <xdr:col>2</xdr:col>
      <xdr:colOff>684530</xdr:colOff>
      <xdr:row>73</xdr:row>
      <xdr:rowOff>179705</xdr:rowOff>
    </xdr:to>
    <xdr:sp>
      <xdr:nvSpPr>
        <xdr:cNvPr id="1502" name="Host Control  31" hidden="1"/>
        <xdr:cNvSpPr/>
      </xdr:nvSpPr>
      <xdr:spPr>
        <a:xfrm>
          <a:off x="2714625" y="327152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73</xdr:row>
      <xdr:rowOff>0</xdr:rowOff>
    </xdr:from>
    <xdr:to>
      <xdr:col>1</xdr:col>
      <xdr:colOff>659130</xdr:colOff>
      <xdr:row>73</xdr:row>
      <xdr:rowOff>179705</xdr:rowOff>
    </xdr:to>
    <xdr:sp>
      <xdr:nvSpPr>
        <xdr:cNvPr id="1503" name="Host Control  31" hidden="1"/>
        <xdr:cNvSpPr/>
      </xdr:nvSpPr>
      <xdr:spPr>
        <a:xfrm>
          <a:off x="914400" y="32715200"/>
          <a:ext cx="6591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2</xdr:col>
      <xdr:colOff>0</xdr:colOff>
      <xdr:row>73</xdr:row>
      <xdr:rowOff>0</xdr:rowOff>
    </xdr:from>
    <xdr:to>
      <xdr:col>2</xdr:col>
      <xdr:colOff>684530</xdr:colOff>
      <xdr:row>73</xdr:row>
      <xdr:rowOff>179705</xdr:rowOff>
    </xdr:to>
    <xdr:sp>
      <xdr:nvSpPr>
        <xdr:cNvPr id="1504" name="Host Control  31" hidden="1"/>
        <xdr:cNvSpPr/>
      </xdr:nvSpPr>
      <xdr:spPr>
        <a:xfrm>
          <a:off x="2714625" y="327152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73</xdr:row>
      <xdr:rowOff>0</xdr:rowOff>
    </xdr:from>
    <xdr:to>
      <xdr:col>1</xdr:col>
      <xdr:colOff>659130</xdr:colOff>
      <xdr:row>73</xdr:row>
      <xdr:rowOff>179705</xdr:rowOff>
    </xdr:to>
    <xdr:sp>
      <xdr:nvSpPr>
        <xdr:cNvPr id="1505" name="Host Control  31" hidden="1"/>
        <xdr:cNvSpPr/>
      </xdr:nvSpPr>
      <xdr:spPr>
        <a:xfrm>
          <a:off x="914400" y="32715200"/>
          <a:ext cx="6591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73</xdr:row>
      <xdr:rowOff>0</xdr:rowOff>
    </xdr:from>
    <xdr:to>
      <xdr:col>1</xdr:col>
      <xdr:colOff>659130</xdr:colOff>
      <xdr:row>73</xdr:row>
      <xdr:rowOff>179705</xdr:rowOff>
    </xdr:to>
    <xdr:sp>
      <xdr:nvSpPr>
        <xdr:cNvPr id="1506" name="Host Control  31" hidden="1"/>
        <xdr:cNvSpPr/>
      </xdr:nvSpPr>
      <xdr:spPr>
        <a:xfrm>
          <a:off x="914400" y="32715200"/>
          <a:ext cx="6591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2</xdr:col>
      <xdr:colOff>0</xdr:colOff>
      <xdr:row>73</xdr:row>
      <xdr:rowOff>0</xdr:rowOff>
    </xdr:from>
    <xdr:to>
      <xdr:col>2</xdr:col>
      <xdr:colOff>684530</xdr:colOff>
      <xdr:row>73</xdr:row>
      <xdr:rowOff>179705</xdr:rowOff>
    </xdr:to>
    <xdr:sp>
      <xdr:nvSpPr>
        <xdr:cNvPr id="1507" name="Host Control  31" hidden="1"/>
        <xdr:cNvSpPr/>
      </xdr:nvSpPr>
      <xdr:spPr>
        <a:xfrm>
          <a:off x="2714625" y="327152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73</xdr:row>
      <xdr:rowOff>0</xdr:rowOff>
    </xdr:from>
    <xdr:to>
      <xdr:col>1</xdr:col>
      <xdr:colOff>659130</xdr:colOff>
      <xdr:row>73</xdr:row>
      <xdr:rowOff>179705</xdr:rowOff>
    </xdr:to>
    <xdr:sp>
      <xdr:nvSpPr>
        <xdr:cNvPr id="1508" name="Host Control  31" hidden="1"/>
        <xdr:cNvSpPr/>
      </xdr:nvSpPr>
      <xdr:spPr>
        <a:xfrm>
          <a:off x="914400" y="32715200"/>
          <a:ext cx="6591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2</xdr:col>
      <xdr:colOff>0</xdr:colOff>
      <xdr:row>73</xdr:row>
      <xdr:rowOff>0</xdr:rowOff>
    </xdr:from>
    <xdr:to>
      <xdr:col>2</xdr:col>
      <xdr:colOff>684530</xdr:colOff>
      <xdr:row>73</xdr:row>
      <xdr:rowOff>179705</xdr:rowOff>
    </xdr:to>
    <xdr:sp>
      <xdr:nvSpPr>
        <xdr:cNvPr id="1509" name="Host Control  31" hidden="1"/>
        <xdr:cNvSpPr/>
      </xdr:nvSpPr>
      <xdr:spPr>
        <a:xfrm>
          <a:off x="2714625" y="327152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73</xdr:row>
      <xdr:rowOff>0</xdr:rowOff>
    </xdr:from>
    <xdr:to>
      <xdr:col>1</xdr:col>
      <xdr:colOff>659130</xdr:colOff>
      <xdr:row>73</xdr:row>
      <xdr:rowOff>179705</xdr:rowOff>
    </xdr:to>
    <xdr:sp>
      <xdr:nvSpPr>
        <xdr:cNvPr id="1510" name="Host Control  31" hidden="1"/>
        <xdr:cNvSpPr/>
      </xdr:nvSpPr>
      <xdr:spPr>
        <a:xfrm>
          <a:off x="914400" y="32715200"/>
          <a:ext cx="6591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2</xdr:col>
      <xdr:colOff>0</xdr:colOff>
      <xdr:row>73</xdr:row>
      <xdr:rowOff>0</xdr:rowOff>
    </xdr:from>
    <xdr:to>
      <xdr:col>2</xdr:col>
      <xdr:colOff>684530</xdr:colOff>
      <xdr:row>73</xdr:row>
      <xdr:rowOff>179705</xdr:rowOff>
    </xdr:to>
    <xdr:sp>
      <xdr:nvSpPr>
        <xdr:cNvPr id="1511" name="Host Control  31" hidden="1"/>
        <xdr:cNvSpPr/>
      </xdr:nvSpPr>
      <xdr:spPr>
        <a:xfrm>
          <a:off x="2714625" y="327152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2</xdr:col>
      <xdr:colOff>0</xdr:colOff>
      <xdr:row>73</xdr:row>
      <xdr:rowOff>0</xdr:rowOff>
    </xdr:from>
    <xdr:to>
      <xdr:col>2</xdr:col>
      <xdr:colOff>684530</xdr:colOff>
      <xdr:row>73</xdr:row>
      <xdr:rowOff>179705</xdr:rowOff>
    </xdr:to>
    <xdr:sp>
      <xdr:nvSpPr>
        <xdr:cNvPr id="1512" name="Host Control  31" hidden="1"/>
        <xdr:cNvSpPr/>
      </xdr:nvSpPr>
      <xdr:spPr>
        <a:xfrm>
          <a:off x="2714625" y="327152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2</xdr:col>
      <xdr:colOff>0</xdr:colOff>
      <xdr:row>73</xdr:row>
      <xdr:rowOff>0</xdr:rowOff>
    </xdr:from>
    <xdr:to>
      <xdr:col>2</xdr:col>
      <xdr:colOff>684530</xdr:colOff>
      <xdr:row>73</xdr:row>
      <xdr:rowOff>179705</xdr:rowOff>
    </xdr:to>
    <xdr:sp>
      <xdr:nvSpPr>
        <xdr:cNvPr id="1513" name="Host Control  31" hidden="1"/>
        <xdr:cNvSpPr/>
      </xdr:nvSpPr>
      <xdr:spPr>
        <a:xfrm>
          <a:off x="2714625" y="327152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2</xdr:col>
      <xdr:colOff>0</xdr:colOff>
      <xdr:row>73</xdr:row>
      <xdr:rowOff>0</xdr:rowOff>
    </xdr:from>
    <xdr:to>
      <xdr:col>2</xdr:col>
      <xdr:colOff>684530</xdr:colOff>
      <xdr:row>73</xdr:row>
      <xdr:rowOff>179705</xdr:rowOff>
    </xdr:to>
    <xdr:sp>
      <xdr:nvSpPr>
        <xdr:cNvPr id="1514" name="Host Control  31" hidden="1"/>
        <xdr:cNvSpPr/>
      </xdr:nvSpPr>
      <xdr:spPr>
        <a:xfrm>
          <a:off x="2714625" y="327152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77</xdr:row>
      <xdr:rowOff>0</xdr:rowOff>
    </xdr:from>
    <xdr:to>
      <xdr:col>1</xdr:col>
      <xdr:colOff>659130</xdr:colOff>
      <xdr:row>77</xdr:row>
      <xdr:rowOff>179705</xdr:rowOff>
    </xdr:to>
    <xdr:sp>
      <xdr:nvSpPr>
        <xdr:cNvPr id="1515" name="Host Control  31" hidden="1"/>
        <xdr:cNvSpPr/>
      </xdr:nvSpPr>
      <xdr:spPr>
        <a:xfrm>
          <a:off x="914400" y="34239200"/>
          <a:ext cx="6591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77</xdr:row>
      <xdr:rowOff>0</xdr:rowOff>
    </xdr:from>
    <xdr:to>
      <xdr:col>1</xdr:col>
      <xdr:colOff>659130</xdr:colOff>
      <xdr:row>77</xdr:row>
      <xdr:rowOff>179705</xdr:rowOff>
    </xdr:to>
    <xdr:sp>
      <xdr:nvSpPr>
        <xdr:cNvPr id="1516" name="Host Control  31" hidden="1"/>
        <xdr:cNvSpPr/>
      </xdr:nvSpPr>
      <xdr:spPr>
        <a:xfrm>
          <a:off x="914400" y="34239200"/>
          <a:ext cx="6591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77</xdr:row>
      <xdr:rowOff>0</xdr:rowOff>
    </xdr:from>
    <xdr:to>
      <xdr:col>1</xdr:col>
      <xdr:colOff>659130</xdr:colOff>
      <xdr:row>77</xdr:row>
      <xdr:rowOff>179705</xdr:rowOff>
    </xdr:to>
    <xdr:sp>
      <xdr:nvSpPr>
        <xdr:cNvPr id="1517" name="Host Control  31" hidden="1"/>
        <xdr:cNvSpPr/>
      </xdr:nvSpPr>
      <xdr:spPr>
        <a:xfrm>
          <a:off x="914400" y="34239200"/>
          <a:ext cx="6591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77</xdr:row>
      <xdr:rowOff>0</xdr:rowOff>
    </xdr:from>
    <xdr:to>
      <xdr:col>1</xdr:col>
      <xdr:colOff>659130</xdr:colOff>
      <xdr:row>77</xdr:row>
      <xdr:rowOff>179705</xdr:rowOff>
    </xdr:to>
    <xdr:sp>
      <xdr:nvSpPr>
        <xdr:cNvPr id="1518" name="Host Control  31" hidden="1"/>
        <xdr:cNvSpPr/>
      </xdr:nvSpPr>
      <xdr:spPr>
        <a:xfrm>
          <a:off x="914400" y="34239200"/>
          <a:ext cx="6591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77</xdr:row>
      <xdr:rowOff>0</xdr:rowOff>
    </xdr:from>
    <xdr:to>
      <xdr:col>1</xdr:col>
      <xdr:colOff>659130</xdr:colOff>
      <xdr:row>77</xdr:row>
      <xdr:rowOff>179705</xdr:rowOff>
    </xdr:to>
    <xdr:sp>
      <xdr:nvSpPr>
        <xdr:cNvPr id="1519" name="Host Control  31" hidden="1"/>
        <xdr:cNvSpPr/>
      </xdr:nvSpPr>
      <xdr:spPr>
        <a:xfrm>
          <a:off x="914400" y="34239200"/>
          <a:ext cx="6591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77</xdr:row>
      <xdr:rowOff>0</xdr:rowOff>
    </xdr:from>
    <xdr:to>
      <xdr:col>1</xdr:col>
      <xdr:colOff>659130</xdr:colOff>
      <xdr:row>77</xdr:row>
      <xdr:rowOff>179705</xdr:rowOff>
    </xdr:to>
    <xdr:sp>
      <xdr:nvSpPr>
        <xdr:cNvPr id="1520" name="Host Control  31" hidden="1"/>
        <xdr:cNvSpPr/>
      </xdr:nvSpPr>
      <xdr:spPr>
        <a:xfrm>
          <a:off x="914400" y="34239200"/>
          <a:ext cx="6591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77</xdr:row>
      <xdr:rowOff>0</xdr:rowOff>
    </xdr:from>
    <xdr:to>
      <xdr:col>1</xdr:col>
      <xdr:colOff>659130</xdr:colOff>
      <xdr:row>77</xdr:row>
      <xdr:rowOff>179705</xdr:rowOff>
    </xdr:to>
    <xdr:sp>
      <xdr:nvSpPr>
        <xdr:cNvPr id="1521" name="Host Control  31" hidden="1"/>
        <xdr:cNvSpPr/>
      </xdr:nvSpPr>
      <xdr:spPr>
        <a:xfrm>
          <a:off x="914400" y="34239200"/>
          <a:ext cx="6591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77</xdr:row>
      <xdr:rowOff>0</xdr:rowOff>
    </xdr:from>
    <xdr:to>
      <xdr:col>1</xdr:col>
      <xdr:colOff>659130</xdr:colOff>
      <xdr:row>77</xdr:row>
      <xdr:rowOff>179705</xdr:rowOff>
    </xdr:to>
    <xdr:sp>
      <xdr:nvSpPr>
        <xdr:cNvPr id="1522" name="Host Control  31" hidden="1"/>
        <xdr:cNvSpPr/>
      </xdr:nvSpPr>
      <xdr:spPr>
        <a:xfrm>
          <a:off x="914400" y="34239200"/>
          <a:ext cx="6591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77</xdr:row>
      <xdr:rowOff>0</xdr:rowOff>
    </xdr:from>
    <xdr:to>
      <xdr:col>1</xdr:col>
      <xdr:colOff>659130</xdr:colOff>
      <xdr:row>77</xdr:row>
      <xdr:rowOff>179705</xdr:rowOff>
    </xdr:to>
    <xdr:sp>
      <xdr:nvSpPr>
        <xdr:cNvPr id="1523" name="Host Control  31" hidden="1"/>
        <xdr:cNvSpPr/>
      </xdr:nvSpPr>
      <xdr:spPr>
        <a:xfrm>
          <a:off x="914400" y="34239200"/>
          <a:ext cx="6591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73</xdr:row>
      <xdr:rowOff>0</xdr:rowOff>
    </xdr:from>
    <xdr:to>
      <xdr:col>1</xdr:col>
      <xdr:colOff>685800</xdr:colOff>
      <xdr:row>73</xdr:row>
      <xdr:rowOff>355600</xdr:rowOff>
    </xdr:to>
    <xdr:sp>
      <xdr:nvSpPr>
        <xdr:cNvPr id="1524" name="Host Control  37" hidden="1"/>
        <xdr:cNvSpPr/>
      </xdr:nvSpPr>
      <xdr:spPr>
        <a:xfrm>
          <a:off x="914400" y="32715200"/>
          <a:ext cx="685800" cy="355600"/>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73</xdr:row>
      <xdr:rowOff>0</xdr:rowOff>
    </xdr:from>
    <xdr:to>
      <xdr:col>1</xdr:col>
      <xdr:colOff>684530</xdr:colOff>
      <xdr:row>73</xdr:row>
      <xdr:rowOff>179705</xdr:rowOff>
    </xdr:to>
    <xdr:sp>
      <xdr:nvSpPr>
        <xdr:cNvPr id="1525" name="Host Control  31" hidden="1"/>
        <xdr:cNvSpPr/>
      </xdr:nvSpPr>
      <xdr:spPr>
        <a:xfrm>
          <a:off x="914400" y="327152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73</xdr:row>
      <xdr:rowOff>0</xdr:rowOff>
    </xdr:from>
    <xdr:to>
      <xdr:col>1</xdr:col>
      <xdr:colOff>685800</xdr:colOff>
      <xdr:row>73</xdr:row>
      <xdr:rowOff>355600</xdr:rowOff>
    </xdr:to>
    <xdr:sp>
      <xdr:nvSpPr>
        <xdr:cNvPr id="1526" name="Host Control  37" hidden="1"/>
        <xdr:cNvSpPr/>
      </xdr:nvSpPr>
      <xdr:spPr>
        <a:xfrm>
          <a:off x="914400" y="32715200"/>
          <a:ext cx="685800" cy="355600"/>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73</xdr:row>
      <xdr:rowOff>0</xdr:rowOff>
    </xdr:from>
    <xdr:to>
      <xdr:col>1</xdr:col>
      <xdr:colOff>685800</xdr:colOff>
      <xdr:row>73</xdr:row>
      <xdr:rowOff>355600</xdr:rowOff>
    </xdr:to>
    <xdr:sp>
      <xdr:nvSpPr>
        <xdr:cNvPr id="1527" name="Host Control  37" hidden="1"/>
        <xdr:cNvSpPr/>
      </xdr:nvSpPr>
      <xdr:spPr>
        <a:xfrm>
          <a:off x="914400" y="32715200"/>
          <a:ext cx="685800" cy="355600"/>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73</xdr:row>
      <xdr:rowOff>0</xdr:rowOff>
    </xdr:from>
    <xdr:to>
      <xdr:col>1</xdr:col>
      <xdr:colOff>685800</xdr:colOff>
      <xdr:row>73</xdr:row>
      <xdr:rowOff>355600</xdr:rowOff>
    </xdr:to>
    <xdr:sp>
      <xdr:nvSpPr>
        <xdr:cNvPr id="1528" name="Host Control  37" hidden="1"/>
        <xdr:cNvSpPr/>
      </xdr:nvSpPr>
      <xdr:spPr>
        <a:xfrm>
          <a:off x="914400" y="32715200"/>
          <a:ext cx="685800" cy="355600"/>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73</xdr:row>
      <xdr:rowOff>0</xdr:rowOff>
    </xdr:from>
    <xdr:to>
      <xdr:col>1</xdr:col>
      <xdr:colOff>684530</xdr:colOff>
      <xdr:row>73</xdr:row>
      <xdr:rowOff>179705</xdr:rowOff>
    </xdr:to>
    <xdr:sp>
      <xdr:nvSpPr>
        <xdr:cNvPr id="1529" name="Host Control  31" hidden="1"/>
        <xdr:cNvSpPr/>
      </xdr:nvSpPr>
      <xdr:spPr>
        <a:xfrm>
          <a:off x="914400" y="327152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73</xdr:row>
      <xdr:rowOff>0</xdr:rowOff>
    </xdr:from>
    <xdr:to>
      <xdr:col>1</xdr:col>
      <xdr:colOff>684530</xdr:colOff>
      <xdr:row>73</xdr:row>
      <xdr:rowOff>179705</xdr:rowOff>
    </xdr:to>
    <xdr:sp>
      <xdr:nvSpPr>
        <xdr:cNvPr id="1530" name="Host Control  31" hidden="1"/>
        <xdr:cNvSpPr/>
      </xdr:nvSpPr>
      <xdr:spPr>
        <a:xfrm>
          <a:off x="914400" y="327152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73</xdr:row>
      <xdr:rowOff>0</xdr:rowOff>
    </xdr:from>
    <xdr:to>
      <xdr:col>1</xdr:col>
      <xdr:colOff>684530</xdr:colOff>
      <xdr:row>73</xdr:row>
      <xdr:rowOff>179705</xdr:rowOff>
    </xdr:to>
    <xdr:sp>
      <xdr:nvSpPr>
        <xdr:cNvPr id="1531" name="Host Control  31" hidden="1"/>
        <xdr:cNvSpPr/>
      </xdr:nvSpPr>
      <xdr:spPr>
        <a:xfrm>
          <a:off x="914400" y="327152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73</xdr:row>
      <xdr:rowOff>0</xdr:rowOff>
    </xdr:from>
    <xdr:to>
      <xdr:col>1</xdr:col>
      <xdr:colOff>684530</xdr:colOff>
      <xdr:row>73</xdr:row>
      <xdr:rowOff>179705</xdr:rowOff>
    </xdr:to>
    <xdr:sp>
      <xdr:nvSpPr>
        <xdr:cNvPr id="1532" name="Host Control  31" hidden="1"/>
        <xdr:cNvSpPr/>
      </xdr:nvSpPr>
      <xdr:spPr>
        <a:xfrm>
          <a:off x="914400" y="327152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73</xdr:row>
      <xdr:rowOff>0</xdr:rowOff>
    </xdr:from>
    <xdr:to>
      <xdr:col>1</xdr:col>
      <xdr:colOff>684530</xdr:colOff>
      <xdr:row>73</xdr:row>
      <xdr:rowOff>179705</xdr:rowOff>
    </xdr:to>
    <xdr:sp>
      <xdr:nvSpPr>
        <xdr:cNvPr id="1533" name="Host Control  31" hidden="1"/>
        <xdr:cNvSpPr/>
      </xdr:nvSpPr>
      <xdr:spPr>
        <a:xfrm>
          <a:off x="914400" y="327152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73</xdr:row>
      <xdr:rowOff>0</xdr:rowOff>
    </xdr:from>
    <xdr:to>
      <xdr:col>1</xdr:col>
      <xdr:colOff>684530</xdr:colOff>
      <xdr:row>73</xdr:row>
      <xdr:rowOff>179705</xdr:rowOff>
    </xdr:to>
    <xdr:sp>
      <xdr:nvSpPr>
        <xdr:cNvPr id="1534" name="Host Control  31" hidden="1"/>
        <xdr:cNvSpPr/>
      </xdr:nvSpPr>
      <xdr:spPr>
        <a:xfrm>
          <a:off x="914400" y="327152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73</xdr:row>
      <xdr:rowOff>0</xdr:rowOff>
    </xdr:from>
    <xdr:to>
      <xdr:col>1</xdr:col>
      <xdr:colOff>684530</xdr:colOff>
      <xdr:row>73</xdr:row>
      <xdr:rowOff>179705</xdr:rowOff>
    </xdr:to>
    <xdr:sp>
      <xdr:nvSpPr>
        <xdr:cNvPr id="1535" name="Host Control  31" hidden="1"/>
        <xdr:cNvSpPr/>
      </xdr:nvSpPr>
      <xdr:spPr>
        <a:xfrm>
          <a:off x="914400" y="327152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73</xdr:row>
      <xdr:rowOff>0</xdr:rowOff>
    </xdr:from>
    <xdr:to>
      <xdr:col>1</xdr:col>
      <xdr:colOff>684530</xdr:colOff>
      <xdr:row>73</xdr:row>
      <xdr:rowOff>179705</xdr:rowOff>
    </xdr:to>
    <xdr:sp>
      <xdr:nvSpPr>
        <xdr:cNvPr id="1536" name="Host Control  31" hidden="1"/>
        <xdr:cNvSpPr/>
      </xdr:nvSpPr>
      <xdr:spPr>
        <a:xfrm>
          <a:off x="914400" y="327152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73</xdr:row>
      <xdr:rowOff>0</xdr:rowOff>
    </xdr:from>
    <xdr:to>
      <xdr:col>1</xdr:col>
      <xdr:colOff>684530</xdr:colOff>
      <xdr:row>73</xdr:row>
      <xdr:rowOff>179705</xdr:rowOff>
    </xdr:to>
    <xdr:sp>
      <xdr:nvSpPr>
        <xdr:cNvPr id="1537" name="Host Control  31" hidden="1"/>
        <xdr:cNvSpPr/>
      </xdr:nvSpPr>
      <xdr:spPr>
        <a:xfrm>
          <a:off x="914400" y="327152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70</xdr:row>
      <xdr:rowOff>0</xdr:rowOff>
    </xdr:from>
    <xdr:to>
      <xdr:col>1</xdr:col>
      <xdr:colOff>685800</xdr:colOff>
      <xdr:row>70</xdr:row>
      <xdr:rowOff>355600</xdr:rowOff>
    </xdr:to>
    <xdr:sp>
      <xdr:nvSpPr>
        <xdr:cNvPr id="1538" name="Host Control  37" hidden="1"/>
        <xdr:cNvSpPr/>
      </xdr:nvSpPr>
      <xdr:spPr>
        <a:xfrm>
          <a:off x="914400" y="31572200"/>
          <a:ext cx="685800" cy="355600"/>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70</xdr:row>
      <xdr:rowOff>0</xdr:rowOff>
    </xdr:from>
    <xdr:to>
      <xdr:col>1</xdr:col>
      <xdr:colOff>684530</xdr:colOff>
      <xdr:row>70</xdr:row>
      <xdr:rowOff>179705</xdr:rowOff>
    </xdr:to>
    <xdr:sp>
      <xdr:nvSpPr>
        <xdr:cNvPr id="1539" name="Host Control  31" hidden="1"/>
        <xdr:cNvSpPr/>
      </xdr:nvSpPr>
      <xdr:spPr>
        <a:xfrm>
          <a:off x="914400" y="315722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70</xdr:row>
      <xdr:rowOff>0</xdr:rowOff>
    </xdr:from>
    <xdr:to>
      <xdr:col>1</xdr:col>
      <xdr:colOff>685800</xdr:colOff>
      <xdr:row>70</xdr:row>
      <xdr:rowOff>355600</xdr:rowOff>
    </xdr:to>
    <xdr:sp>
      <xdr:nvSpPr>
        <xdr:cNvPr id="1540" name="Host Control  37" hidden="1"/>
        <xdr:cNvSpPr/>
      </xdr:nvSpPr>
      <xdr:spPr>
        <a:xfrm>
          <a:off x="914400" y="31572200"/>
          <a:ext cx="685800" cy="355600"/>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70</xdr:row>
      <xdr:rowOff>0</xdr:rowOff>
    </xdr:from>
    <xdr:to>
      <xdr:col>1</xdr:col>
      <xdr:colOff>685800</xdr:colOff>
      <xdr:row>70</xdr:row>
      <xdr:rowOff>355600</xdr:rowOff>
    </xdr:to>
    <xdr:sp>
      <xdr:nvSpPr>
        <xdr:cNvPr id="1541" name="Host Control  37" hidden="1"/>
        <xdr:cNvSpPr/>
      </xdr:nvSpPr>
      <xdr:spPr>
        <a:xfrm>
          <a:off x="914400" y="31572200"/>
          <a:ext cx="685800" cy="355600"/>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70</xdr:row>
      <xdr:rowOff>0</xdr:rowOff>
    </xdr:from>
    <xdr:to>
      <xdr:col>1</xdr:col>
      <xdr:colOff>685800</xdr:colOff>
      <xdr:row>70</xdr:row>
      <xdr:rowOff>355600</xdr:rowOff>
    </xdr:to>
    <xdr:sp>
      <xdr:nvSpPr>
        <xdr:cNvPr id="1542" name="Host Control  37" hidden="1"/>
        <xdr:cNvSpPr/>
      </xdr:nvSpPr>
      <xdr:spPr>
        <a:xfrm>
          <a:off x="914400" y="31572200"/>
          <a:ext cx="685800" cy="355600"/>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70</xdr:row>
      <xdr:rowOff>0</xdr:rowOff>
    </xdr:from>
    <xdr:to>
      <xdr:col>1</xdr:col>
      <xdr:colOff>684530</xdr:colOff>
      <xdr:row>70</xdr:row>
      <xdr:rowOff>179705</xdr:rowOff>
    </xdr:to>
    <xdr:sp>
      <xdr:nvSpPr>
        <xdr:cNvPr id="1543" name="Host Control  31" hidden="1"/>
        <xdr:cNvSpPr/>
      </xdr:nvSpPr>
      <xdr:spPr>
        <a:xfrm>
          <a:off x="914400" y="315722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70</xdr:row>
      <xdr:rowOff>0</xdr:rowOff>
    </xdr:from>
    <xdr:to>
      <xdr:col>1</xdr:col>
      <xdr:colOff>684530</xdr:colOff>
      <xdr:row>70</xdr:row>
      <xdr:rowOff>179705</xdr:rowOff>
    </xdr:to>
    <xdr:sp>
      <xdr:nvSpPr>
        <xdr:cNvPr id="1544" name="Host Control  31" hidden="1"/>
        <xdr:cNvSpPr/>
      </xdr:nvSpPr>
      <xdr:spPr>
        <a:xfrm>
          <a:off x="914400" y="315722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70</xdr:row>
      <xdr:rowOff>0</xdr:rowOff>
    </xdr:from>
    <xdr:to>
      <xdr:col>1</xdr:col>
      <xdr:colOff>684530</xdr:colOff>
      <xdr:row>70</xdr:row>
      <xdr:rowOff>179705</xdr:rowOff>
    </xdr:to>
    <xdr:sp>
      <xdr:nvSpPr>
        <xdr:cNvPr id="1545" name="Host Control  31" hidden="1"/>
        <xdr:cNvSpPr/>
      </xdr:nvSpPr>
      <xdr:spPr>
        <a:xfrm>
          <a:off x="914400" y="315722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70</xdr:row>
      <xdr:rowOff>0</xdr:rowOff>
    </xdr:from>
    <xdr:to>
      <xdr:col>1</xdr:col>
      <xdr:colOff>684530</xdr:colOff>
      <xdr:row>70</xdr:row>
      <xdr:rowOff>179705</xdr:rowOff>
    </xdr:to>
    <xdr:sp>
      <xdr:nvSpPr>
        <xdr:cNvPr id="1546" name="Host Control  31" hidden="1"/>
        <xdr:cNvSpPr/>
      </xdr:nvSpPr>
      <xdr:spPr>
        <a:xfrm>
          <a:off x="914400" y="315722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70</xdr:row>
      <xdr:rowOff>0</xdr:rowOff>
    </xdr:from>
    <xdr:to>
      <xdr:col>1</xdr:col>
      <xdr:colOff>684530</xdr:colOff>
      <xdr:row>70</xdr:row>
      <xdr:rowOff>179705</xdr:rowOff>
    </xdr:to>
    <xdr:sp>
      <xdr:nvSpPr>
        <xdr:cNvPr id="1547" name="Host Control  31" hidden="1"/>
        <xdr:cNvSpPr/>
      </xdr:nvSpPr>
      <xdr:spPr>
        <a:xfrm>
          <a:off x="914400" y="315722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70</xdr:row>
      <xdr:rowOff>0</xdr:rowOff>
    </xdr:from>
    <xdr:to>
      <xdr:col>1</xdr:col>
      <xdr:colOff>684530</xdr:colOff>
      <xdr:row>70</xdr:row>
      <xdr:rowOff>179705</xdr:rowOff>
    </xdr:to>
    <xdr:sp>
      <xdr:nvSpPr>
        <xdr:cNvPr id="1548" name="Host Control  31" hidden="1"/>
        <xdr:cNvSpPr/>
      </xdr:nvSpPr>
      <xdr:spPr>
        <a:xfrm>
          <a:off x="914400" y="315722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70</xdr:row>
      <xdr:rowOff>0</xdr:rowOff>
    </xdr:from>
    <xdr:to>
      <xdr:col>1</xdr:col>
      <xdr:colOff>684530</xdr:colOff>
      <xdr:row>70</xdr:row>
      <xdr:rowOff>179705</xdr:rowOff>
    </xdr:to>
    <xdr:sp>
      <xdr:nvSpPr>
        <xdr:cNvPr id="1549" name="Host Control  31" hidden="1"/>
        <xdr:cNvSpPr/>
      </xdr:nvSpPr>
      <xdr:spPr>
        <a:xfrm>
          <a:off x="914400" y="315722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70</xdr:row>
      <xdr:rowOff>0</xdr:rowOff>
    </xdr:from>
    <xdr:to>
      <xdr:col>1</xdr:col>
      <xdr:colOff>684530</xdr:colOff>
      <xdr:row>70</xdr:row>
      <xdr:rowOff>179705</xdr:rowOff>
    </xdr:to>
    <xdr:sp>
      <xdr:nvSpPr>
        <xdr:cNvPr id="1550" name="Host Control  31" hidden="1"/>
        <xdr:cNvSpPr/>
      </xdr:nvSpPr>
      <xdr:spPr>
        <a:xfrm>
          <a:off x="914400" y="315722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70</xdr:row>
      <xdr:rowOff>0</xdr:rowOff>
    </xdr:from>
    <xdr:to>
      <xdr:col>1</xdr:col>
      <xdr:colOff>684530</xdr:colOff>
      <xdr:row>70</xdr:row>
      <xdr:rowOff>179705</xdr:rowOff>
    </xdr:to>
    <xdr:sp>
      <xdr:nvSpPr>
        <xdr:cNvPr id="1551" name="Host Control  31" hidden="1"/>
        <xdr:cNvSpPr/>
      </xdr:nvSpPr>
      <xdr:spPr>
        <a:xfrm>
          <a:off x="914400" y="315722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188</xdr:row>
      <xdr:rowOff>0</xdr:rowOff>
    </xdr:from>
    <xdr:to>
      <xdr:col>1</xdr:col>
      <xdr:colOff>685800</xdr:colOff>
      <xdr:row>188</xdr:row>
      <xdr:rowOff>355600</xdr:rowOff>
    </xdr:to>
    <xdr:sp>
      <xdr:nvSpPr>
        <xdr:cNvPr id="1552" name="Host Control  37" hidden="1"/>
        <xdr:cNvSpPr/>
      </xdr:nvSpPr>
      <xdr:spPr>
        <a:xfrm>
          <a:off x="914400" y="80352900"/>
          <a:ext cx="685800" cy="355600"/>
        </a:xfrm>
        <a:prstGeom prst="rect">
          <a:avLst/>
        </a:prstGeom>
      </xdr:spPr>
    </xdr:sp>
    <xdr:clientData/>
  </xdr:twoCellAnchor>
  <xdr:twoCellAnchor editAs="oneCell">
    <xdr:from>
      <xdr:col>1</xdr:col>
      <xdr:colOff>0</xdr:colOff>
      <xdr:row>188</xdr:row>
      <xdr:rowOff>0</xdr:rowOff>
    </xdr:from>
    <xdr:to>
      <xdr:col>1</xdr:col>
      <xdr:colOff>684530</xdr:colOff>
      <xdr:row>188</xdr:row>
      <xdr:rowOff>179705</xdr:rowOff>
    </xdr:to>
    <xdr:sp>
      <xdr:nvSpPr>
        <xdr:cNvPr id="1553" name="Host Control  31" hidden="1"/>
        <xdr:cNvSpPr/>
      </xdr:nvSpPr>
      <xdr:spPr>
        <a:xfrm>
          <a:off x="914400" y="803529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188</xdr:row>
      <xdr:rowOff>0</xdr:rowOff>
    </xdr:from>
    <xdr:to>
      <xdr:col>1</xdr:col>
      <xdr:colOff>685800</xdr:colOff>
      <xdr:row>188</xdr:row>
      <xdr:rowOff>355600</xdr:rowOff>
    </xdr:to>
    <xdr:sp>
      <xdr:nvSpPr>
        <xdr:cNvPr id="1554" name="Host Control  37" hidden="1"/>
        <xdr:cNvSpPr/>
      </xdr:nvSpPr>
      <xdr:spPr>
        <a:xfrm>
          <a:off x="914400" y="80352900"/>
          <a:ext cx="685800" cy="355600"/>
        </a:xfrm>
        <a:prstGeom prst="rect">
          <a:avLst/>
        </a:prstGeom>
      </xdr:spPr>
    </xdr:sp>
    <xdr:clientData/>
  </xdr:twoCellAnchor>
  <xdr:twoCellAnchor editAs="oneCell">
    <xdr:from>
      <xdr:col>1</xdr:col>
      <xdr:colOff>0</xdr:colOff>
      <xdr:row>188</xdr:row>
      <xdr:rowOff>0</xdr:rowOff>
    </xdr:from>
    <xdr:to>
      <xdr:col>1</xdr:col>
      <xdr:colOff>685800</xdr:colOff>
      <xdr:row>188</xdr:row>
      <xdr:rowOff>355600</xdr:rowOff>
    </xdr:to>
    <xdr:sp>
      <xdr:nvSpPr>
        <xdr:cNvPr id="1555" name="Host Control  37" hidden="1"/>
        <xdr:cNvSpPr/>
      </xdr:nvSpPr>
      <xdr:spPr>
        <a:xfrm>
          <a:off x="914400" y="80352900"/>
          <a:ext cx="685800" cy="355600"/>
        </a:xfrm>
        <a:prstGeom prst="rect">
          <a:avLst/>
        </a:prstGeom>
      </xdr:spPr>
    </xdr:sp>
    <xdr:clientData/>
  </xdr:twoCellAnchor>
  <xdr:twoCellAnchor editAs="oneCell">
    <xdr:from>
      <xdr:col>1</xdr:col>
      <xdr:colOff>0</xdr:colOff>
      <xdr:row>188</xdr:row>
      <xdr:rowOff>0</xdr:rowOff>
    </xdr:from>
    <xdr:to>
      <xdr:col>1</xdr:col>
      <xdr:colOff>685800</xdr:colOff>
      <xdr:row>188</xdr:row>
      <xdr:rowOff>355600</xdr:rowOff>
    </xdr:to>
    <xdr:sp>
      <xdr:nvSpPr>
        <xdr:cNvPr id="1556" name="Host Control  37" hidden="1"/>
        <xdr:cNvSpPr/>
      </xdr:nvSpPr>
      <xdr:spPr>
        <a:xfrm>
          <a:off x="914400" y="80352900"/>
          <a:ext cx="685800" cy="355600"/>
        </a:xfrm>
        <a:prstGeom prst="rect">
          <a:avLst/>
        </a:prstGeom>
      </xdr:spPr>
    </xdr:sp>
    <xdr:clientData/>
  </xdr:twoCellAnchor>
  <xdr:twoCellAnchor editAs="oneCell">
    <xdr:from>
      <xdr:col>1</xdr:col>
      <xdr:colOff>0</xdr:colOff>
      <xdr:row>188</xdr:row>
      <xdr:rowOff>0</xdr:rowOff>
    </xdr:from>
    <xdr:to>
      <xdr:col>1</xdr:col>
      <xdr:colOff>684530</xdr:colOff>
      <xdr:row>188</xdr:row>
      <xdr:rowOff>179705</xdr:rowOff>
    </xdr:to>
    <xdr:sp>
      <xdr:nvSpPr>
        <xdr:cNvPr id="1557" name="Host Control  31" hidden="1"/>
        <xdr:cNvSpPr/>
      </xdr:nvSpPr>
      <xdr:spPr>
        <a:xfrm>
          <a:off x="914400" y="803529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188</xdr:row>
      <xdr:rowOff>0</xdr:rowOff>
    </xdr:from>
    <xdr:to>
      <xdr:col>1</xdr:col>
      <xdr:colOff>684530</xdr:colOff>
      <xdr:row>188</xdr:row>
      <xdr:rowOff>179705</xdr:rowOff>
    </xdr:to>
    <xdr:sp>
      <xdr:nvSpPr>
        <xdr:cNvPr id="1558" name="Host Control  31" hidden="1"/>
        <xdr:cNvSpPr/>
      </xdr:nvSpPr>
      <xdr:spPr>
        <a:xfrm>
          <a:off x="914400" y="803529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188</xdr:row>
      <xdr:rowOff>0</xdr:rowOff>
    </xdr:from>
    <xdr:to>
      <xdr:col>1</xdr:col>
      <xdr:colOff>685800</xdr:colOff>
      <xdr:row>188</xdr:row>
      <xdr:rowOff>374650</xdr:rowOff>
    </xdr:to>
    <xdr:sp>
      <xdr:nvSpPr>
        <xdr:cNvPr id="1559" name="Host Control  37" hidden="1"/>
        <xdr:cNvSpPr/>
      </xdr:nvSpPr>
      <xdr:spPr>
        <a:xfrm>
          <a:off x="914400" y="80352900"/>
          <a:ext cx="685800" cy="374650"/>
        </a:xfrm>
        <a:prstGeom prst="rect">
          <a:avLst/>
        </a:prstGeom>
      </xdr:spPr>
    </xdr:sp>
    <xdr:clientData/>
  </xdr:twoCellAnchor>
  <xdr:twoCellAnchor editAs="oneCell">
    <xdr:from>
      <xdr:col>1</xdr:col>
      <xdr:colOff>0</xdr:colOff>
      <xdr:row>188</xdr:row>
      <xdr:rowOff>0</xdr:rowOff>
    </xdr:from>
    <xdr:to>
      <xdr:col>1</xdr:col>
      <xdr:colOff>684530</xdr:colOff>
      <xdr:row>188</xdr:row>
      <xdr:rowOff>179705</xdr:rowOff>
    </xdr:to>
    <xdr:sp>
      <xdr:nvSpPr>
        <xdr:cNvPr id="1560" name="Host Control  31" hidden="1"/>
        <xdr:cNvSpPr/>
      </xdr:nvSpPr>
      <xdr:spPr>
        <a:xfrm>
          <a:off x="914400" y="803529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188</xdr:row>
      <xdr:rowOff>0</xdr:rowOff>
    </xdr:from>
    <xdr:to>
      <xdr:col>1</xdr:col>
      <xdr:colOff>684530</xdr:colOff>
      <xdr:row>188</xdr:row>
      <xdr:rowOff>179705</xdr:rowOff>
    </xdr:to>
    <xdr:sp>
      <xdr:nvSpPr>
        <xdr:cNvPr id="1561" name="Host Control  31" hidden="1"/>
        <xdr:cNvSpPr/>
      </xdr:nvSpPr>
      <xdr:spPr>
        <a:xfrm>
          <a:off x="914400" y="803529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188</xdr:row>
      <xdr:rowOff>0</xdr:rowOff>
    </xdr:from>
    <xdr:to>
      <xdr:col>1</xdr:col>
      <xdr:colOff>684530</xdr:colOff>
      <xdr:row>188</xdr:row>
      <xdr:rowOff>179705</xdr:rowOff>
    </xdr:to>
    <xdr:sp>
      <xdr:nvSpPr>
        <xdr:cNvPr id="1562" name="Host Control  31" hidden="1"/>
        <xdr:cNvSpPr/>
      </xdr:nvSpPr>
      <xdr:spPr>
        <a:xfrm>
          <a:off x="914400" y="803529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188</xdr:row>
      <xdr:rowOff>0</xdr:rowOff>
    </xdr:from>
    <xdr:to>
      <xdr:col>1</xdr:col>
      <xdr:colOff>684530</xdr:colOff>
      <xdr:row>188</xdr:row>
      <xdr:rowOff>179705</xdr:rowOff>
    </xdr:to>
    <xdr:sp>
      <xdr:nvSpPr>
        <xdr:cNvPr id="1563" name="Host Control  31" hidden="1"/>
        <xdr:cNvSpPr/>
      </xdr:nvSpPr>
      <xdr:spPr>
        <a:xfrm>
          <a:off x="914400" y="803529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188</xdr:row>
      <xdr:rowOff>0</xdr:rowOff>
    </xdr:from>
    <xdr:to>
      <xdr:col>1</xdr:col>
      <xdr:colOff>684530</xdr:colOff>
      <xdr:row>188</xdr:row>
      <xdr:rowOff>179705</xdr:rowOff>
    </xdr:to>
    <xdr:sp>
      <xdr:nvSpPr>
        <xdr:cNvPr id="1564" name="Host Control  31" hidden="1"/>
        <xdr:cNvSpPr/>
      </xdr:nvSpPr>
      <xdr:spPr>
        <a:xfrm>
          <a:off x="914400" y="803529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188</xdr:row>
      <xdr:rowOff>0</xdr:rowOff>
    </xdr:from>
    <xdr:to>
      <xdr:col>1</xdr:col>
      <xdr:colOff>684530</xdr:colOff>
      <xdr:row>188</xdr:row>
      <xdr:rowOff>179705</xdr:rowOff>
    </xdr:to>
    <xdr:sp>
      <xdr:nvSpPr>
        <xdr:cNvPr id="1565" name="Host Control  31" hidden="1"/>
        <xdr:cNvSpPr/>
      </xdr:nvSpPr>
      <xdr:spPr>
        <a:xfrm>
          <a:off x="914400" y="803529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188</xdr:row>
      <xdr:rowOff>0</xdr:rowOff>
    </xdr:from>
    <xdr:to>
      <xdr:col>1</xdr:col>
      <xdr:colOff>684530</xdr:colOff>
      <xdr:row>188</xdr:row>
      <xdr:rowOff>179705</xdr:rowOff>
    </xdr:to>
    <xdr:sp>
      <xdr:nvSpPr>
        <xdr:cNvPr id="1566" name="Host Control  31" hidden="1"/>
        <xdr:cNvSpPr/>
      </xdr:nvSpPr>
      <xdr:spPr>
        <a:xfrm>
          <a:off x="914400" y="803529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202</xdr:row>
      <xdr:rowOff>0</xdr:rowOff>
    </xdr:from>
    <xdr:to>
      <xdr:col>1</xdr:col>
      <xdr:colOff>685800</xdr:colOff>
      <xdr:row>202</xdr:row>
      <xdr:rowOff>355600</xdr:rowOff>
    </xdr:to>
    <xdr:sp>
      <xdr:nvSpPr>
        <xdr:cNvPr id="1567" name="Host Control  37" hidden="1"/>
        <xdr:cNvSpPr/>
      </xdr:nvSpPr>
      <xdr:spPr>
        <a:xfrm>
          <a:off x="914400" y="85801200"/>
          <a:ext cx="685800" cy="355600"/>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202</xdr:row>
      <xdr:rowOff>0</xdr:rowOff>
    </xdr:from>
    <xdr:to>
      <xdr:col>1</xdr:col>
      <xdr:colOff>684530</xdr:colOff>
      <xdr:row>202</xdr:row>
      <xdr:rowOff>179705</xdr:rowOff>
    </xdr:to>
    <xdr:sp>
      <xdr:nvSpPr>
        <xdr:cNvPr id="1568" name="Host Control  31" hidden="1"/>
        <xdr:cNvSpPr/>
      </xdr:nvSpPr>
      <xdr:spPr>
        <a:xfrm>
          <a:off x="914400" y="858012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202</xdr:row>
      <xdr:rowOff>0</xdr:rowOff>
    </xdr:from>
    <xdr:to>
      <xdr:col>1</xdr:col>
      <xdr:colOff>685800</xdr:colOff>
      <xdr:row>202</xdr:row>
      <xdr:rowOff>355600</xdr:rowOff>
    </xdr:to>
    <xdr:sp>
      <xdr:nvSpPr>
        <xdr:cNvPr id="1569" name="Host Control  37" hidden="1"/>
        <xdr:cNvSpPr/>
      </xdr:nvSpPr>
      <xdr:spPr>
        <a:xfrm>
          <a:off x="914400" y="85801200"/>
          <a:ext cx="685800" cy="355600"/>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202</xdr:row>
      <xdr:rowOff>0</xdr:rowOff>
    </xdr:from>
    <xdr:to>
      <xdr:col>1</xdr:col>
      <xdr:colOff>685800</xdr:colOff>
      <xdr:row>202</xdr:row>
      <xdr:rowOff>355600</xdr:rowOff>
    </xdr:to>
    <xdr:sp>
      <xdr:nvSpPr>
        <xdr:cNvPr id="1570" name="Host Control  37" hidden="1"/>
        <xdr:cNvSpPr/>
      </xdr:nvSpPr>
      <xdr:spPr>
        <a:xfrm>
          <a:off x="914400" y="85801200"/>
          <a:ext cx="685800" cy="355600"/>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202</xdr:row>
      <xdr:rowOff>0</xdr:rowOff>
    </xdr:from>
    <xdr:to>
      <xdr:col>1</xdr:col>
      <xdr:colOff>685800</xdr:colOff>
      <xdr:row>202</xdr:row>
      <xdr:rowOff>355600</xdr:rowOff>
    </xdr:to>
    <xdr:sp>
      <xdr:nvSpPr>
        <xdr:cNvPr id="1571" name="Host Control  37" hidden="1"/>
        <xdr:cNvSpPr/>
      </xdr:nvSpPr>
      <xdr:spPr>
        <a:xfrm>
          <a:off x="914400" y="85801200"/>
          <a:ext cx="685800" cy="355600"/>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202</xdr:row>
      <xdr:rowOff>0</xdr:rowOff>
    </xdr:from>
    <xdr:to>
      <xdr:col>1</xdr:col>
      <xdr:colOff>684530</xdr:colOff>
      <xdr:row>202</xdr:row>
      <xdr:rowOff>179705</xdr:rowOff>
    </xdr:to>
    <xdr:sp>
      <xdr:nvSpPr>
        <xdr:cNvPr id="1572" name="Host Control  31" hidden="1"/>
        <xdr:cNvSpPr/>
      </xdr:nvSpPr>
      <xdr:spPr>
        <a:xfrm>
          <a:off x="914400" y="858012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202</xdr:row>
      <xdr:rowOff>0</xdr:rowOff>
    </xdr:from>
    <xdr:to>
      <xdr:col>1</xdr:col>
      <xdr:colOff>684530</xdr:colOff>
      <xdr:row>202</xdr:row>
      <xdr:rowOff>179705</xdr:rowOff>
    </xdr:to>
    <xdr:sp>
      <xdr:nvSpPr>
        <xdr:cNvPr id="1573" name="Host Control  31" hidden="1"/>
        <xdr:cNvSpPr/>
      </xdr:nvSpPr>
      <xdr:spPr>
        <a:xfrm>
          <a:off x="914400" y="858012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202</xdr:row>
      <xdr:rowOff>0</xdr:rowOff>
    </xdr:from>
    <xdr:to>
      <xdr:col>1</xdr:col>
      <xdr:colOff>684530</xdr:colOff>
      <xdr:row>202</xdr:row>
      <xdr:rowOff>179705</xdr:rowOff>
    </xdr:to>
    <xdr:sp>
      <xdr:nvSpPr>
        <xdr:cNvPr id="1574" name="Host Control  31" hidden="1"/>
        <xdr:cNvSpPr/>
      </xdr:nvSpPr>
      <xdr:spPr>
        <a:xfrm>
          <a:off x="914400" y="858012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202</xdr:row>
      <xdr:rowOff>0</xdr:rowOff>
    </xdr:from>
    <xdr:to>
      <xdr:col>1</xdr:col>
      <xdr:colOff>684530</xdr:colOff>
      <xdr:row>202</xdr:row>
      <xdr:rowOff>179705</xdr:rowOff>
    </xdr:to>
    <xdr:sp>
      <xdr:nvSpPr>
        <xdr:cNvPr id="1575" name="Host Control  31" hidden="1"/>
        <xdr:cNvSpPr/>
      </xdr:nvSpPr>
      <xdr:spPr>
        <a:xfrm>
          <a:off x="914400" y="858012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202</xdr:row>
      <xdr:rowOff>0</xdr:rowOff>
    </xdr:from>
    <xdr:to>
      <xdr:col>1</xdr:col>
      <xdr:colOff>684530</xdr:colOff>
      <xdr:row>202</xdr:row>
      <xdr:rowOff>179705</xdr:rowOff>
    </xdr:to>
    <xdr:sp>
      <xdr:nvSpPr>
        <xdr:cNvPr id="1576" name="Host Control  31" hidden="1"/>
        <xdr:cNvSpPr/>
      </xdr:nvSpPr>
      <xdr:spPr>
        <a:xfrm>
          <a:off x="914400" y="858012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202</xdr:row>
      <xdr:rowOff>0</xdr:rowOff>
    </xdr:from>
    <xdr:to>
      <xdr:col>1</xdr:col>
      <xdr:colOff>684530</xdr:colOff>
      <xdr:row>202</xdr:row>
      <xdr:rowOff>179705</xdr:rowOff>
    </xdr:to>
    <xdr:sp>
      <xdr:nvSpPr>
        <xdr:cNvPr id="1577" name="Host Control  31" hidden="1"/>
        <xdr:cNvSpPr/>
      </xdr:nvSpPr>
      <xdr:spPr>
        <a:xfrm>
          <a:off x="914400" y="858012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202</xdr:row>
      <xdr:rowOff>0</xdr:rowOff>
    </xdr:from>
    <xdr:to>
      <xdr:col>1</xdr:col>
      <xdr:colOff>684530</xdr:colOff>
      <xdr:row>202</xdr:row>
      <xdr:rowOff>179705</xdr:rowOff>
    </xdr:to>
    <xdr:sp>
      <xdr:nvSpPr>
        <xdr:cNvPr id="1578" name="Host Control  31" hidden="1"/>
        <xdr:cNvSpPr/>
      </xdr:nvSpPr>
      <xdr:spPr>
        <a:xfrm>
          <a:off x="914400" y="858012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202</xdr:row>
      <xdr:rowOff>0</xdr:rowOff>
    </xdr:from>
    <xdr:to>
      <xdr:col>1</xdr:col>
      <xdr:colOff>684530</xdr:colOff>
      <xdr:row>202</xdr:row>
      <xdr:rowOff>179705</xdr:rowOff>
    </xdr:to>
    <xdr:sp>
      <xdr:nvSpPr>
        <xdr:cNvPr id="1579" name="Host Control  31" hidden="1"/>
        <xdr:cNvSpPr/>
      </xdr:nvSpPr>
      <xdr:spPr>
        <a:xfrm>
          <a:off x="914400" y="858012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202</xdr:row>
      <xdr:rowOff>0</xdr:rowOff>
    </xdr:from>
    <xdr:to>
      <xdr:col>1</xdr:col>
      <xdr:colOff>684530</xdr:colOff>
      <xdr:row>202</xdr:row>
      <xdr:rowOff>179705</xdr:rowOff>
    </xdr:to>
    <xdr:sp>
      <xdr:nvSpPr>
        <xdr:cNvPr id="1580" name="Host Control  31" hidden="1"/>
        <xdr:cNvSpPr/>
      </xdr:nvSpPr>
      <xdr:spPr>
        <a:xfrm>
          <a:off x="914400" y="858012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198</xdr:row>
      <xdr:rowOff>0</xdr:rowOff>
    </xdr:from>
    <xdr:to>
      <xdr:col>1</xdr:col>
      <xdr:colOff>685800</xdr:colOff>
      <xdr:row>198</xdr:row>
      <xdr:rowOff>355600</xdr:rowOff>
    </xdr:to>
    <xdr:sp>
      <xdr:nvSpPr>
        <xdr:cNvPr id="1581" name="Host Control  37" hidden="1"/>
        <xdr:cNvSpPr/>
      </xdr:nvSpPr>
      <xdr:spPr>
        <a:xfrm>
          <a:off x="914400" y="84162900"/>
          <a:ext cx="685800" cy="355600"/>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198</xdr:row>
      <xdr:rowOff>0</xdr:rowOff>
    </xdr:from>
    <xdr:to>
      <xdr:col>1</xdr:col>
      <xdr:colOff>684530</xdr:colOff>
      <xdr:row>198</xdr:row>
      <xdr:rowOff>179705</xdr:rowOff>
    </xdr:to>
    <xdr:sp>
      <xdr:nvSpPr>
        <xdr:cNvPr id="1582" name="Host Control  31" hidden="1"/>
        <xdr:cNvSpPr/>
      </xdr:nvSpPr>
      <xdr:spPr>
        <a:xfrm>
          <a:off x="914400" y="841629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198</xdr:row>
      <xdr:rowOff>0</xdr:rowOff>
    </xdr:from>
    <xdr:to>
      <xdr:col>1</xdr:col>
      <xdr:colOff>685800</xdr:colOff>
      <xdr:row>198</xdr:row>
      <xdr:rowOff>355600</xdr:rowOff>
    </xdr:to>
    <xdr:sp>
      <xdr:nvSpPr>
        <xdr:cNvPr id="1583" name="Host Control  37" hidden="1"/>
        <xdr:cNvSpPr/>
      </xdr:nvSpPr>
      <xdr:spPr>
        <a:xfrm>
          <a:off x="914400" y="84162900"/>
          <a:ext cx="685800" cy="355600"/>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198</xdr:row>
      <xdr:rowOff>0</xdr:rowOff>
    </xdr:from>
    <xdr:to>
      <xdr:col>1</xdr:col>
      <xdr:colOff>685800</xdr:colOff>
      <xdr:row>198</xdr:row>
      <xdr:rowOff>355600</xdr:rowOff>
    </xdr:to>
    <xdr:sp>
      <xdr:nvSpPr>
        <xdr:cNvPr id="1584" name="Host Control  37" hidden="1"/>
        <xdr:cNvSpPr/>
      </xdr:nvSpPr>
      <xdr:spPr>
        <a:xfrm>
          <a:off x="914400" y="84162900"/>
          <a:ext cx="685800" cy="355600"/>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198</xdr:row>
      <xdr:rowOff>0</xdr:rowOff>
    </xdr:from>
    <xdr:to>
      <xdr:col>1</xdr:col>
      <xdr:colOff>685800</xdr:colOff>
      <xdr:row>198</xdr:row>
      <xdr:rowOff>355600</xdr:rowOff>
    </xdr:to>
    <xdr:sp>
      <xdr:nvSpPr>
        <xdr:cNvPr id="1585" name="Host Control  37" hidden="1"/>
        <xdr:cNvSpPr/>
      </xdr:nvSpPr>
      <xdr:spPr>
        <a:xfrm>
          <a:off x="914400" y="84162900"/>
          <a:ext cx="685800" cy="355600"/>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198</xdr:row>
      <xdr:rowOff>0</xdr:rowOff>
    </xdr:from>
    <xdr:to>
      <xdr:col>1</xdr:col>
      <xdr:colOff>684530</xdr:colOff>
      <xdr:row>198</xdr:row>
      <xdr:rowOff>179705</xdr:rowOff>
    </xdr:to>
    <xdr:sp>
      <xdr:nvSpPr>
        <xdr:cNvPr id="1586" name="Host Control  31" hidden="1"/>
        <xdr:cNvSpPr/>
      </xdr:nvSpPr>
      <xdr:spPr>
        <a:xfrm>
          <a:off x="914400" y="841629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198</xdr:row>
      <xdr:rowOff>0</xdr:rowOff>
    </xdr:from>
    <xdr:to>
      <xdr:col>1</xdr:col>
      <xdr:colOff>684530</xdr:colOff>
      <xdr:row>198</xdr:row>
      <xdr:rowOff>179705</xdr:rowOff>
    </xdr:to>
    <xdr:sp>
      <xdr:nvSpPr>
        <xdr:cNvPr id="1587" name="Host Control  31" hidden="1"/>
        <xdr:cNvSpPr/>
      </xdr:nvSpPr>
      <xdr:spPr>
        <a:xfrm>
          <a:off x="914400" y="841629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198</xdr:row>
      <xdr:rowOff>0</xdr:rowOff>
    </xdr:from>
    <xdr:to>
      <xdr:col>1</xdr:col>
      <xdr:colOff>684530</xdr:colOff>
      <xdr:row>198</xdr:row>
      <xdr:rowOff>179705</xdr:rowOff>
    </xdr:to>
    <xdr:sp>
      <xdr:nvSpPr>
        <xdr:cNvPr id="1588" name="Host Control  31" hidden="1"/>
        <xdr:cNvSpPr/>
      </xdr:nvSpPr>
      <xdr:spPr>
        <a:xfrm>
          <a:off x="914400" y="841629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198</xdr:row>
      <xdr:rowOff>0</xdr:rowOff>
    </xdr:from>
    <xdr:to>
      <xdr:col>1</xdr:col>
      <xdr:colOff>684530</xdr:colOff>
      <xdr:row>198</xdr:row>
      <xdr:rowOff>179705</xdr:rowOff>
    </xdr:to>
    <xdr:sp>
      <xdr:nvSpPr>
        <xdr:cNvPr id="1589" name="Host Control  31" hidden="1"/>
        <xdr:cNvSpPr/>
      </xdr:nvSpPr>
      <xdr:spPr>
        <a:xfrm>
          <a:off x="914400" y="841629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198</xdr:row>
      <xdr:rowOff>0</xdr:rowOff>
    </xdr:from>
    <xdr:to>
      <xdr:col>1</xdr:col>
      <xdr:colOff>684530</xdr:colOff>
      <xdr:row>198</xdr:row>
      <xdr:rowOff>179705</xdr:rowOff>
    </xdr:to>
    <xdr:sp>
      <xdr:nvSpPr>
        <xdr:cNvPr id="1590" name="Host Control  31" hidden="1"/>
        <xdr:cNvSpPr/>
      </xdr:nvSpPr>
      <xdr:spPr>
        <a:xfrm>
          <a:off x="914400" y="841629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198</xdr:row>
      <xdr:rowOff>0</xdr:rowOff>
    </xdr:from>
    <xdr:to>
      <xdr:col>1</xdr:col>
      <xdr:colOff>684530</xdr:colOff>
      <xdr:row>198</xdr:row>
      <xdr:rowOff>179705</xdr:rowOff>
    </xdr:to>
    <xdr:sp>
      <xdr:nvSpPr>
        <xdr:cNvPr id="1591" name="Host Control  31" hidden="1"/>
        <xdr:cNvSpPr/>
      </xdr:nvSpPr>
      <xdr:spPr>
        <a:xfrm>
          <a:off x="914400" y="841629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198</xdr:row>
      <xdr:rowOff>0</xdr:rowOff>
    </xdr:from>
    <xdr:to>
      <xdr:col>1</xdr:col>
      <xdr:colOff>684530</xdr:colOff>
      <xdr:row>198</xdr:row>
      <xdr:rowOff>179705</xdr:rowOff>
    </xdr:to>
    <xdr:sp>
      <xdr:nvSpPr>
        <xdr:cNvPr id="1592" name="Host Control  31" hidden="1"/>
        <xdr:cNvSpPr/>
      </xdr:nvSpPr>
      <xdr:spPr>
        <a:xfrm>
          <a:off x="914400" y="841629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198</xdr:row>
      <xdr:rowOff>0</xdr:rowOff>
    </xdr:from>
    <xdr:to>
      <xdr:col>1</xdr:col>
      <xdr:colOff>684530</xdr:colOff>
      <xdr:row>198</xdr:row>
      <xdr:rowOff>179705</xdr:rowOff>
    </xdr:to>
    <xdr:sp>
      <xdr:nvSpPr>
        <xdr:cNvPr id="1593" name="Host Control  31" hidden="1"/>
        <xdr:cNvSpPr/>
      </xdr:nvSpPr>
      <xdr:spPr>
        <a:xfrm>
          <a:off x="914400" y="841629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198</xdr:row>
      <xdr:rowOff>0</xdr:rowOff>
    </xdr:from>
    <xdr:to>
      <xdr:col>1</xdr:col>
      <xdr:colOff>684530</xdr:colOff>
      <xdr:row>198</xdr:row>
      <xdr:rowOff>179705</xdr:rowOff>
    </xdr:to>
    <xdr:sp>
      <xdr:nvSpPr>
        <xdr:cNvPr id="1594" name="Host Control  31" hidden="1"/>
        <xdr:cNvSpPr/>
      </xdr:nvSpPr>
      <xdr:spPr>
        <a:xfrm>
          <a:off x="914400" y="841629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193</xdr:row>
      <xdr:rowOff>0</xdr:rowOff>
    </xdr:from>
    <xdr:to>
      <xdr:col>1</xdr:col>
      <xdr:colOff>685800</xdr:colOff>
      <xdr:row>193</xdr:row>
      <xdr:rowOff>355600</xdr:rowOff>
    </xdr:to>
    <xdr:sp>
      <xdr:nvSpPr>
        <xdr:cNvPr id="1595" name="Host Control  37" hidden="1"/>
        <xdr:cNvSpPr/>
      </xdr:nvSpPr>
      <xdr:spPr>
        <a:xfrm>
          <a:off x="914400" y="82257900"/>
          <a:ext cx="685800" cy="355600"/>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193</xdr:row>
      <xdr:rowOff>0</xdr:rowOff>
    </xdr:from>
    <xdr:to>
      <xdr:col>1</xdr:col>
      <xdr:colOff>684530</xdr:colOff>
      <xdr:row>193</xdr:row>
      <xdr:rowOff>179705</xdr:rowOff>
    </xdr:to>
    <xdr:sp>
      <xdr:nvSpPr>
        <xdr:cNvPr id="1596" name="Host Control  31" hidden="1"/>
        <xdr:cNvSpPr/>
      </xdr:nvSpPr>
      <xdr:spPr>
        <a:xfrm>
          <a:off x="914400" y="822579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193</xdr:row>
      <xdr:rowOff>0</xdr:rowOff>
    </xdr:from>
    <xdr:to>
      <xdr:col>1</xdr:col>
      <xdr:colOff>685800</xdr:colOff>
      <xdr:row>193</xdr:row>
      <xdr:rowOff>355600</xdr:rowOff>
    </xdr:to>
    <xdr:sp>
      <xdr:nvSpPr>
        <xdr:cNvPr id="1597" name="Host Control  37" hidden="1"/>
        <xdr:cNvSpPr/>
      </xdr:nvSpPr>
      <xdr:spPr>
        <a:xfrm>
          <a:off x="914400" y="82257900"/>
          <a:ext cx="685800" cy="355600"/>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193</xdr:row>
      <xdr:rowOff>0</xdr:rowOff>
    </xdr:from>
    <xdr:to>
      <xdr:col>1</xdr:col>
      <xdr:colOff>685800</xdr:colOff>
      <xdr:row>193</xdr:row>
      <xdr:rowOff>355600</xdr:rowOff>
    </xdr:to>
    <xdr:sp>
      <xdr:nvSpPr>
        <xdr:cNvPr id="1598" name="Host Control  37" hidden="1"/>
        <xdr:cNvSpPr/>
      </xdr:nvSpPr>
      <xdr:spPr>
        <a:xfrm>
          <a:off x="914400" y="82257900"/>
          <a:ext cx="685800" cy="355600"/>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193</xdr:row>
      <xdr:rowOff>0</xdr:rowOff>
    </xdr:from>
    <xdr:to>
      <xdr:col>1</xdr:col>
      <xdr:colOff>685800</xdr:colOff>
      <xdr:row>193</xdr:row>
      <xdr:rowOff>355600</xdr:rowOff>
    </xdr:to>
    <xdr:sp>
      <xdr:nvSpPr>
        <xdr:cNvPr id="1599" name="Host Control  37" hidden="1"/>
        <xdr:cNvSpPr/>
      </xdr:nvSpPr>
      <xdr:spPr>
        <a:xfrm>
          <a:off x="914400" y="82257900"/>
          <a:ext cx="685800" cy="355600"/>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193</xdr:row>
      <xdr:rowOff>0</xdr:rowOff>
    </xdr:from>
    <xdr:to>
      <xdr:col>1</xdr:col>
      <xdr:colOff>684530</xdr:colOff>
      <xdr:row>193</xdr:row>
      <xdr:rowOff>179705</xdr:rowOff>
    </xdr:to>
    <xdr:sp>
      <xdr:nvSpPr>
        <xdr:cNvPr id="1600" name="Host Control  31" hidden="1"/>
        <xdr:cNvSpPr/>
      </xdr:nvSpPr>
      <xdr:spPr>
        <a:xfrm>
          <a:off x="914400" y="822579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193</xdr:row>
      <xdr:rowOff>0</xdr:rowOff>
    </xdr:from>
    <xdr:to>
      <xdr:col>1</xdr:col>
      <xdr:colOff>684530</xdr:colOff>
      <xdr:row>193</xdr:row>
      <xdr:rowOff>179705</xdr:rowOff>
    </xdr:to>
    <xdr:sp>
      <xdr:nvSpPr>
        <xdr:cNvPr id="1601" name="Host Control  31" hidden="1"/>
        <xdr:cNvSpPr/>
      </xdr:nvSpPr>
      <xdr:spPr>
        <a:xfrm>
          <a:off x="914400" y="822579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193</xdr:row>
      <xdr:rowOff>0</xdr:rowOff>
    </xdr:from>
    <xdr:to>
      <xdr:col>1</xdr:col>
      <xdr:colOff>684530</xdr:colOff>
      <xdr:row>193</xdr:row>
      <xdr:rowOff>179705</xdr:rowOff>
    </xdr:to>
    <xdr:sp>
      <xdr:nvSpPr>
        <xdr:cNvPr id="1602" name="Host Control  31" hidden="1"/>
        <xdr:cNvSpPr/>
      </xdr:nvSpPr>
      <xdr:spPr>
        <a:xfrm>
          <a:off x="914400" y="822579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193</xdr:row>
      <xdr:rowOff>0</xdr:rowOff>
    </xdr:from>
    <xdr:to>
      <xdr:col>1</xdr:col>
      <xdr:colOff>684530</xdr:colOff>
      <xdr:row>193</xdr:row>
      <xdr:rowOff>179705</xdr:rowOff>
    </xdr:to>
    <xdr:sp>
      <xdr:nvSpPr>
        <xdr:cNvPr id="1603" name="Host Control  31" hidden="1"/>
        <xdr:cNvSpPr/>
      </xdr:nvSpPr>
      <xdr:spPr>
        <a:xfrm>
          <a:off x="914400" y="822579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193</xdr:row>
      <xdr:rowOff>0</xdr:rowOff>
    </xdr:from>
    <xdr:to>
      <xdr:col>1</xdr:col>
      <xdr:colOff>684530</xdr:colOff>
      <xdr:row>193</xdr:row>
      <xdr:rowOff>179705</xdr:rowOff>
    </xdr:to>
    <xdr:sp>
      <xdr:nvSpPr>
        <xdr:cNvPr id="1604" name="Host Control  31" hidden="1"/>
        <xdr:cNvSpPr/>
      </xdr:nvSpPr>
      <xdr:spPr>
        <a:xfrm>
          <a:off x="914400" y="822579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193</xdr:row>
      <xdr:rowOff>0</xdr:rowOff>
    </xdr:from>
    <xdr:to>
      <xdr:col>1</xdr:col>
      <xdr:colOff>684530</xdr:colOff>
      <xdr:row>193</xdr:row>
      <xdr:rowOff>179705</xdr:rowOff>
    </xdr:to>
    <xdr:sp>
      <xdr:nvSpPr>
        <xdr:cNvPr id="1605" name="Host Control  31" hidden="1"/>
        <xdr:cNvSpPr/>
      </xdr:nvSpPr>
      <xdr:spPr>
        <a:xfrm>
          <a:off x="914400" y="822579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193</xdr:row>
      <xdr:rowOff>0</xdr:rowOff>
    </xdr:from>
    <xdr:to>
      <xdr:col>1</xdr:col>
      <xdr:colOff>684530</xdr:colOff>
      <xdr:row>193</xdr:row>
      <xdr:rowOff>179705</xdr:rowOff>
    </xdr:to>
    <xdr:sp>
      <xdr:nvSpPr>
        <xdr:cNvPr id="1606" name="Host Control  31" hidden="1"/>
        <xdr:cNvSpPr/>
      </xdr:nvSpPr>
      <xdr:spPr>
        <a:xfrm>
          <a:off x="914400" y="822579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193</xdr:row>
      <xdr:rowOff>0</xdr:rowOff>
    </xdr:from>
    <xdr:to>
      <xdr:col>1</xdr:col>
      <xdr:colOff>684530</xdr:colOff>
      <xdr:row>193</xdr:row>
      <xdr:rowOff>179705</xdr:rowOff>
    </xdr:to>
    <xdr:sp>
      <xdr:nvSpPr>
        <xdr:cNvPr id="1607" name="Host Control  31" hidden="1"/>
        <xdr:cNvSpPr/>
      </xdr:nvSpPr>
      <xdr:spPr>
        <a:xfrm>
          <a:off x="914400" y="822579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193</xdr:row>
      <xdr:rowOff>0</xdr:rowOff>
    </xdr:from>
    <xdr:to>
      <xdr:col>1</xdr:col>
      <xdr:colOff>684530</xdr:colOff>
      <xdr:row>193</xdr:row>
      <xdr:rowOff>179705</xdr:rowOff>
    </xdr:to>
    <xdr:sp>
      <xdr:nvSpPr>
        <xdr:cNvPr id="1608" name="Host Control  31" hidden="1"/>
        <xdr:cNvSpPr/>
      </xdr:nvSpPr>
      <xdr:spPr>
        <a:xfrm>
          <a:off x="914400" y="822579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16</xdr:row>
      <xdr:rowOff>0</xdr:rowOff>
    </xdr:from>
    <xdr:to>
      <xdr:col>1</xdr:col>
      <xdr:colOff>685800</xdr:colOff>
      <xdr:row>16</xdr:row>
      <xdr:rowOff>355600</xdr:rowOff>
    </xdr:to>
    <xdr:sp>
      <xdr:nvSpPr>
        <xdr:cNvPr id="1609" name="Host Control  37" hidden="1"/>
        <xdr:cNvSpPr/>
      </xdr:nvSpPr>
      <xdr:spPr>
        <a:xfrm>
          <a:off x="914400" y="6946900"/>
          <a:ext cx="685800" cy="355600"/>
        </a:xfrm>
        <a:prstGeom prst="rect">
          <a:avLst/>
        </a:prstGeom>
      </xdr:spPr>
    </xdr:sp>
    <xdr:clientData/>
  </xdr:twoCellAnchor>
  <xdr:twoCellAnchor editAs="oneCell">
    <xdr:from>
      <xdr:col>1</xdr:col>
      <xdr:colOff>0</xdr:colOff>
      <xdr:row>16</xdr:row>
      <xdr:rowOff>0</xdr:rowOff>
    </xdr:from>
    <xdr:to>
      <xdr:col>1</xdr:col>
      <xdr:colOff>684530</xdr:colOff>
      <xdr:row>16</xdr:row>
      <xdr:rowOff>179705</xdr:rowOff>
    </xdr:to>
    <xdr:sp>
      <xdr:nvSpPr>
        <xdr:cNvPr id="1610" name="Host Control  31" hidden="1"/>
        <xdr:cNvSpPr/>
      </xdr:nvSpPr>
      <xdr:spPr>
        <a:xfrm>
          <a:off x="914400" y="69469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16</xdr:row>
      <xdr:rowOff>0</xdr:rowOff>
    </xdr:from>
    <xdr:to>
      <xdr:col>1</xdr:col>
      <xdr:colOff>685800</xdr:colOff>
      <xdr:row>16</xdr:row>
      <xdr:rowOff>355600</xdr:rowOff>
    </xdr:to>
    <xdr:sp>
      <xdr:nvSpPr>
        <xdr:cNvPr id="1611" name="Host Control  37" hidden="1"/>
        <xdr:cNvSpPr/>
      </xdr:nvSpPr>
      <xdr:spPr>
        <a:xfrm>
          <a:off x="914400" y="6946900"/>
          <a:ext cx="685800" cy="355600"/>
        </a:xfrm>
        <a:prstGeom prst="rect">
          <a:avLst/>
        </a:prstGeom>
      </xdr:spPr>
    </xdr:sp>
    <xdr:clientData/>
  </xdr:twoCellAnchor>
  <xdr:twoCellAnchor editAs="oneCell">
    <xdr:from>
      <xdr:col>1</xdr:col>
      <xdr:colOff>0</xdr:colOff>
      <xdr:row>16</xdr:row>
      <xdr:rowOff>0</xdr:rowOff>
    </xdr:from>
    <xdr:to>
      <xdr:col>1</xdr:col>
      <xdr:colOff>685800</xdr:colOff>
      <xdr:row>16</xdr:row>
      <xdr:rowOff>355600</xdr:rowOff>
    </xdr:to>
    <xdr:sp>
      <xdr:nvSpPr>
        <xdr:cNvPr id="1612" name="Host Control  37" hidden="1"/>
        <xdr:cNvSpPr/>
      </xdr:nvSpPr>
      <xdr:spPr>
        <a:xfrm>
          <a:off x="914400" y="6946900"/>
          <a:ext cx="685800" cy="355600"/>
        </a:xfrm>
        <a:prstGeom prst="rect">
          <a:avLst/>
        </a:prstGeom>
      </xdr:spPr>
    </xdr:sp>
    <xdr:clientData/>
  </xdr:twoCellAnchor>
  <xdr:twoCellAnchor editAs="oneCell">
    <xdr:from>
      <xdr:col>1</xdr:col>
      <xdr:colOff>0</xdr:colOff>
      <xdr:row>16</xdr:row>
      <xdr:rowOff>0</xdr:rowOff>
    </xdr:from>
    <xdr:to>
      <xdr:col>1</xdr:col>
      <xdr:colOff>685800</xdr:colOff>
      <xdr:row>16</xdr:row>
      <xdr:rowOff>355600</xdr:rowOff>
    </xdr:to>
    <xdr:sp>
      <xdr:nvSpPr>
        <xdr:cNvPr id="1613" name="Host Control  37" hidden="1"/>
        <xdr:cNvSpPr/>
      </xdr:nvSpPr>
      <xdr:spPr>
        <a:xfrm>
          <a:off x="914400" y="6946900"/>
          <a:ext cx="685800" cy="355600"/>
        </a:xfrm>
        <a:prstGeom prst="rect">
          <a:avLst/>
        </a:prstGeom>
      </xdr:spPr>
    </xdr:sp>
    <xdr:clientData/>
  </xdr:twoCellAnchor>
  <xdr:twoCellAnchor editAs="oneCell">
    <xdr:from>
      <xdr:col>1</xdr:col>
      <xdr:colOff>0</xdr:colOff>
      <xdr:row>16</xdr:row>
      <xdr:rowOff>0</xdr:rowOff>
    </xdr:from>
    <xdr:to>
      <xdr:col>1</xdr:col>
      <xdr:colOff>684530</xdr:colOff>
      <xdr:row>16</xdr:row>
      <xdr:rowOff>179705</xdr:rowOff>
    </xdr:to>
    <xdr:sp>
      <xdr:nvSpPr>
        <xdr:cNvPr id="1614" name="Host Control  31" hidden="1"/>
        <xdr:cNvSpPr/>
      </xdr:nvSpPr>
      <xdr:spPr>
        <a:xfrm>
          <a:off x="914400" y="69469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16</xdr:row>
      <xdr:rowOff>0</xdr:rowOff>
    </xdr:from>
    <xdr:to>
      <xdr:col>1</xdr:col>
      <xdr:colOff>684530</xdr:colOff>
      <xdr:row>16</xdr:row>
      <xdr:rowOff>179705</xdr:rowOff>
    </xdr:to>
    <xdr:sp>
      <xdr:nvSpPr>
        <xdr:cNvPr id="1615" name="Host Control  31" hidden="1"/>
        <xdr:cNvSpPr/>
      </xdr:nvSpPr>
      <xdr:spPr>
        <a:xfrm>
          <a:off x="914400" y="69469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16</xdr:row>
      <xdr:rowOff>0</xdr:rowOff>
    </xdr:from>
    <xdr:to>
      <xdr:col>1</xdr:col>
      <xdr:colOff>684530</xdr:colOff>
      <xdr:row>16</xdr:row>
      <xdr:rowOff>179705</xdr:rowOff>
    </xdr:to>
    <xdr:sp>
      <xdr:nvSpPr>
        <xdr:cNvPr id="1616" name="Host Control  31" hidden="1"/>
        <xdr:cNvSpPr/>
      </xdr:nvSpPr>
      <xdr:spPr>
        <a:xfrm>
          <a:off x="914400" y="69469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16</xdr:row>
      <xdr:rowOff>0</xdr:rowOff>
    </xdr:from>
    <xdr:to>
      <xdr:col>1</xdr:col>
      <xdr:colOff>684530</xdr:colOff>
      <xdr:row>16</xdr:row>
      <xdr:rowOff>179705</xdr:rowOff>
    </xdr:to>
    <xdr:sp>
      <xdr:nvSpPr>
        <xdr:cNvPr id="1617" name="Host Control  31" hidden="1"/>
        <xdr:cNvSpPr/>
      </xdr:nvSpPr>
      <xdr:spPr>
        <a:xfrm>
          <a:off x="914400" y="69469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16</xdr:row>
      <xdr:rowOff>0</xdr:rowOff>
    </xdr:from>
    <xdr:to>
      <xdr:col>1</xdr:col>
      <xdr:colOff>684530</xdr:colOff>
      <xdr:row>16</xdr:row>
      <xdr:rowOff>179705</xdr:rowOff>
    </xdr:to>
    <xdr:sp>
      <xdr:nvSpPr>
        <xdr:cNvPr id="1618" name="Host Control  31" hidden="1"/>
        <xdr:cNvSpPr/>
      </xdr:nvSpPr>
      <xdr:spPr>
        <a:xfrm>
          <a:off x="914400" y="69469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16</xdr:row>
      <xdr:rowOff>0</xdr:rowOff>
    </xdr:from>
    <xdr:to>
      <xdr:col>1</xdr:col>
      <xdr:colOff>684530</xdr:colOff>
      <xdr:row>16</xdr:row>
      <xdr:rowOff>179705</xdr:rowOff>
    </xdr:to>
    <xdr:sp>
      <xdr:nvSpPr>
        <xdr:cNvPr id="1619" name="Host Control  31" hidden="1"/>
        <xdr:cNvSpPr/>
      </xdr:nvSpPr>
      <xdr:spPr>
        <a:xfrm>
          <a:off x="914400" y="69469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16</xdr:row>
      <xdr:rowOff>0</xdr:rowOff>
    </xdr:from>
    <xdr:to>
      <xdr:col>1</xdr:col>
      <xdr:colOff>684530</xdr:colOff>
      <xdr:row>16</xdr:row>
      <xdr:rowOff>179705</xdr:rowOff>
    </xdr:to>
    <xdr:sp>
      <xdr:nvSpPr>
        <xdr:cNvPr id="1620" name="Host Control  31" hidden="1"/>
        <xdr:cNvSpPr/>
      </xdr:nvSpPr>
      <xdr:spPr>
        <a:xfrm>
          <a:off x="914400" y="69469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16</xdr:row>
      <xdr:rowOff>0</xdr:rowOff>
    </xdr:from>
    <xdr:to>
      <xdr:col>1</xdr:col>
      <xdr:colOff>684530</xdr:colOff>
      <xdr:row>16</xdr:row>
      <xdr:rowOff>179705</xdr:rowOff>
    </xdr:to>
    <xdr:sp>
      <xdr:nvSpPr>
        <xdr:cNvPr id="1621" name="Host Control  31" hidden="1"/>
        <xdr:cNvSpPr/>
      </xdr:nvSpPr>
      <xdr:spPr>
        <a:xfrm>
          <a:off x="914400" y="69469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16</xdr:row>
      <xdr:rowOff>0</xdr:rowOff>
    </xdr:from>
    <xdr:to>
      <xdr:col>1</xdr:col>
      <xdr:colOff>684530</xdr:colOff>
      <xdr:row>16</xdr:row>
      <xdr:rowOff>179705</xdr:rowOff>
    </xdr:to>
    <xdr:sp>
      <xdr:nvSpPr>
        <xdr:cNvPr id="1622" name="Host Control  31" hidden="1"/>
        <xdr:cNvSpPr/>
      </xdr:nvSpPr>
      <xdr:spPr>
        <a:xfrm>
          <a:off x="914400" y="69469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42</xdr:row>
      <xdr:rowOff>0</xdr:rowOff>
    </xdr:from>
    <xdr:to>
      <xdr:col>1</xdr:col>
      <xdr:colOff>685800</xdr:colOff>
      <xdr:row>42</xdr:row>
      <xdr:rowOff>355600</xdr:rowOff>
    </xdr:to>
    <xdr:sp>
      <xdr:nvSpPr>
        <xdr:cNvPr id="1623" name="Host Control  37" hidden="1"/>
        <xdr:cNvSpPr/>
      </xdr:nvSpPr>
      <xdr:spPr>
        <a:xfrm>
          <a:off x="914400" y="18110200"/>
          <a:ext cx="685800" cy="355600"/>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42</xdr:row>
      <xdr:rowOff>0</xdr:rowOff>
    </xdr:from>
    <xdr:to>
      <xdr:col>1</xdr:col>
      <xdr:colOff>684530</xdr:colOff>
      <xdr:row>42</xdr:row>
      <xdr:rowOff>179705</xdr:rowOff>
    </xdr:to>
    <xdr:sp>
      <xdr:nvSpPr>
        <xdr:cNvPr id="1624" name="Host Control  31" hidden="1"/>
        <xdr:cNvSpPr/>
      </xdr:nvSpPr>
      <xdr:spPr>
        <a:xfrm>
          <a:off x="914400" y="181102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42</xdr:row>
      <xdr:rowOff>0</xdr:rowOff>
    </xdr:from>
    <xdr:to>
      <xdr:col>1</xdr:col>
      <xdr:colOff>685800</xdr:colOff>
      <xdr:row>42</xdr:row>
      <xdr:rowOff>355600</xdr:rowOff>
    </xdr:to>
    <xdr:sp>
      <xdr:nvSpPr>
        <xdr:cNvPr id="1625" name="Host Control  37" hidden="1"/>
        <xdr:cNvSpPr/>
      </xdr:nvSpPr>
      <xdr:spPr>
        <a:xfrm>
          <a:off x="914400" y="18110200"/>
          <a:ext cx="685800" cy="355600"/>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42</xdr:row>
      <xdr:rowOff>0</xdr:rowOff>
    </xdr:from>
    <xdr:to>
      <xdr:col>1</xdr:col>
      <xdr:colOff>685800</xdr:colOff>
      <xdr:row>42</xdr:row>
      <xdr:rowOff>355600</xdr:rowOff>
    </xdr:to>
    <xdr:sp>
      <xdr:nvSpPr>
        <xdr:cNvPr id="1626" name="Host Control  37" hidden="1"/>
        <xdr:cNvSpPr/>
      </xdr:nvSpPr>
      <xdr:spPr>
        <a:xfrm>
          <a:off x="914400" y="18110200"/>
          <a:ext cx="685800" cy="355600"/>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42</xdr:row>
      <xdr:rowOff>0</xdr:rowOff>
    </xdr:from>
    <xdr:to>
      <xdr:col>1</xdr:col>
      <xdr:colOff>685800</xdr:colOff>
      <xdr:row>42</xdr:row>
      <xdr:rowOff>355600</xdr:rowOff>
    </xdr:to>
    <xdr:sp>
      <xdr:nvSpPr>
        <xdr:cNvPr id="1627" name="Host Control  37" hidden="1"/>
        <xdr:cNvSpPr/>
      </xdr:nvSpPr>
      <xdr:spPr>
        <a:xfrm>
          <a:off x="914400" y="18110200"/>
          <a:ext cx="685800" cy="355600"/>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42</xdr:row>
      <xdr:rowOff>0</xdr:rowOff>
    </xdr:from>
    <xdr:to>
      <xdr:col>1</xdr:col>
      <xdr:colOff>684530</xdr:colOff>
      <xdr:row>42</xdr:row>
      <xdr:rowOff>179705</xdr:rowOff>
    </xdr:to>
    <xdr:sp>
      <xdr:nvSpPr>
        <xdr:cNvPr id="1628" name="Host Control  31" hidden="1"/>
        <xdr:cNvSpPr/>
      </xdr:nvSpPr>
      <xdr:spPr>
        <a:xfrm>
          <a:off x="914400" y="181102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42</xdr:row>
      <xdr:rowOff>0</xdr:rowOff>
    </xdr:from>
    <xdr:to>
      <xdr:col>1</xdr:col>
      <xdr:colOff>684530</xdr:colOff>
      <xdr:row>42</xdr:row>
      <xdr:rowOff>179705</xdr:rowOff>
    </xdr:to>
    <xdr:sp>
      <xdr:nvSpPr>
        <xdr:cNvPr id="1629" name="Host Control  31" hidden="1"/>
        <xdr:cNvSpPr/>
      </xdr:nvSpPr>
      <xdr:spPr>
        <a:xfrm>
          <a:off x="914400" y="181102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42</xdr:row>
      <xdr:rowOff>0</xdr:rowOff>
    </xdr:from>
    <xdr:to>
      <xdr:col>1</xdr:col>
      <xdr:colOff>684530</xdr:colOff>
      <xdr:row>42</xdr:row>
      <xdr:rowOff>179705</xdr:rowOff>
    </xdr:to>
    <xdr:sp>
      <xdr:nvSpPr>
        <xdr:cNvPr id="1630" name="Host Control  31" hidden="1"/>
        <xdr:cNvSpPr/>
      </xdr:nvSpPr>
      <xdr:spPr>
        <a:xfrm>
          <a:off x="914400" y="181102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42</xdr:row>
      <xdr:rowOff>0</xdr:rowOff>
    </xdr:from>
    <xdr:to>
      <xdr:col>1</xdr:col>
      <xdr:colOff>684530</xdr:colOff>
      <xdr:row>42</xdr:row>
      <xdr:rowOff>179705</xdr:rowOff>
    </xdr:to>
    <xdr:sp>
      <xdr:nvSpPr>
        <xdr:cNvPr id="1631" name="Host Control  31" hidden="1"/>
        <xdr:cNvSpPr/>
      </xdr:nvSpPr>
      <xdr:spPr>
        <a:xfrm>
          <a:off x="914400" y="181102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42</xdr:row>
      <xdr:rowOff>0</xdr:rowOff>
    </xdr:from>
    <xdr:to>
      <xdr:col>1</xdr:col>
      <xdr:colOff>684530</xdr:colOff>
      <xdr:row>42</xdr:row>
      <xdr:rowOff>179705</xdr:rowOff>
    </xdr:to>
    <xdr:sp>
      <xdr:nvSpPr>
        <xdr:cNvPr id="1632" name="Host Control  31" hidden="1"/>
        <xdr:cNvSpPr/>
      </xdr:nvSpPr>
      <xdr:spPr>
        <a:xfrm>
          <a:off x="914400" y="181102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42</xdr:row>
      <xdr:rowOff>0</xdr:rowOff>
    </xdr:from>
    <xdr:to>
      <xdr:col>1</xdr:col>
      <xdr:colOff>684530</xdr:colOff>
      <xdr:row>42</xdr:row>
      <xdr:rowOff>179705</xdr:rowOff>
    </xdr:to>
    <xdr:sp>
      <xdr:nvSpPr>
        <xdr:cNvPr id="1633" name="Host Control  31" hidden="1"/>
        <xdr:cNvSpPr/>
      </xdr:nvSpPr>
      <xdr:spPr>
        <a:xfrm>
          <a:off x="914400" y="181102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42</xdr:row>
      <xdr:rowOff>0</xdr:rowOff>
    </xdr:from>
    <xdr:to>
      <xdr:col>1</xdr:col>
      <xdr:colOff>684530</xdr:colOff>
      <xdr:row>42</xdr:row>
      <xdr:rowOff>179705</xdr:rowOff>
    </xdr:to>
    <xdr:sp>
      <xdr:nvSpPr>
        <xdr:cNvPr id="1634" name="Host Control  31" hidden="1"/>
        <xdr:cNvSpPr/>
      </xdr:nvSpPr>
      <xdr:spPr>
        <a:xfrm>
          <a:off x="914400" y="181102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42</xdr:row>
      <xdr:rowOff>0</xdr:rowOff>
    </xdr:from>
    <xdr:to>
      <xdr:col>1</xdr:col>
      <xdr:colOff>684530</xdr:colOff>
      <xdr:row>42</xdr:row>
      <xdr:rowOff>179705</xdr:rowOff>
    </xdr:to>
    <xdr:sp>
      <xdr:nvSpPr>
        <xdr:cNvPr id="1635" name="Host Control  31" hidden="1"/>
        <xdr:cNvSpPr/>
      </xdr:nvSpPr>
      <xdr:spPr>
        <a:xfrm>
          <a:off x="914400" y="181102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42</xdr:row>
      <xdr:rowOff>0</xdr:rowOff>
    </xdr:from>
    <xdr:to>
      <xdr:col>1</xdr:col>
      <xdr:colOff>684530</xdr:colOff>
      <xdr:row>42</xdr:row>
      <xdr:rowOff>179705</xdr:rowOff>
    </xdr:to>
    <xdr:sp>
      <xdr:nvSpPr>
        <xdr:cNvPr id="1636" name="Host Control  31" hidden="1"/>
        <xdr:cNvSpPr/>
      </xdr:nvSpPr>
      <xdr:spPr>
        <a:xfrm>
          <a:off x="914400" y="181102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24</xdr:row>
      <xdr:rowOff>0</xdr:rowOff>
    </xdr:from>
    <xdr:to>
      <xdr:col>1</xdr:col>
      <xdr:colOff>685800</xdr:colOff>
      <xdr:row>24</xdr:row>
      <xdr:rowOff>355600</xdr:rowOff>
    </xdr:to>
    <xdr:sp>
      <xdr:nvSpPr>
        <xdr:cNvPr id="1637" name="Host Control  37" hidden="1"/>
        <xdr:cNvSpPr/>
      </xdr:nvSpPr>
      <xdr:spPr>
        <a:xfrm>
          <a:off x="914400" y="10858500"/>
          <a:ext cx="685800" cy="355600"/>
        </a:xfrm>
        <a:prstGeom prst="rect">
          <a:avLst/>
        </a:prstGeom>
      </xdr:spPr>
    </xdr:sp>
    <xdr:clientData/>
  </xdr:twoCellAnchor>
  <xdr:twoCellAnchor editAs="oneCell">
    <xdr:from>
      <xdr:col>1</xdr:col>
      <xdr:colOff>0</xdr:colOff>
      <xdr:row>24</xdr:row>
      <xdr:rowOff>0</xdr:rowOff>
    </xdr:from>
    <xdr:to>
      <xdr:col>1</xdr:col>
      <xdr:colOff>684530</xdr:colOff>
      <xdr:row>24</xdr:row>
      <xdr:rowOff>179705</xdr:rowOff>
    </xdr:to>
    <xdr:sp>
      <xdr:nvSpPr>
        <xdr:cNvPr id="1638" name="Host Control  31" hidden="1"/>
        <xdr:cNvSpPr/>
      </xdr:nvSpPr>
      <xdr:spPr>
        <a:xfrm>
          <a:off x="914400" y="108585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24</xdr:row>
      <xdr:rowOff>0</xdr:rowOff>
    </xdr:from>
    <xdr:to>
      <xdr:col>1</xdr:col>
      <xdr:colOff>685800</xdr:colOff>
      <xdr:row>24</xdr:row>
      <xdr:rowOff>355600</xdr:rowOff>
    </xdr:to>
    <xdr:sp>
      <xdr:nvSpPr>
        <xdr:cNvPr id="1639" name="Host Control  37" hidden="1"/>
        <xdr:cNvSpPr/>
      </xdr:nvSpPr>
      <xdr:spPr>
        <a:xfrm>
          <a:off x="914400" y="10858500"/>
          <a:ext cx="685800" cy="355600"/>
        </a:xfrm>
        <a:prstGeom prst="rect">
          <a:avLst/>
        </a:prstGeom>
      </xdr:spPr>
    </xdr:sp>
    <xdr:clientData/>
  </xdr:twoCellAnchor>
  <xdr:twoCellAnchor editAs="oneCell">
    <xdr:from>
      <xdr:col>1</xdr:col>
      <xdr:colOff>0</xdr:colOff>
      <xdr:row>24</xdr:row>
      <xdr:rowOff>0</xdr:rowOff>
    </xdr:from>
    <xdr:to>
      <xdr:col>1</xdr:col>
      <xdr:colOff>685800</xdr:colOff>
      <xdr:row>24</xdr:row>
      <xdr:rowOff>355600</xdr:rowOff>
    </xdr:to>
    <xdr:sp>
      <xdr:nvSpPr>
        <xdr:cNvPr id="1640" name="Host Control  37" hidden="1"/>
        <xdr:cNvSpPr/>
      </xdr:nvSpPr>
      <xdr:spPr>
        <a:xfrm>
          <a:off x="914400" y="10858500"/>
          <a:ext cx="685800" cy="355600"/>
        </a:xfrm>
        <a:prstGeom prst="rect">
          <a:avLst/>
        </a:prstGeom>
      </xdr:spPr>
    </xdr:sp>
    <xdr:clientData/>
  </xdr:twoCellAnchor>
  <xdr:twoCellAnchor editAs="oneCell">
    <xdr:from>
      <xdr:col>1</xdr:col>
      <xdr:colOff>0</xdr:colOff>
      <xdr:row>24</xdr:row>
      <xdr:rowOff>0</xdr:rowOff>
    </xdr:from>
    <xdr:to>
      <xdr:col>1</xdr:col>
      <xdr:colOff>685800</xdr:colOff>
      <xdr:row>24</xdr:row>
      <xdr:rowOff>355600</xdr:rowOff>
    </xdr:to>
    <xdr:sp>
      <xdr:nvSpPr>
        <xdr:cNvPr id="1641" name="Host Control  37" hidden="1"/>
        <xdr:cNvSpPr/>
      </xdr:nvSpPr>
      <xdr:spPr>
        <a:xfrm>
          <a:off x="914400" y="10858500"/>
          <a:ext cx="685800" cy="355600"/>
        </a:xfrm>
        <a:prstGeom prst="rect">
          <a:avLst/>
        </a:prstGeom>
      </xdr:spPr>
    </xdr:sp>
    <xdr:clientData/>
  </xdr:twoCellAnchor>
  <xdr:twoCellAnchor editAs="oneCell">
    <xdr:from>
      <xdr:col>1</xdr:col>
      <xdr:colOff>0</xdr:colOff>
      <xdr:row>24</xdr:row>
      <xdr:rowOff>0</xdr:rowOff>
    </xdr:from>
    <xdr:to>
      <xdr:col>1</xdr:col>
      <xdr:colOff>684530</xdr:colOff>
      <xdr:row>24</xdr:row>
      <xdr:rowOff>179705</xdr:rowOff>
    </xdr:to>
    <xdr:sp>
      <xdr:nvSpPr>
        <xdr:cNvPr id="1642" name="Host Control  31" hidden="1"/>
        <xdr:cNvSpPr/>
      </xdr:nvSpPr>
      <xdr:spPr>
        <a:xfrm>
          <a:off x="914400" y="108585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24</xdr:row>
      <xdr:rowOff>0</xdr:rowOff>
    </xdr:from>
    <xdr:to>
      <xdr:col>1</xdr:col>
      <xdr:colOff>684530</xdr:colOff>
      <xdr:row>24</xdr:row>
      <xdr:rowOff>179705</xdr:rowOff>
    </xdr:to>
    <xdr:sp>
      <xdr:nvSpPr>
        <xdr:cNvPr id="1643" name="Host Control  31" hidden="1"/>
        <xdr:cNvSpPr/>
      </xdr:nvSpPr>
      <xdr:spPr>
        <a:xfrm>
          <a:off x="914400" y="108585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24</xdr:row>
      <xdr:rowOff>0</xdr:rowOff>
    </xdr:from>
    <xdr:to>
      <xdr:col>1</xdr:col>
      <xdr:colOff>684530</xdr:colOff>
      <xdr:row>24</xdr:row>
      <xdr:rowOff>179705</xdr:rowOff>
    </xdr:to>
    <xdr:sp>
      <xdr:nvSpPr>
        <xdr:cNvPr id="1644" name="Host Control  31" hidden="1"/>
        <xdr:cNvSpPr/>
      </xdr:nvSpPr>
      <xdr:spPr>
        <a:xfrm>
          <a:off x="914400" y="108585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24</xdr:row>
      <xdr:rowOff>0</xdr:rowOff>
    </xdr:from>
    <xdr:to>
      <xdr:col>1</xdr:col>
      <xdr:colOff>684530</xdr:colOff>
      <xdr:row>24</xdr:row>
      <xdr:rowOff>179705</xdr:rowOff>
    </xdr:to>
    <xdr:sp>
      <xdr:nvSpPr>
        <xdr:cNvPr id="1645" name="Host Control  31" hidden="1"/>
        <xdr:cNvSpPr/>
      </xdr:nvSpPr>
      <xdr:spPr>
        <a:xfrm>
          <a:off x="914400" y="108585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24</xdr:row>
      <xdr:rowOff>0</xdr:rowOff>
    </xdr:from>
    <xdr:to>
      <xdr:col>1</xdr:col>
      <xdr:colOff>684530</xdr:colOff>
      <xdr:row>24</xdr:row>
      <xdr:rowOff>179705</xdr:rowOff>
    </xdr:to>
    <xdr:sp>
      <xdr:nvSpPr>
        <xdr:cNvPr id="1646" name="Host Control  31" hidden="1"/>
        <xdr:cNvSpPr/>
      </xdr:nvSpPr>
      <xdr:spPr>
        <a:xfrm>
          <a:off x="914400" y="108585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24</xdr:row>
      <xdr:rowOff>0</xdr:rowOff>
    </xdr:from>
    <xdr:to>
      <xdr:col>1</xdr:col>
      <xdr:colOff>684530</xdr:colOff>
      <xdr:row>24</xdr:row>
      <xdr:rowOff>179705</xdr:rowOff>
    </xdr:to>
    <xdr:sp>
      <xdr:nvSpPr>
        <xdr:cNvPr id="1647" name="Host Control  31" hidden="1"/>
        <xdr:cNvSpPr/>
      </xdr:nvSpPr>
      <xdr:spPr>
        <a:xfrm>
          <a:off x="914400" y="108585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24</xdr:row>
      <xdr:rowOff>0</xdr:rowOff>
    </xdr:from>
    <xdr:to>
      <xdr:col>1</xdr:col>
      <xdr:colOff>684530</xdr:colOff>
      <xdr:row>24</xdr:row>
      <xdr:rowOff>179705</xdr:rowOff>
    </xdr:to>
    <xdr:sp>
      <xdr:nvSpPr>
        <xdr:cNvPr id="1648" name="Host Control  31" hidden="1"/>
        <xdr:cNvSpPr/>
      </xdr:nvSpPr>
      <xdr:spPr>
        <a:xfrm>
          <a:off x="914400" y="108585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24</xdr:row>
      <xdr:rowOff>0</xdr:rowOff>
    </xdr:from>
    <xdr:to>
      <xdr:col>1</xdr:col>
      <xdr:colOff>684530</xdr:colOff>
      <xdr:row>24</xdr:row>
      <xdr:rowOff>179705</xdr:rowOff>
    </xdr:to>
    <xdr:sp>
      <xdr:nvSpPr>
        <xdr:cNvPr id="1649" name="Host Control  31" hidden="1"/>
        <xdr:cNvSpPr/>
      </xdr:nvSpPr>
      <xdr:spPr>
        <a:xfrm>
          <a:off x="914400" y="108585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24</xdr:row>
      <xdr:rowOff>0</xdr:rowOff>
    </xdr:from>
    <xdr:to>
      <xdr:col>1</xdr:col>
      <xdr:colOff>684530</xdr:colOff>
      <xdr:row>24</xdr:row>
      <xdr:rowOff>179705</xdr:rowOff>
    </xdr:to>
    <xdr:sp>
      <xdr:nvSpPr>
        <xdr:cNvPr id="1650" name="Host Control  31" hidden="1"/>
        <xdr:cNvSpPr/>
      </xdr:nvSpPr>
      <xdr:spPr>
        <a:xfrm>
          <a:off x="914400" y="108585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29</xdr:row>
      <xdr:rowOff>0</xdr:rowOff>
    </xdr:from>
    <xdr:to>
      <xdr:col>1</xdr:col>
      <xdr:colOff>685800</xdr:colOff>
      <xdr:row>29</xdr:row>
      <xdr:rowOff>355600</xdr:rowOff>
    </xdr:to>
    <xdr:sp>
      <xdr:nvSpPr>
        <xdr:cNvPr id="1651" name="Host Control  37" hidden="1"/>
        <xdr:cNvSpPr/>
      </xdr:nvSpPr>
      <xdr:spPr>
        <a:xfrm>
          <a:off x="914400" y="13157200"/>
          <a:ext cx="685800" cy="355600"/>
        </a:xfrm>
        <a:prstGeom prst="rect">
          <a:avLst/>
        </a:prstGeom>
      </xdr:spPr>
    </xdr:sp>
    <xdr:clientData/>
  </xdr:twoCellAnchor>
  <xdr:twoCellAnchor editAs="oneCell">
    <xdr:from>
      <xdr:col>1</xdr:col>
      <xdr:colOff>0</xdr:colOff>
      <xdr:row>29</xdr:row>
      <xdr:rowOff>0</xdr:rowOff>
    </xdr:from>
    <xdr:to>
      <xdr:col>1</xdr:col>
      <xdr:colOff>684530</xdr:colOff>
      <xdr:row>29</xdr:row>
      <xdr:rowOff>179705</xdr:rowOff>
    </xdr:to>
    <xdr:sp>
      <xdr:nvSpPr>
        <xdr:cNvPr id="1652" name="Host Control  31" hidden="1"/>
        <xdr:cNvSpPr/>
      </xdr:nvSpPr>
      <xdr:spPr>
        <a:xfrm>
          <a:off x="914400" y="131572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29</xdr:row>
      <xdr:rowOff>0</xdr:rowOff>
    </xdr:from>
    <xdr:to>
      <xdr:col>1</xdr:col>
      <xdr:colOff>685800</xdr:colOff>
      <xdr:row>29</xdr:row>
      <xdr:rowOff>355600</xdr:rowOff>
    </xdr:to>
    <xdr:sp>
      <xdr:nvSpPr>
        <xdr:cNvPr id="1653" name="Host Control  37" hidden="1"/>
        <xdr:cNvSpPr/>
      </xdr:nvSpPr>
      <xdr:spPr>
        <a:xfrm>
          <a:off x="914400" y="13157200"/>
          <a:ext cx="685800" cy="355600"/>
        </a:xfrm>
        <a:prstGeom prst="rect">
          <a:avLst/>
        </a:prstGeom>
      </xdr:spPr>
    </xdr:sp>
    <xdr:clientData/>
  </xdr:twoCellAnchor>
  <xdr:twoCellAnchor editAs="oneCell">
    <xdr:from>
      <xdr:col>1</xdr:col>
      <xdr:colOff>0</xdr:colOff>
      <xdr:row>29</xdr:row>
      <xdr:rowOff>0</xdr:rowOff>
    </xdr:from>
    <xdr:to>
      <xdr:col>1</xdr:col>
      <xdr:colOff>685800</xdr:colOff>
      <xdr:row>29</xdr:row>
      <xdr:rowOff>355600</xdr:rowOff>
    </xdr:to>
    <xdr:sp>
      <xdr:nvSpPr>
        <xdr:cNvPr id="1654" name="Host Control  37" hidden="1"/>
        <xdr:cNvSpPr/>
      </xdr:nvSpPr>
      <xdr:spPr>
        <a:xfrm>
          <a:off x="914400" y="13157200"/>
          <a:ext cx="685800" cy="355600"/>
        </a:xfrm>
        <a:prstGeom prst="rect">
          <a:avLst/>
        </a:prstGeom>
      </xdr:spPr>
    </xdr:sp>
    <xdr:clientData/>
  </xdr:twoCellAnchor>
  <xdr:twoCellAnchor editAs="oneCell">
    <xdr:from>
      <xdr:col>1</xdr:col>
      <xdr:colOff>0</xdr:colOff>
      <xdr:row>29</xdr:row>
      <xdr:rowOff>0</xdr:rowOff>
    </xdr:from>
    <xdr:to>
      <xdr:col>1</xdr:col>
      <xdr:colOff>685800</xdr:colOff>
      <xdr:row>29</xdr:row>
      <xdr:rowOff>355600</xdr:rowOff>
    </xdr:to>
    <xdr:sp>
      <xdr:nvSpPr>
        <xdr:cNvPr id="1655" name="Host Control  37" hidden="1"/>
        <xdr:cNvSpPr/>
      </xdr:nvSpPr>
      <xdr:spPr>
        <a:xfrm>
          <a:off x="914400" y="13157200"/>
          <a:ext cx="685800" cy="355600"/>
        </a:xfrm>
        <a:prstGeom prst="rect">
          <a:avLst/>
        </a:prstGeom>
      </xdr:spPr>
    </xdr:sp>
    <xdr:clientData/>
  </xdr:twoCellAnchor>
  <xdr:twoCellAnchor editAs="oneCell">
    <xdr:from>
      <xdr:col>1</xdr:col>
      <xdr:colOff>0</xdr:colOff>
      <xdr:row>29</xdr:row>
      <xdr:rowOff>0</xdr:rowOff>
    </xdr:from>
    <xdr:to>
      <xdr:col>1</xdr:col>
      <xdr:colOff>684530</xdr:colOff>
      <xdr:row>29</xdr:row>
      <xdr:rowOff>179705</xdr:rowOff>
    </xdr:to>
    <xdr:sp>
      <xdr:nvSpPr>
        <xdr:cNvPr id="1656" name="Host Control  31" hidden="1"/>
        <xdr:cNvSpPr/>
      </xdr:nvSpPr>
      <xdr:spPr>
        <a:xfrm>
          <a:off x="914400" y="131572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29</xdr:row>
      <xdr:rowOff>0</xdr:rowOff>
    </xdr:from>
    <xdr:to>
      <xdr:col>1</xdr:col>
      <xdr:colOff>684530</xdr:colOff>
      <xdr:row>29</xdr:row>
      <xdr:rowOff>179705</xdr:rowOff>
    </xdr:to>
    <xdr:sp>
      <xdr:nvSpPr>
        <xdr:cNvPr id="1657" name="Host Control  31" hidden="1"/>
        <xdr:cNvSpPr/>
      </xdr:nvSpPr>
      <xdr:spPr>
        <a:xfrm>
          <a:off x="914400" y="131572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29</xdr:row>
      <xdr:rowOff>0</xdr:rowOff>
    </xdr:from>
    <xdr:to>
      <xdr:col>1</xdr:col>
      <xdr:colOff>684530</xdr:colOff>
      <xdr:row>29</xdr:row>
      <xdr:rowOff>179705</xdr:rowOff>
    </xdr:to>
    <xdr:sp>
      <xdr:nvSpPr>
        <xdr:cNvPr id="1658" name="Host Control  31" hidden="1"/>
        <xdr:cNvSpPr/>
      </xdr:nvSpPr>
      <xdr:spPr>
        <a:xfrm>
          <a:off x="914400" y="131572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29</xdr:row>
      <xdr:rowOff>0</xdr:rowOff>
    </xdr:from>
    <xdr:to>
      <xdr:col>1</xdr:col>
      <xdr:colOff>684530</xdr:colOff>
      <xdr:row>29</xdr:row>
      <xdr:rowOff>179705</xdr:rowOff>
    </xdr:to>
    <xdr:sp>
      <xdr:nvSpPr>
        <xdr:cNvPr id="1659" name="Host Control  31" hidden="1"/>
        <xdr:cNvSpPr/>
      </xdr:nvSpPr>
      <xdr:spPr>
        <a:xfrm>
          <a:off x="914400" y="131572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29</xdr:row>
      <xdr:rowOff>0</xdr:rowOff>
    </xdr:from>
    <xdr:to>
      <xdr:col>1</xdr:col>
      <xdr:colOff>684530</xdr:colOff>
      <xdr:row>29</xdr:row>
      <xdr:rowOff>179705</xdr:rowOff>
    </xdr:to>
    <xdr:sp>
      <xdr:nvSpPr>
        <xdr:cNvPr id="1660" name="Host Control  31" hidden="1"/>
        <xdr:cNvSpPr/>
      </xdr:nvSpPr>
      <xdr:spPr>
        <a:xfrm>
          <a:off x="914400" y="131572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29</xdr:row>
      <xdr:rowOff>0</xdr:rowOff>
    </xdr:from>
    <xdr:to>
      <xdr:col>1</xdr:col>
      <xdr:colOff>684530</xdr:colOff>
      <xdr:row>29</xdr:row>
      <xdr:rowOff>179705</xdr:rowOff>
    </xdr:to>
    <xdr:sp>
      <xdr:nvSpPr>
        <xdr:cNvPr id="1661" name="Host Control  31" hidden="1"/>
        <xdr:cNvSpPr/>
      </xdr:nvSpPr>
      <xdr:spPr>
        <a:xfrm>
          <a:off x="914400" y="131572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29</xdr:row>
      <xdr:rowOff>0</xdr:rowOff>
    </xdr:from>
    <xdr:to>
      <xdr:col>1</xdr:col>
      <xdr:colOff>684530</xdr:colOff>
      <xdr:row>29</xdr:row>
      <xdr:rowOff>179705</xdr:rowOff>
    </xdr:to>
    <xdr:sp>
      <xdr:nvSpPr>
        <xdr:cNvPr id="1662" name="Host Control  31" hidden="1"/>
        <xdr:cNvSpPr/>
      </xdr:nvSpPr>
      <xdr:spPr>
        <a:xfrm>
          <a:off x="914400" y="131572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29</xdr:row>
      <xdr:rowOff>0</xdr:rowOff>
    </xdr:from>
    <xdr:to>
      <xdr:col>1</xdr:col>
      <xdr:colOff>684530</xdr:colOff>
      <xdr:row>29</xdr:row>
      <xdr:rowOff>179705</xdr:rowOff>
    </xdr:to>
    <xdr:sp>
      <xdr:nvSpPr>
        <xdr:cNvPr id="1663" name="Host Control  31" hidden="1"/>
        <xdr:cNvSpPr/>
      </xdr:nvSpPr>
      <xdr:spPr>
        <a:xfrm>
          <a:off x="914400" y="131572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29</xdr:row>
      <xdr:rowOff>0</xdr:rowOff>
    </xdr:from>
    <xdr:to>
      <xdr:col>1</xdr:col>
      <xdr:colOff>684530</xdr:colOff>
      <xdr:row>29</xdr:row>
      <xdr:rowOff>179705</xdr:rowOff>
    </xdr:to>
    <xdr:sp>
      <xdr:nvSpPr>
        <xdr:cNvPr id="1664" name="Host Control  31" hidden="1"/>
        <xdr:cNvSpPr/>
      </xdr:nvSpPr>
      <xdr:spPr>
        <a:xfrm>
          <a:off x="914400" y="131572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77</xdr:row>
      <xdr:rowOff>0</xdr:rowOff>
    </xdr:from>
    <xdr:to>
      <xdr:col>1</xdr:col>
      <xdr:colOff>685800</xdr:colOff>
      <xdr:row>77</xdr:row>
      <xdr:rowOff>355600</xdr:rowOff>
    </xdr:to>
    <xdr:sp>
      <xdr:nvSpPr>
        <xdr:cNvPr id="1665" name="Host Control  37" hidden="1"/>
        <xdr:cNvSpPr/>
      </xdr:nvSpPr>
      <xdr:spPr>
        <a:xfrm>
          <a:off x="914400" y="34239200"/>
          <a:ext cx="685800" cy="355600"/>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77</xdr:row>
      <xdr:rowOff>0</xdr:rowOff>
    </xdr:from>
    <xdr:to>
      <xdr:col>1</xdr:col>
      <xdr:colOff>684530</xdr:colOff>
      <xdr:row>77</xdr:row>
      <xdr:rowOff>179705</xdr:rowOff>
    </xdr:to>
    <xdr:sp>
      <xdr:nvSpPr>
        <xdr:cNvPr id="1666" name="Host Control  31" hidden="1"/>
        <xdr:cNvSpPr/>
      </xdr:nvSpPr>
      <xdr:spPr>
        <a:xfrm>
          <a:off x="914400" y="342392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77</xdr:row>
      <xdr:rowOff>0</xdr:rowOff>
    </xdr:from>
    <xdr:to>
      <xdr:col>1</xdr:col>
      <xdr:colOff>685800</xdr:colOff>
      <xdr:row>77</xdr:row>
      <xdr:rowOff>355600</xdr:rowOff>
    </xdr:to>
    <xdr:sp>
      <xdr:nvSpPr>
        <xdr:cNvPr id="1667" name="Host Control  37" hidden="1"/>
        <xdr:cNvSpPr/>
      </xdr:nvSpPr>
      <xdr:spPr>
        <a:xfrm>
          <a:off x="914400" y="34239200"/>
          <a:ext cx="685800" cy="355600"/>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77</xdr:row>
      <xdr:rowOff>0</xdr:rowOff>
    </xdr:from>
    <xdr:to>
      <xdr:col>1</xdr:col>
      <xdr:colOff>685800</xdr:colOff>
      <xdr:row>77</xdr:row>
      <xdr:rowOff>355600</xdr:rowOff>
    </xdr:to>
    <xdr:sp>
      <xdr:nvSpPr>
        <xdr:cNvPr id="1668" name="Host Control  37" hidden="1"/>
        <xdr:cNvSpPr/>
      </xdr:nvSpPr>
      <xdr:spPr>
        <a:xfrm>
          <a:off x="914400" y="34239200"/>
          <a:ext cx="685800" cy="355600"/>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77</xdr:row>
      <xdr:rowOff>0</xdr:rowOff>
    </xdr:from>
    <xdr:to>
      <xdr:col>1</xdr:col>
      <xdr:colOff>685800</xdr:colOff>
      <xdr:row>77</xdr:row>
      <xdr:rowOff>355600</xdr:rowOff>
    </xdr:to>
    <xdr:sp>
      <xdr:nvSpPr>
        <xdr:cNvPr id="1669" name="Host Control  37" hidden="1"/>
        <xdr:cNvSpPr/>
      </xdr:nvSpPr>
      <xdr:spPr>
        <a:xfrm>
          <a:off x="914400" y="34239200"/>
          <a:ext cx="685800" cy="355600"/>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77</xdr:row>
      <xdr:rowOff>0</xdr:rowOff>
    </xdr:from>
    <xdr:to>
      <xdr:col>1</xdr:col>
      <xdr:colOff>684530</xdr:colOff>
      <xdr:row>77</xdr:row>
      <xdr:rowOff>179705</xdr:rowOff>
    </xdr:to>
    <xdr:sp>
      <xdr:nvSpPr>
        <xdr:cNvPr id="1670" name="Host Control  31" hidden="1"/>
        <xdr:cNvSpPr/>
      </xdr:nvSpPr>
      <xdr:spPr>
        <a:xfrm>
          <a:off x="914400" y="342392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77</xdr:row>
      <xdr:rowOff>0</xdr:rowOff>
    </xdr:from>
    <xdr:to>
      <xdr:col>1</xdr:col>
      <xdr:colOff>684530</xdr:colOff>
      <xdr:row>77</xdr:row>
      <xdr:rowOff>179705</xdr:rowOff>
    </xdr:to>
    <xdr:sp>
      <xdr:nvSpPr>
        <xdr:cNvPr id="1671" name="Host Control  31" hidden="1"/>
        <xdr:cNvSpPr/>
      </xdr:nvSpPr>
      <xdr:spPr>
        <a:xfrm>
          <a:off x="914400" y="342392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77</xdr:row>
      <xdr:rowOff>0</xdr:rowOff>
    </xdr:from>
    <xdr:to>
      <xdr:col>1</xdr:col>
      <xdr:colOff>684530</xdr:colOff>
      <xdr:row>77</xdr:row>
      <xdr:rowOff>179705</xdr:rowOff>
    </xdr:to>
    <xdr:sp>
      <xdr:nvSpPr>
        <xdr:cNvPr id="1672" name="Host Control  31" hidden="1"/>
        <xdr:cNvSpPr/>
      </xdr:nvSpPr>
      <xdr:spPr>
        <a:xfrm>
          <a:off x="914400" y="342392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77</xdr:row>
      <xdr:rowOff>0</xdr:rowOff>
    </xdr:from>
    <xdr:to>
      <xdr:col>1</xdr:col>
      <xdr:colOff>684530</xdr:colOff>
      <xdr:row>77</xdr:row>
      <xdr:rowOff>179705</xdr:rowOff>
    </xdr:to>
    <xdr:sp>
      <xdr:nvSpPr>
        <xdr:cNvPr id="1673" name="Host Control  31" hidden="1"/>
        <xdr:cNvSpPr/>
      </xdr:nvSpPr>
      <xdr:spPr>
        <a:xfrm>
          <a:off x="914400" y="342392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77</xdr:row>
      <xdr:rowOff>0</xdr:rowOff>
    </xdr:from>
    <xdr:to>
      <xdr:col>1</xdr:col>
      <xdr:colOff>684530</xdr:colOff>
      <xdr:row>77</xdr:row>
      <xdr:rowOff>179705</xdr:rowOff>
    </xdr:to>
    <xdr:sp>
      <xdr:nvSpPr>
        <xdr:cNvPr id="1674" name="Host Control  31" hidden="1"/>
        <xdr:cNvSpPr/>
      </xdr:nvSpPr>
      <xdr:spPr>
        <a:xfrm>
          <a:off x="914400" y="342392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77</xdr:row>
      <xdr:rowOff>0</xdr:rowOff>
    </xdr:from>
    <xdr:to>
      <xdr:col>1</xdr:col>
      <xdr:colOff>684530</xdr:colOff>
      <xdr:row>77</xdr:row>
      <xdr:rowOff>179705</xdr:rowOff>
    </xdr:to>
    <xdr:sp>
      <xdr:nvSpPr>
        <xdr:cNvPr id="1675" name="Host Control  31" hidden="1"/>
        <xdr:cNvSpPr/>
      </xdr:nvSpPr>
      <xdr:spPr>
        <a:xfrm>
          <a:off x="914400" y="342392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77</xdr:row>
      <xdr:rowOff>0</xdr:rowOff>
    </xdr:from>
    <xdr:to>
      <xdr:col>1</xdr:col>
      <xdr:colOff>684530</xdr:colOff>
      <xdr:row>77</xdr:row>
      <xdr:rowOff>179705</xdr:rowOff>
    </xdr:to>
    <xdr:sp>
      <xdr:nvSpPr>
        <xdr:cNvPr id="1676" name="Host Control  31" hidden="1"/>
        <xdr:cNvSpPr/>
      </xdr:nvSpPr>
      <xdr:spPr>
        <a:xfrm>
          <a:off x="914400" y="342392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77</xdr:row>
      <xdr:rowOff>0</xdr:rowOff>
    </xdr:from>
    <xdr:to>
      <xdr:col>1</xdr:col>
      <xdr:colOff>684530</xdr:colOff>
      <xdr:row>77</xdr:row>
      <xdr:rowOff>179705</xdr:rowOff>
    </xdr:to>
    <xdr:sp>
      <xdr:nvSpPr>
        <xdr:cNvPr id="1677" name="Host Control  31" hidden="1"/>
        <xdr:cNvSpPr/>
      </xdr:nvSpPr>
      <xdr:spPr>
        <a:xfrm>
          <a:off x="914400" y="342392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77</xdr:row>
      <xdr:rowOff>0</xdr:rowOff>
    </xdr:from>
    <xdr:to>
      <xdr:col>1</xdr:col>
      <xdr:colOff>684530</xdr:colOff>
      <xdr:row>77</xdr:row>
      <xdr:rowOff>179705</xdr:rowOff>
    </xdr:to>
    <xdr:sp>
      <xdr:nvSpPr>
        <xdr:cNvPr id="1678" name="Host Control  31" hidden="1"/>
        <xdr:cNvSpPr/>
      </xdr:nvSpPr>
      <xdr:spPr>
        <a:xfrm>
          <a:off x="914400" y="342392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71</xdr:row>
      <xdr:rowOff>0</xdr:rowOff>
    </xdr:from>
    <xdr:to>
      <xdr:col>1</xdr:col>
      <xdr:colOff>685800</xdr:colOff>
      <xdr:row>71</xdr:row>
      <xdr:rowOff>355600</xdr:rowOff>
    </xdr:to>
    <xdr:sp>
      <xdr:nvSpPr>
        <xdr:cNvPr id="1679" name="Host Control  37" hidden="1"/>
        <xdr:cNvSpPr/>
      </xdr:nvSpPr>
      <xdr:spPr>
        <a:xfrm>
          <a:off x="914400" y="31953200"/>
          <a:ext cx="685800" cy="355600"/>
        </a:xfrm>
        <a:prstGeom prst="rect">
          <a:avLst/>
        </a:prstGeom>
      </xdr:spPr>
    </xdr:sp>
    <xdr:clientData/>
  </xdr:twoCellAnchor>
  <xdr:twoCellAnchor editAs="oneCell">
    <xdr:from>
      <xdr:col>1</xdr:col>
      <xdr:colOff>0</xdr:colOff>
      <xdr:row>71</xdr:row>
      <xdr:rowOff>0</xdr:rowOff>
    </xdr:from>
    <xdr:to>
      <xdr:col>1</xdr:col>
      <xdr:colOff>684530</xdr:colOff>
      <xdr:row>71</xdr:row>
      <xdr:rowOff>179705</xdr:rowOff>
    </xdr:to>
    <xdr:sp>
      <xdr:nvSpPr>
        <xdr:cNvPr id="1680" name="Host Control  31" hidden="1"/>
        <xdr:cNvSpPr/>
      </xdr:nvSpPr>
      <xdr:spPr>
        <a:xfrm>
          <a:off x="914400" y="319532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71</xdr:row>
      <xdr:rowOff>0</xdr:rowOff>
    </xdr:from>
    <xdr:to>
      <xdr:col>1</xdr:col>
      <xdr:colOff>685800</xdr:colOff>
      <xdr:row>71</xdr:row>
      <xdr:rowOff>355600</xdr:rowOff>
    </xdr:to>
    <xdr:sp>
      <xdr:nvSpPr>
        <xdr:cNvPr id="1681" name="Host Control  37" hidden="1"/>
        <xdr:cNvSpPr/>
      </xdr:nvSpPr>
      <xdr:spPr>
        <a:xfrm>
          <a:off x="914400" y="31953200"/>
          <a:ext cx="685800" cy="355600"/>
        </a:xfrm>
        <a:prstGeom prst="rect">
          <a:avLst/>
        </a:prstGeom>
      </xdr:spPr>
    </xdr:sp>
    <xdr:clientData/>
  </xdr:twoCellAnchor>
  <xdr:twoCellAnchor editAs="oneCell">
    <xdr:from>
      <xdr:col>1</xdr:col>
      <xdr:colOff>0</xdr:colOff>
      <xdr:row>71</xdr:row>
      <xdr:rowOff>0</xdr:rowOff>
    </xdr:from>
    <xdr:to>
      <xdr:col>1</xdr:col>
      <xdr:colOff>685800</xdr:colOff>
      <xdr:row>71</xdr:row>
      <xdr:rowOff>355600</xdr:rowOff>
    </xdr:to>
    <xdr:sp>
      <xdr:nvSpPr>
        <xdr:cNvPr id="1682" name="Host Control  37" hidden="1"/>
        <xdr:cNvSpPr/>
      </xdr:nvSpPr>
      <xdr:spPr>
        <a:xfrm>
          <a:off x="914400" y="31953200"/>
          <a:ext cx="685800" cy="355600"/>
        </a:xfrm>
        <a:prstGeom prst="rect">
          <a:avLst/>
        </a:prstGeom>
      </xdr:spPr>
    </xdr:sp>
    <xdr:clientData/>
  </xdr:twoCellAnchor>
  <xdr:twoCellAnchor editAs="oneCell">
    <xdr:from>
      <xdr:col>1</xdr:col>
      <xdr:colOff>0</xdr:colOff>
      <xdr:row>71</xdr:row>
      <xdr:rowOff>0</xdr:rowOff>
    </xdr:from>
    <xdr:to>
      <xdr:col>1</xdr:col>
      <xdr:colOff>685800</xdr:colOff>
      <xdr:row>71</xdr:row>
      <xdr:rowOff>355600</xdr:rowOff>
    </xdr:to>
    <xdr:sp>
      <xdr:nvSpPr>
        <xdr:cNvPr id="1683" name="Host Control  37" hidden="1"/>
        <xdr:cNvSpPr/>
      </xdr:nvSpPr>
      <xdr:spPr>
        <a:xfrm>
          <a:off x="914400" y="31953200"/>
          <a:ext cx="685800" cy="355600"/>
        </a:xfrm>
        <a:prstGeom prst="rect">
          <a:avLst/>
        </a:prstGeom>
      </xdr:spPr>
    </xdr:sp>
    <xdr:clientData/>
  </xdr:twoCellAnchor>
  <xdr:twoCellAnchor editAs="oneCell">
    <xdr:from>
      <xdr:col>1</xdr:col>
      <xdr:colOff>0</xdr:colOff>
      <xdr:row>71</xdr:row>
      <xdr:rowOff>0</xdr:rowOff>
    </xdr:from>
    <xdr:to>
      <xdr:col>1</xdr:col>
      <xdr:colOff>684530</xdr:colOff>
      <xdr:row>71</xdr:row>
      <xdr:rowOff>179705</xdr:rowOff>
    </xdr:to>
    <xdr:sp>
      <xdr:nvSpPr>
        <xdr:cNvPr id="1684" name="Host Control  31" hidden="1"/>
        <xdr:cNvSpPr/>
      </xdr:nvSpPr>
      <xdr:spPr>
        <a:xfrm>
          <a:off x="914400" y="319532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71</xdr:row>
      <xdr:rowOff>0</xdr:rowOff>
    </xdr:from>
    <xdr:to>
      <xdr:col>1</xdr:col>
      <xdr:colOff>684530</xdr:colOff>
      <xdr:row>71</xdr:row>
      <xdr:rowOff>179705</xdr:rowOff>
    </xdr:to>
    <xdr:sp>
      <xdr:nvSpPr>
        <xdr:cNvPr id="1685" name="Host Control  31" hidden="1"/>
        <xdr:cNvSpPr/>
      </xdr:nvSpPr>
      <xdr:spPr>
        <a:xfrm>
          <a:off x="914400" y="319532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71</xdr:row>
      <xdr:rowOff>0</xdr:rowOff>
    </xdr:from>
    <xdr:to>
      <xdr:col>1</xdr:col>
      <xdr:colOff>684530</xdr:colOff>
      <xdr:row>71</xdr:row>
      <xdr:rowOff>179705</xdr:rowOff>
    </xdr:to>
    <xdr:sp>
      <xdr:nvSpPr>
        <xdr:cNvPr id="1686" name="Host Control  31" hidden="1"/>
        <xdr:cNvSpPr/>
      </xdr:nvSpPr>
      <xdr:spPr>
        <a:xfrm>
          <a:off x="914400" y="319532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71</xdr:row>
      <xdr:rowOff>0</xdr:rowOff>
    </xdr:from>
    <xdr:to>
      <xdr:col>1</xdr:col>
      <xdr:colOff>684530</xdr:colOff>
      <xdr:row>71</xdr:row>
      <xdr:rowOff>179705</xdr:rowOff>
    </xdr:to>
    <xdr:sp>
      <xdr:nvSpPr>
        <xdr:cNvPr id="1687" name="Host Control  31" hidden="1"/>
        <xdr:cNvSpPr/>
      </xdr:nvSpPr>
      <xdr:spPr>
        <a:xfrm>
          <a:off x="914400" y="319532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71</xdr:row>
      <xdr:rowOff>0</xdr:rowOff>
    </xdr:from>
    <xdr:to>
      <xdr:col>1</xdr:col>
      <xdr:colOff>684530</xdr:colOff>
      <xdr:row>71</xdr:row>
      <xdr:rowOff>179705</xdr:rowOff>
    </xdr:to>
    <xdr:sp>
      <xdr:nvSpPr>
        <xdr:cNvPr id="1688" name="Host Control  31" hidden="1"/>
        <xdr:cNvSpPr/>
      </xdr:nvSpPr>
      <xdr:spPr>
        <a:xfrm>
          <a:off x="914400" y="319532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71</xdr:row>
      <xdr:rowOff>0</xdr:rowOff>
    </xdr:from>
    <xdr:to>
      <xdr:col>1</xdr:col>
      <xdr:colOff>684530</xdr:colOff>
      <xdr:row>71</xdr:row>
      <xdr:rowOff>179705</xdr:rowOff>
    </xdr:to>
    <xdr:sp>
      <xdr:nvSpPr>
        <xdr:cNvPr id="1689" name="Host Control  31" hidden="1"/>
        <xdr:cNvSpPr/>
      </xdr:nvSpPr>
      <xdr:spPr>
        <a:xfrm>
          <a:off x="914400" y="319532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71</xdr:row>
      <xdr:rowOff>0</xdr:rowOff>
    </xdr:from>
    <xdr:to>
      <xdr:col>1</xdr:col>
      <xdr:colOff>684530</xdr:colOff>
      <xdr:row>71</xdr:row>
      <xdr:rowOff>179705</xdr:rowOff>
    </xdr:to>
    <xdr:sp>
      <xdr:nvSpPr>
        <xdr:cNvPr id="1690" name="Host Control  31" hidden="1"/>
        <xdr:cNvSpPr/>
      </xdr:nvSpPr>
      <xdr:spPr>
        <a:xfrm>
          <a:off x="914400" y="319532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71</xdr:row>
      <xdr:rowOff>0</xdr:rowOff>
    </xdr:from>
    <xdr:to>
      <xdr:col>1</xdr:col>
      <xdr:colOff>684530</xdr:colOff>
      <xdr:row>71</xdr:row>
      <xdr:rowOff>179705</xdr:rowOff>
    </xdr:to>
    <xdr:sp>
      <xdr:nvSpPr>
        <xdr:cNvPr id="1691" name="Host Control  31" hidden="1"/>
        <xdr:cNvSpPr/>
      </xdr:nvSpPr>
      <xdr:spPr>
        <a:xfrm>
          <a:off x="914400" y="319532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71</xdr:row>
      <xdr:rowOff>0</xdr:rowOff>
    </xdr:from>
    <xdr:to>
      <xdr:col>1</xdr:col>
      <xdr:colOff>684530</xdr:colOff>
      <xdr:row>71</xdr:row>
      <xdr:rowOff>179705</xdr:rowOff>
    </xdr:to>
    <xdr:sp>
      <xdr:nvSpPr>
        <xdr:cNvPr id="1692" name="Host Control  31" hidden="1"/>
        <xdr:cNvSpPr/>
      </xdr:nvSpPr>
      <xdr:spPr>
        <a:xfrm>
          <a:off x="914400" y="319532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3</xdr:row>
      <xdr:rowOff>0</xdr:rowOff>
    </xdr:from>
    <xdr:to>
      <xdr:col>1</xdr:col>
      <xdr:colOff>685800</xdr:colOff>
      <xdr:row>4</xdr:row>
      <xdr:rowOff>76200</xdr:rowOff>
    </xdr:to>
    <xdr:sp>
      <xdr:nvSpPr>
        <xdr:cNvPr id="1693" name="Host Control  37" hidden="1"/>
        <xdr:cNvSpPr/>
      </xdr:nvSpPr>
      <xdr:spPr>
        <a:xfrm>
          <a:off x="914400" y="1066800"/>
          <a:ext cx="685800" cy="355600"/>
        </a:xfrm>
        <a:prstGeom prst="rect">
          <a:avLst/>
        </a:prstGeom>
      </xdr:spPr>
    </xdr:sp>
    <xdr:clientData/>
  </xdr:twoCellAnchor>
  <xdr:twoCellAnchor editAs="oneCell">
    <xdr:from>
      <xdr:col>1</xdr:col>
      <xdr:colOff>0</xdr:colOff>
      <xdr:row>3</xdr:row>
      <xdr:rowOff>0</xdr:rowOff>
    </xdr:from>
    <xdr:to>
      <xdr:col>1</xdr:col>
      <xdr:colOff>684530</xdr:colOff>
      <xdr:row>3</xdr:row>
      <xdr:rowOff>179705</xdr:rowOff>
    </xdr:to>
    <xdr:sp>
      <xdr:nvSpPr>
        <xdr:cNvPr id="1694" name="Host Control  31" hidden="1"/>
        <xdr:cNvSpPr/>
      </xdr:nvSpPr>
      <xdr:spPr>
        <a:xfrm>
          <a:off x="914400" y="10668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3</xdr:row>
      <xdr:rowOff>0</xdr:rowOff>
    </xdr:from>
    <xdr:to>
      <xdr:col>1</xdr:col>
      <xdr:colOff>685800</xdr:colOff>
      <xdr:row>4</xdr:row>
      <xdr:rowOff>76200</xdr:rowOff>
    </xdr:to>
    <xdr:sp>
      <xdr:nvSpPr>
        <xdr:cNvPr id="1695" name="Host Control  37" hidden="1"/>
        <xdr:cNvSpPr/>
      </xdr:nvSpPr>
      <xdr:spPr>
        <a:xfrm>
          <a:off x="914400" y="1066800"/>
          <a:ext cx="685800" cy="355600"/>
        </a:xfrm>
        <a:prstGeom prst="rect">
          <a:avLst/>
        </a:prstGeom>
      </xdr:spPr>
    </xdr:sp>
    <xdr:clientData/>
  </xdr:twoCellAnchor>
  <xdr:twoCellAnchor editAs="oneCell">
    <xdr:from>
      <xdr:col>1</xdr:col>
      <xdr:colOff>0</xdr:colOff>
      <xdr:row>3</xdr:row>
      <xdr:rowOff>0</xdr:rowOff>
    </xdr:from>
    <xdr:to>
      <xdr:col>1</xdr:col>
      <xdr:colOff>685800</xdr:colOff>
      <xdr:row>4</xdr:row>
      <xdr:rowOff>76200</xdr:rowOff>
    </xdr:to>
    <xdr:sp>
      <xdr:nvSpPr>
        <xdr:cNvPr id="1696" name="Host Control  37" hidden="1"/>
        <xdr:cNvSpPr/>
      </xdr:nvSpPr>
      <xdr:spPr>
        <a:xfrm>
          <a:off x="914400" y="1066800"/>
          <a:ext cx="685800" cy="355600"/>
        </a:xfrm>
        <a:prstGeom prst="rect">
          <a:avLst/>
        </a:prstGeom>
      </xdr:spPr>
    </xdr:sp>
    <xdr:clientData/>
  </xdr:twoCellAnchor>
  <xdr:twoCellAnchor editAs="oneCell">
    <xdr:from>
      <xdr:col>1</xdr:col>
      <xdr:colOff>0</xdr:colOff>
      <xdr:row>3</xdr:row>
      <xdr:rowOff>0</xdr:rowOff>
    </xdr:from>
    <xdr:to>
      <xdr:col>1</xdr:col>
      <xdr:colOff>685800</xdr:colOff>
      <xdr:row>4</xdr:row>
      <xdr:rowOff>76200</xdr:rowOff>
    </xdr:to>
    <xdr:sp>
      <xdr:nvSpPr>
        <xdr:cNvPr id="1697" name="Host Control  37" hidden="1"/>
        <xdr:cNvSpPr/>
      </xdr:nvSpPr>
      <xdr:spPr>
        <a:xfrm>
          <a:off x="914400" y="1066800"/>
          <a:ext cx="685800" cy="355600"/>
        </a:xfrm>
        <a:prstGeom prst="rect">
          <a:avLst/>
        </a:prstGeom>
      </xdr:spPr>
    </xdr:sp>
    <xdr:clientData/>
  </xdr:twoCellAnchor>
  <xdr:twoCellAnchor editAs="oneCell">
    <xdr:from>
      <xdr:col>1</xdr:col>
      <xdr:colOff>0</xdr:colOff>
      <xdr:row>3</xdr:row>
      <xdr:rowOff>0</xdr:rowOff>
    </xdr:from>
    <xdr:to>
      <xdr:col>1</xdr:col>
      <xdr:colOff>684530</xdr:colOff>
      <xdr:row>3</xdr:row>
      <xdr:rowOff>179705</xdr:rowOff>
    </xdr:to>
    <xdr:sp>
      <xdr:nvSpPr>
        <xdr:cNvPr id="1698" name="Host Control  31" hidden="1"/>
        <xdr:cNvSpPr/>
      </xdr:nvSpPr>
      <xdr:spPr>
        <a:xfrm>
          <a:off x="914400" y="10668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3</xdr:row>
      <xdr:rowOff>0</xdr:rowOff>
    </xdr:from>
    <xdr:to>
      <xdr:col>1</xdr:col>
      <xdr:colOff>684530</xdr:colOff>
      <xdr:row>3</xdr:row>
      <xdr:rowOff>179705</xdr:rowOff>
    </xdr:to>
    <xdr:sp>
      <xdr:nvSpPr>
        <xdr:cNvPr id="1699" name="Host Control  31" hidden="1"/>
        <xdr:cNvSpPr/>
      </xdr:nvSpPr>
      <xdr:spPr>
        <a:xfrm>
          <a:off x="914400" y="10668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3</xdr:row>
      <xdr:rowOff>0</xdr:rowOff>
    </xdr:from>
    <xdr:to>
      <xdr:col>1</xdr:col>
      <xdr:colOff>684530</xdr:colOff>
      <xdr:row>3</xdr:row>
      <xdr:rowOff>179705</xdr:rowOff>
    </xdr:to>
    <xdr:sp>
      <xdr:nvSpPr>
        <xdr:cNvPr id="1700" name="Host Control  31" hidden="1"/>
        <xdr:cNvSpPr/>
      </xdr:nvSpPr>
      <xdr:spPr>
        <a:xfrm>
          <a:off x="914400" y="10668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3</xdr:row>
      <xdr:rowOff>0</xdr:rowOff>
    </xdr:from>
    <xdr:to>
      <xdr:col>1</xdr:col>
      <xdr:colOff>684530</xdr:colOff>
      <xdr:row>3</xdr:row>
      <xdr:rowOff>179705</xdr:rowOff>
    </xdr:to>
    <xdr:sp>
      <xdr:nvSpPr>
        <xdr:cNvPr id="1701" name="Host Control  31" hidden="1"/>
        <xdr:cNvSpPr/>
      </xdr:nvSpPr>
      <xdr:spPr>
        <a:xfrm>
          <a:off x="914400" y="10668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3</xdr:row>
      <xdr:rowOff>0</xdr:rowOff>
    </xdr:from>
    <xdr:to>
      <xdr:col>1</xdr:col>
      <xdr:colOff>684530</xdr:colOff>
      <xdr:row>3</xdr:row>
      <xdr:rowOff>179705</xdr:rowOff>
    </xdr:to>
    <xdr:sp>
      <xdr:nvSpPr>
        <xdr:cNvPr id="1702" name="Host Control  31" hidden="1"/>
        <xdr:cNvSpPr/>
      </xdr:nvSpPr>
      <xdr:spPr>
        <a:xfrm>
          <a:off x="914400" y="10668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3</xdr:row>
      <xdr:rowOff>0</xdr:rowOff>
    </xdr:from>
    <xdr:to>
      <xdr:col>1</xdr:col>
      <xdr:colOff>684530</xdr:colOff>
      <xdr:row>3</xdr:row>
      <xdr:rowOff>179705</xdr:rowOff>
    </xdr:to>
    <xdr:sp>
      <xdr:nvSpPr>
        <xdr:cNvPr id="1703" name="Host Control  31" hidden="1"/>
        <xdr:cNvSpPr/>
      </xdr:nvSpPr>
      <xdr:spPr>
        <a:xfrm>
          <a:off x="914400" y="10668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3</xdr:row>
      <xdr:rowOff>0</xdr:rowOff>
    </xdr:from>
    <xdr:to>
      <xdr:col>1</xdr:col>
      <xdr:colOff>684530</xdr:colOff>
      <xdr:row>3</xdr:row>
      <xdr:rowOff>179705</xdr:rowOff>
    </xdr:to>
    <xdr:sp>
      <xdr:nvSpPr>
        <xdr:cNvPr id="1704" name="Host Control  31" hidden="1"/>
        <xdr:cNvSpPr/>
      </xdr:nvSpPr>
      <xdr:spPr>
        <a:xfrm>
          <a:off x="914400" y="10668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3</xdr:row>
      <xdr:rowOff>0</xdr:rowOff>
    </xdr:from>
    <xdr:to>
      <xdr:col>1</xdr:col>
      <xdr:colOff>684530</xdr:colOff>
      <xdr:row>3</xdr:row>
      <xdr:rowOff>179705</xdr:rowOff>
    </xdr:to>
    <xdr:sp>
      <xdr:nvSpPr>
        <xdr:cNvPr id="1705" name="Host Control  31" hidden="1"/>
        <xdr:cNvSpPr/>
      </xdr:nvSpPr>
      <xdr:spPr>
        <a:xfrm>
          <a:off x="914400" y="10668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3</xdr:row>
      <xdr:rowOff>0</xdr:rowOff>
    </xdr:from>
    <xdr:to>
      <xdr:col>1</xdr:col>
      <xdr:colOff>684530</xdr:colOff>
      <xdr:row>3</xdr:row>
      <xdr:rowOff>179705</xdr:rowOff>
    </xdr:to>
    <xdr:sp>
      <xdr:nvSpPr>
        <xdr:cNvPr id="1706" name="Host Control  31" hidden="1"/>
        <xdr:cNvSpPr/>
      </xdr:nvSpPr>
      <xdr:spPr>
        <a:xfrm>
          <a:off x="914400" y="10668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2</xdr:col>
      <xdr:colOff>0</xdr:colOff>
      <xdr:row>46</xdr:row>
      <xdr:rowOff>0</xdr:rowOff>
    </xdr:from>
    <xdr:to>
      <xdr:col>2</xdr:col>
      <xdr:colOff>685800</xdr:colOff>
      <xdr:row>46</xdr:row>
      <xdr:rowOff>355600</xdr:rowOff>
    </xdr:to>
    <xdr:sp>
      <xdr:nvSpPr>
        <xdr:cNvPr id="1707" name="Host Control  37" hidden="1"/>
        <xdr:cNvSpPr/>
      </xdr:nvSpPr>
      <xdr:spPr>
        <a:xfrm>
          <a:off x="2714625" y="20612100"/>
          <a:ext cx="685800" cy="355600"/>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2</xdr:col>
      <xdr:colOff>0</xdr:colOff>
      <xdr:row>46</xdr:row>
      <xdr:rowOff>0</xdr:rowOff>
    </xdr:from>
    <xdr:to>
      <xdr:col>2</xdr:col>
      <xdr:colOff>684530</xdr:colOff>
      <xdr:row>46</xdr:row>
      <xdr:rowOff>179705</xdr:rowOff>
    </xdr:to>
    <xdr:sp>
      <xdr:nvSpPr>
        <xdr:cNvPr id="1708" name="Host Control  31" hidden="1"/>
        <xdr:cNvSpPr/>
      </xdr:nvSpPr>
      <xdr:spPr>
        <a:xfrm>
          <a:off x="2714625" y="206121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46</xdr:row>
      <xdr:rowOff>0</xdr:rowOff>
    </xdr:from>
    <xdr:to>
      <xdr:col>1</xdr:col>
      <xdr:colOff>659130</xdr:colOff>
      <xdr:row>46</xdr:row>
      <xdr:rowOff>179705</xdr:rowOff>
    </xdr:to>
    <xdr:sp>
      <xdr:nvSpPr>
        <xdr:cNvPr id="1709" name="Host Control  31" hidden="1"/>
        <xdr:cNvSpPr/>
      </xdr:nvSpPr>
      <xdr:spPr>
        <a:xfrm>
          <a:off x="914400" y="20612100"/>
          <a:ext cx="6591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46</xdr:row>
      <xdr:rowOff>0</xdr:rowOff>
    </xdr:from>
    <xdr:to>
      <xdr:col>1</xdr:col>
      <xdr:colOff>659130</xdr:colOff>
      <xdr:row>46</xdr:row>
      <xdr:rowOff>179705</xdr:rowOff>
    </xdr:to>
    <xdr:sp>
      <xdr:nvSpPr>
        <xdr:cNvPr id="1710" name="Host Control  31" hidden="1"/>
        <xdr:cNvSpPr/>
      </xdr:nvSpPr>
      <xdr:spPr>
        <a:xfrm>
          <a:off x="914400" y="20612100"/>
          <a:ext cx="6591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2</xdr:col>
      <xdr:colOff>0</xdr:colOff>
      <xdr:row>46</xdr:row>
      <xdr:rowOff>0</xdr:rowOff>
    </xdr:from>
    <xdr:to>
      <xdr:col>2</xdr:col>
      <xdr:colOff>685800</xdr:colOff>
      <xdr:row>46</xdr:row>
      <xdr:rowOff>355600</xdr:rowOff>
    </xdr:to>
    <xdr:sp>
      <xdr:nvSpPr>
        <xdr:cNvPr id="1711" name="Host Control  37" hidden="1"/>
        <xdr:cNvSpPr/>
      </xdr:nvSpPr>
      <xdr:spPr>
        <a:xfrm>
          <a:off x="2714625" y="20612100"/>
          <a:ext cx="685800" cy="355600"/>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46</xdr:row>
      <xdr:rowOff>0</xdr:rowOff>
    </xdr:from>
    <xdr:to>
      <xdr:col>1</xdr:col>
      <xdr:colOff>659130</xdr:colOff>
      <xdr:row>46</xdr:row>
      <xdr:rowOff>179705</xdr:rowOff>
    </xdr:to>
    <xdr:sp>
      <xdr:nvSpPr>
        <xdr:cNvPr id="1712" name="Host Control  31" hidden="1"/>
        <xdr:cNvSpPr/>
      </xdr:nvSpPr>
      <xdr:spPr>
        <a:xfrm>
          <a:off x="914400" y="20612100"/>
          <a:ext cx="6591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2</xdr:col>
      <xdr:colOff>0</xdr:colOff>
      <xdr:row>46</xdr:row>
      <xdr:rowOff>0</xdr:rowOff>
    </xdr:from>
    <xdr:to>
      <xdr:col>2</xdr:col>
      <xdr:colOff>685800</xdr:colOff>
      <xdr:row>46</xdr:row>
      <xdr:rowOff>355600</xdr:rowOff>
    </xdr:to>
    <xdr:sp>
      <xdr:nvSpPr>
        <xdr:cNvPr id="1713" name="Host Control  37" hidden="1"/>
        <xdr:cNvSpPr/>
      </xdr:nvSpPr>
      <xdr:spPr>
        <a:xfrm>
          <a:off x="2714625" y="20612100"/>
          <a:ext cx="685800" cy="355600"/>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2</xdr:col>
      <xdr:colOff>0</xdr:colOff>
      <xdr:row>46</xdr:row>
      <xdr:rowOff>0</xdr:rowOff>
    </xdr:from>
    <xdr:to>
      <xdr:col>2</xdr:col>
      <xdr:colOff>685800</xdr:colOff>
      <xdr:row>46</xdr:row>
      <xdr:rowOff>355600</xdr:rowOff>
    </xdr:to>
    <xdr:sp>
      <xdr:nvSpPr>
        <xdr:cNvPr id="1714" name="Host Control  37" hidden="1"/>
        <xdr:cNvSpPr/>
      </xdr:nvSpPr>
      <xdr:spPr>
        <a:xfrm>
          <a:off x="2714625" y="20612100"/>
          <a:ext cx="685800" cy="355600"/>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2</xdr:col>
      <xdr:colOff>0</xdr:colOff>
      <xdr:row>46</xdr:row>
      <xdr:rowOff>0</xdr:rowOff>
    </xdr:from>
    <xdr:to>
      <xdr:col>2</xdr:col>
      <xdr:colOff>684530</xdr:colOff>
      <xdr:row>46</xdr:row>
      <xdr:rowOff>179705</xdr:rowOff>
    </xdr:to>
    <xdr:sp>
      <xdr:nvSpPr>
        <xdr:cNvPr id="1715" name="Host Control  31" hidden="1"/>
        <xdr:cNvSpPr/>
      </xdr:nvSpPr>
      <xdr:spPr>
        <a:xfrm>
          <a:off x="2714625" y="206121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46</xdr:row>
      <xdr:rowOff>0</xdr:rowOff>
    </xdr:from>
    <xdr:to>
      <xdr:col>1</xdr:col>
      <xdr:colOff>659130</xdr:colOff>
      <xdr:row>46</xdr:row>
      <xdr:rowOff>179705</xdr:rowOff>
    </xdr:to>
    <xdr:sp>
      <xdr:nvSpPr>
        <xdr:cNvPr id="1716" name="Host Control  31" hidden="1"/>
        <xdr:cNvSpPr/>
      </xdr:nvSpPr>
      <xdr:spPr>
        <a:xfrm>
          <a:off x="914400" y="20612100"/>
          <a:ext cx="6591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2</xdr:col>
      <xdr:colOff>0</xdr:colOff>
      <xdr:row>46</xdr:row>
      <xdr:rowOff>0</xdr:rowOff>
    </xdr:from>
    <xdr:to>
      <xdr:col>2</xdr:col>
      <xdr:colOff>684530</xdr:colOff>
      <xdr:row>46</xdr:row>
      <xdr:rowOff>179705</xdr:rowOff>
    </xdr:to>
    <xdr:sp>
      <xdr:nvSpPr>
        <xdr:cNvPr id="1717" name="Host Control  31" hidden="1"/>
        <xdr:cNvSpPr/>
      </xdr:nvSpPr>
      <xdr:spPr>
        <a:xfrm>
          <a:off x="2714625" y="206121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46</xdr:row>
      <xdr:rowOff>0</xdr:rowOff>
    </xdr:from>
    <xdr:to>
      <xdr:col>1</xdr:col>
      <xdr:colOff>659130</xdr:colOff>
      <xdr:row>46</xdr:row>
      <xdr:rowOff>179705</xdr:rowOff>
    </xdr:to>
    <xdr:sp>
      <xdr:nvSpPr>
        <xdr:cNvPr id="1718" name="Host Control  31" hidden="1"/>
        <xdr:cNvSpPr/>
      </xdr:nvSpPr>
      <xdr:spPr>
        <a:xfrm>
          <a:off x="914400" y="20612100"/>
          <a:ext cx="6591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2</xdr:col>
      <xdr:colOff>0</xdr:colOff>
      <xdr:row>46</xdr:row>
      <xdr:rowOff>0</xdr:rowOff>
    </xdr:from>
    <xdr:to>
      <xdr:col>2</xdr:col>
      <xdr:colOff>684530</xdr:colOff>
      <xdr:row>46</xdr:row>
      <xdr:rowOff>179705</xdr:rowOff>
    </xdr:to>
    <xdr:sp>
      <xdr:nvSpPr>
        <xdr:cNvPr id="1719" name="Host Control  31" hidden="1"/>
        <xdr:cNvSpPr/>
      </xdr:nvSpPr>
      <xdr:spPr>
        <a:xfrm>
          <a:off x="2714625" y="206121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46</xdr:row>
      <xdr:rowOff>0</xdr:rowOff>
    </xdr:from>
    <xdr:to>
      <xdr:col>1</xdr:col>
      <xdr:colOff>659130</xdr:colOff>
      <xdr:row>46</xdr:row>
      <xdr:rowOff>179705</xdr:rowOff>
    </xdr:to>
    <xdr:sp>
      <xdr:nvSpPr>
        <xdr:cNvPr id="1720" name="Host Control  31" hidden="1"/>
        <xdr:cNvSpPr/>
      </xdr:nvSpPr>
      <xdr:spPr>
        <a:xfrm>
          <a:off x="914400" y="20612100"/>
          <a:ext cx="6591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46</xdr:row>
      <xdr:rowOff>0</xdr:rowOff>
    </xdr:from>
    <xdr:to>
      <xdr:col>1</xdr:col>
      <xdr:colOff>659130</xdr:colOff>
      <xdr:row>46</xdr:row>
      <xdr:rowOff>179705</xdr:rowOff>
    </xdr:to>
    <xdr:sp>
      <xdr:nvSpPr>
        <xdr:cNvPr id="1721" name="Host Control  31" hidden="1"/>
        <xdr:cNvSpPr/>
      </xdr:nvSpPr>
      <xdr:spPr>
        <a:xfrm>
          <a:off x="914400" y="20612100"/>
          <a:ext cx="6591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2</xdr:col>
      <xdr:colOff>0</xdr:colOff>
      <xdr:row>46</xdr:row>
      <xdr:rowOff>0</xdr:rowOff>
    </xdr:from>
    <xdr:to>
      <xdr:col>2</xdr:col>
      <xdr:colOff>684530</xdr:colOff>
      <xdr:row>46</xdr:row>
      <xdr:rowOff>179705</xdr:rowOff>
    </xdr:to>
    <xdr:sp>
      <xdr:nvSpPr>
        <xdr:cNvPr id="1722" name="Host Control  31" hidden="1"/>
        <xdr:cNvSpPr/>
      </xdr:nvSpPr>
      <xdr:spPr>
        <a:xfrm>
          <a:off x="2714625" y="206121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46</xdr:row>
      <xdr:rowOff>0</xdr:rowOff>
    </xdr:from>
    <xdr:to>
      <xdr:col>1</xdr:col>
      <xdr:colOff>659130</xdr:colOff>
      <xdr:row>46</xdr:row>
      <xdr:rowOff>179705</xdr:rowOff>
    </xdr:to>
    <xdr:sp>
      <xdr:nvSpPr>
        <xdr:cNvPr id="1723" name="Host Control  31" hidden="1"/>
        <xdr:cNvSpPr/>
      </xdr:nvSpPr>
      <xdr:spPr>
        <a:xfrm>
          <a:off x="914400" y="20612100"/>
          <a:ext cx="6591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2</xdr:col>
      <xdr:colOff>0</xdr:colOff>
      <xdr:row>46</xdr:row>
      <xdr:rowOff>0</xdr:rowOff>
    </xdr:from>
    <xdr:to>
      <xdr:col>2</xdr:col>
      <xdr:colOff>684530</xdr:colOff>
      <xdr:row>46</xdr:row>
      <xdr:rowOff>179705</xdr:rowOff>
    </xdr:to>
    <xdr:sp>
      <xdr:nvSpPr>
        <xdr:cNvPr id="1724" name="Host Control  31" hidden="1"/>
        <xdr:cNvSpPr/>
      </xdr:nvSpPr>
      <xdr:spPr>
        <a:xfrm>
          <a:off x="2714625" y="206121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46</xdr:row>
      <xdr:rowOff>0</xdr:rowOff>
    </xdr:from>
    <xdr:to>
      <xdr:col>1</xdr:col>
      <xdr:colOff>659130</xdr:colOff>
      <xdr:row>46</xdr:row>
      <xdr:rowOff>179705</xdr:rowOff>
    </xdr:to>
    <xdr:sp>
      <xdr:nvSpPr>
        <xdr:cNvPr id="1725" name="Host Control  31" hidden="1"/>
        <xdr:cNvSpPr/>
      </xdr:nvSpPr>
      <xdr:spPr>
        <a:xfrm>
          <a:off x="914400" y="20612100"/>
          <a:ext cx="6591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2</xdr:col>
      <xdr:colOff>0</xdr:colOff>
      <xdr:row>46</xdr:row>
      <xdr:rowOff>0</xdr:rowOff>
    </xdr:from>
    <xdr:to>
      <xdr:col>2</xdr:col>
      <xdr:colOff>684530</xdr:colOff>
      <xdr:row>46</xdr:row>
      <xdr:rowOff>179705</xdr:rowOff>
    </xdr:to>
    <xdr:sp>
      <xdr:nvSpPr>
        <xdr:cNvPr id="1726" name="Host Control  31" hidden="1"/>
        <xdr:cNvSpPr/>
      </xdr:nvSpPr>
      <xdr:spPr>
        <a:xfrm>
          <a:off x="2714625" y="206121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2</xdr:col>
      <xdr:colOff>0</xdr:colOff>
      <xdr:row>46</xdr:row>
      <xdr:rowOff>0</xdr:rowOff>
    </xdr:from>
    <xdr:to>
      <xdr:col>2</xdr:col>
      <xdr:colOff>684530</xdr:colOff>
      <xdr:row>46</xdr:row>
      <xdr:rowOff>179705</xdr:rowOff>
    </xdr:to>
    <xdr:sp>
      <xdr:nvSpPr>
        <xdr:cNvPr id="1727" name="Host Control  31" hidden="1"/>
        <xdr:cNvSpPr/>
      </xdr:nvSpPr>
      <xdr:spPr>
        <a:xfrm>
          <a:off x="2714625" y="206121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2</xdr:col>
      <xdr:colOff>0</xdr:colOff>
      <xdr:row>46</xdr:row>
      <xdr:rowOff>0</xdr:rowOff>
    </xdr:from>
    <xdr:to>
      <xdr:col>2</xdr:col>
      <xdr:colOff>684530</xdr:colOff>
      <xdr:row>46</xdr:row>
      <xdr:rowOff>179705</xdr:rowOff>
    </xdr:to>
    <xdr:sp>
      <xdr:nvSpPr>
        <xdr:cNvPr id="1728" name="Host Control  31" hidden="1"/>
        <xdr:cNvSpPr/>
      </xdr:nvSpPr>
      <xdr:spPr>
        <a:xfrm>
          <a:off x="2714625" y="206121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2</xdr:col>
      <xdr:colOff>0</xdr:colOff>
      <xdr:row>46</xdr:row>
      <xdr:rowOff>0</xdr:rowOff>
    </xdr:from>
    <xdr:to>
      <xdr:col>2</xdr:col>
      <xdr:colOff>684530</xdr:colOff>
      <xdr:row>46</xdr:row>
      <xdr:rowOff>179705</xdr:rowOff>
    </xdr:to>
    <xdr:sp>
      <xdr:nvSpPr>
        <xdr:cNvPr id="1729" name="Host Control  31" hidden="1"/>
        <xdr:cNvSpPr/>
      </xdr:nvSpPr>
      <xdr:spPr>
        <a:xfrm>
          <a:off x="2714625" y="206121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50</xdr:row>
      <xdr:rowOff>0</xdr:rowOff>
    </xdr:from>
    <xdr:to>
      <xdr:col>1</xdr:col>
      <xdr:colOff>659130</xdr:colOff>
      <xdr:row>50</xdr:row>
      <xdr:rowOff>179705</xdr:rowOff>
    </xdr:to>
    <xdr:sp>
      <xdr:nvSpPr>
        <xdr:cNvPr id="1730" name="Host Control  31" hidden="1"/>
        <xdr:cNvSpPr/>
      </xdr:nvSpPr>
      <xdr:spPr>
        <a:xfrm>
          <a:off x="914400" y="22136100"/>
          <a:ext cx="6591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50</xdr:row>
      <xdr:rowOff>0</xdr:rowOff>
    </xdr:from>
    <xdr:to>
      <xdr:col>1</xdr:col>
      <xdr:colOff>659130</xdr:colOff>
      <xdr:row>50</xdr:row>
      <xdr:rowOff>179705</xdr:rowOff>
    </xdr:to>
    <xdr:sp>
      <xdr:nvSpPr>
        <xdr:cNvPr id="1731" name="Host Control  31" hidden="1"/>
        <xdr:cNvSpPr/>
      </xdr:nvSpPr>
      <xdr:spPr>
        <a:xfrm>
          <a:off x="914400" y="22136100"/>
          <a:ext cx="6591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50</xdr:row>
      <xdr:rowOff>0</xdr:rowOff>
    </xdr:from>
    <xdr:to>
      <xdr:col>1</xdr:col>
      <xdr:colOff>659130</xdr:colOff>
      <xdr:row>50</xdr:row>
      <xdr:rowOff>179705</xdr:rowOff>
    </xdr:to>
    <xdr:sp>
      <xdr:nvSpPr>
        <xdr:cNvPr id="1732" name="Host Control  31" hidden="1"/>
        <xdr:cNvSpPr/>
      </xdr:nvSpPr>
      <xdr:spPr>
        <a:xfrm>
          <a:off x="914400" y="22136100"/>
          <a:ext cx="6591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50</xdr:row>
      <xdr:rowOff>0</xdr:rowOff>
    </xdr:from>
    <xdr:to>
      <xdr:col>1</xdr:col>
      <xdr:colOff>659130</xdr:colOff>
      <xdr:row>50</xdr:row>
      <xdr:rowOff>179705</xdr:rowOff>
    </xdr:to>
    <xdr:sp>
      <xdr:nvSpPr>
        <xdr:cNvPr id="1733" name="Host Control  31" hidden="1"/>
        <xdr:cNvSpPr/>
      </xdr:nvSpPr>
      <xdr:spPr>
        <a:xfrm>
          <a:off x="914400" y="22136100"/>
          <a:ext cx="6591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50</xdr:row>
      <xdr:rowOff>0</xdr:rowOff>
    </xdr:from>
    <xdr:to>
      <xdr:col>1</xdr:col>
      <xdr:colOff>659130</xdr:colOff>
      <xdr:row>50</xdr:row>
      <xdr:rowOff>179705</xdr:rowOff>
    </xdr:to>
    <xdr:sp>
      <xdr:nvSpPr>
        <xdr:cNvPr id="1734" name="Host Control  31" hidden="1"/>
        <xdr:cNvSpPr/>
      </xdr:nvSpPr>
      <xdr:spPr>
        <a:xfrm>
          <a:off x="914400" y="22136100"/>
          <a:ext cx="6591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50</xdr:row>
      <xdr:rowOff>0</xdr:rowOff>
    </xdr:from>
    <xdr:to>
      <xdr:col>1</xdr:col>
      <xdr:colOff>659130</xdr:colOff>
      <xdr:row>50</xdr:row>
      <xdr:rowOff>179705</xdr:rowOff>
    </xdr:to>
    <xdr:sp>
      <xdr:nvSpPr>
        <xdr:cNvPr id="1735" name="Host Control  31" hidden="1"/>
        <xdr:cNvSpPr/>
      </xdr:nvSpPr>
      <xdr:spPr>
        <a:xfrm>
          <a:off x="914400" y="22136100"/>
          <a:ext cx="6591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50</xdr:row>
      <xdr:rowOff>0</xdr:rowOff>
    </xdr:from>
    <xdr:to>
      <xdr:col>1</xdr:col>
      <xdr:colOff>659130</xdr:colOff>
      <xdr:row>50</xdr:row>
      <xdr:rowOff>179705</xdr:rowOff>
    </xdr:to>
    <xdr:sp>
      <xdr:nvSpPr>
        <xdr:cNvPr id="1736" name="Host Control  31" hidden="1"/>
        <xdr:cNvSpPr/>
      </xdr:nvSpPr>
      <xdr:spPr>
        <a:xfrm>
          <a:off x="914400" y="22136100"/>
          <a:ext cx="6591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50</xdr:row>
      <xdr:rowOff>0</xdr:rowOff>
    </xdr:from>
    <xdr:to>
      <xdr:col>1</xdr:col>
      <xdr:colOff>659130</xdr:colOff>
      <xdr:row>50</xdr:row>
      <xdr:rowOff>179705</xdr:rowOff>
    </xdr:to>
    <xdr:sp>
      <xdr:nvSpPr>
        <xdr:cNvPr id="1737" name="Host Control  31" hidden="1"/>
        <xdr:cNvSpPr/>
      </xdr:nvSpPr>
      <xdr:spPr>
        <a:xfrm>
          <a:off x="914400" y="22136100"/>
          <a:ext cx="6591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50</xdr:row>
      <xdr:rowOff>0</xdr:rowOff>
    </xdr:from>
    <xdr:to>
      <xdr:col>1</xdr:col>
      <xdr:colOff>659130</xdr:colOff>
      <xdr:row>50</xdr:row>
      <xdr:rowOff>179705</xdr:rowOff>
    </xdr:to>
    <xdr:sp>
      <xdr:nvSpPr>
        <xdr:cNvPr id="1738" name="Host Control  31" hidden="1"/>
        <xdr:cNvSpPr/>
      </xdr:nvSpPr>
      <xdr:spPr>
        <a:xfrm>
          <a:off x="914400" y="22136100"/>
          <a:ext cx="6591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46</xdr:row>
      <xdr:rowOff>0</xdr:rowOff>
    </xdr:from>
    <xdr:to>
      <xdr:col>1</xdr:col>
      <xdr:colOff>685800</xdr:colOff>
      <xdr:row>46</xdr:row>
      <xdr:rowOff>355600</xdr:rowOff>
    </xdr:to>
    <xdr:sp>
      <xdr:nvSpPr>
        <xdr:cNvPr id="1739" name="Host Control  37" hidden="1"/>
        <xdr:cNvSpPr/>
      </xdr:nvSpPr>
      <xdr:spPr>
        <a:xfrm>
          <a:off x="914400" y="20612100"/>
          <a:ext cx="685800" cy="355600"/>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46</xdr:row>
      <xdr:rowOff>0</xdr:rowOff>
    </xdr:from>
    <xdr:to>
      <xdr:col>1</xdr:col>
      <xdr:colOff>684530</xdr:colOff>
      <xdr:row>46</xdr:row>
      <xdr:rowOff>179705</xdr:rowOff>
    </xdr:to>
    <xdr:sp>
      <xdr:nvSpPr>
        <xdr:cNvPr id="1740" name="Host Control  31" hidden="1"/>
        <xdr:cNvSpPr/>
      </xdr:nvSpPr>
      <xdr:spPr>
        <a:xfrm>
          <a:off x="914400" y="206121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46</xdr:row>
      <xdr:rowOff>0</xdr:rowOff>
    </xdr:from>
    <xdr:to>
      <xdr:col>1</xdr:col>
      <xdr:colOff>685800</xdr:colOff>
      <xdr:row>46</xdr:row>
      <xdr:rowOff>355600</xdr:rowOff>
    </xdr:to>
    <xdr:sp>
      <xdr:nvSpPr>
        <xdr:cNvPr id="1741" name="Host Control  37" hidden="1"/>
        <xdr:cNvSpPr/>
      </xdr:nvSpPr>
      <xdr:spPr>
        <a:xfrm>
          <a:off x="914400" y="20612100"/>
          <a:ext cx="685800" cy="355600"/>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46</xdr:row>
      <xdr:rowOff>0</xdr:rowOff>
    </xdr:from>
    <xdr:to>
      <xdr:col>1</xdr:col>
      <xdr:colOff>685800</xdr:colOff>
      <xdr:row>46</xdr:row>
      <xdr:rowOff>355600</xdr:rowOff>
    </xdr:to>
    <xdr:sp>
      <xdr:nvSpPr>
        <xdr:cNvPr id="1742" name="Host Control  37" hidden="1"/>
        <xdr:cNvSpPr/>
      </xdr:nvSpPr>
      <xdr:spPr>
        <a:xfrm>
          <a:off x="914400" y="20612100"/>
          <a:ext cx="685800" cy="355600"/>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46</xdr:row>
      <xdr:rowOff>0</xdr:rowOff>
    </xdr:from>
    <xdr:to>
      <xdr:col>1</xdr:col>
      <xdr:colOff>685800</xdr:colOff>
      <xdr:row>46</xdr:row>
      <xdr:rowOff>355600</xdr:rowOff>
    </xdr:to>
    <xdr:sp>
      <xdr:nvSpPr>
        <xdr:cNvPr id="1743" name="Host Control  37" hidden="1"/>
        <xdr:cNvSpPr/>
      </xdr:nvSpPr>
      <xdr:spPr>
        <a:xfrm>
          <a:off x="914400" y="20612100"/>
          <a:ext cx="685800" cy="355600"/>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46</xdr:row>
      <xdr:rowOff>0</xdr:rowOff>
    </xdr:from>
    <xdr:to>
      <xdr:col>1</xdr:col>
      <xdr:colOff>684530</xdr:colOff>
      <xdr:row>46</xdr:row>
      <xdr:rowOff>179705</xdr:rowOff>
    </xdr:to>
    <xdr:sp>
      <xdr:nvSpPr>
        <xdr:cNvPr id="1744" name="Host Control  31" hidden="1"/>
        <xdr:cNvSpPr/>
      </xdr:nvSpPr>
      <xdr:spPr>
        <a:xfrm>
          <a:off x="914400" y="206121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46</xdr:row>
      <xdr:rowOff>0</xdr:rowOff>
    </xdr:from>
    <xdr:to>
      <xdr:col>1</xdr:col>
      <xdr:colOff>684530</xdr:colOff>
      <xdr:row>46</xdr:row>
      <xdr:rowOff>179705</xdr:rowOff>
    </xdr:to>
    <xdr:sp>
      <xdr:nvSpPr>
        <xdr:cNvPr id="1745" name="Host Control  31" hidden="1"/>
        <xdr:cNvSpPr/>
      </xdr:nvSpPr>
      <xdr:spPr>
        <a:xfrm>
          <a:off x="914400" y="206121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46</xdr:row>
      <xdr:rowOff>0</xdr:rowOff>
    </xdr:from>
    <xdr:to>
      <xdr:col>1</xdr:col>
      <xdr:colOff>684530</xdr:colOff>
      <xdr:row>46</xdr:row>
      <xdr:rowOff>179705</xdr:rowOff>
    </xdr:to>
    <xdr:sp>
      <xdr:nvSpPr>
        <xdr:cNvPr id="1746" name="Host Control  31" hidden="1"/>
        <xdr:cNvSpPr/>
      </xdr:nvSpPr>
      <xdr:spPr>
        <a:xfrm>
          <a:off x="914400" y="206121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46</xdr:row>
      <xdr:rowOff>0</xdr:rowOff>
    </xdr:from>
    <xdr:to>
      <xdr:col>1</xdr:col>
      <xdr:colOff>684530</xdr:colOff>
      <xdr:row>46</xdr:row>
      <xdr:rowOff>179705</xdr:rowOff>
    </xdr:to>
    <xdr:sp>
      <xdr:nvSpPr>
        <xdr:cNvPr id="1747" name="Host Control  31" hidden="1"/>
        <xdr:cNvSpPr/>
      </xdr:nvSpPr>
      <xdr:spPr>
        <a:xfrm>
          <a:off x="914400" y="206121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46</xdr:row>
      <xdr:rowOff>0</xdr:rowOff>
    </xdr:from>
    <xdr:to>
      <xdr:col>1</xdr:col>
      <xdr:colOff>684530</xdr:colOff>
      <xdr:row>46</xdr:row>
      <xdr:rowOff>179705</xdr:rowOff>
    </xdr:to>
    <xdr:sp>
      <xdr:nvSpPr>
        <xdr:cNvPr id="1748" name="Host Control  31" hidden="1"/>
        <xdr:cNvSpPr/>
      </xdr:nvSpPr>
      <xdr:spPr>
        <a:xfrm>
          <a:off x="914400" y="206121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46</xdr:row>
      <xdr:rowOff>0</xdr:rowOff>
    </xdr:from>
    <xdr:to>
      <xdr:col>1</xdr:col>
      <xdr:colOff>684530</xdr:colOff>
      <xdr:row>46</xdr:row>
      <xdr:rowOff>179705</xdr:rowOff>
    </xdr:to>
    <xdr:sp>
      <xdr:nvSpPr>
        <xdr:cNvPr id="1749" name="Host Control  31" hidden="1"/>
        <xdr:cNvSpPr/>
      </xdr:nvSpPr>
      <xdr:spPr>
        <a:xfrm>
          <a:off x="914400" y="206121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46</xdr:row>
      <xdr:rowOff>0</xdr:rowOff>
    </xdr:from>
    <xdr:to>
      <xdr:col>1</xdr:col>
      <xdr:colOff>684530</xdr:colOff>
      <xdr:row>46</xdr:row>
      <xdr:rowOff>179705</xdr:rowOff>
    </xdr:to>
    <xdr:sp>
      <xdr:nvSpPr>
        <xdr:cNvPr id="1750" name="Host Control  31" hidden="1"/>
        <xdr:cNvSpPr/>
      </xdr:nvSpPr>
      <xdr:spPr>
        <a:xfrm>
          <a:off x="914400" y="206121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46</xdr:row>
      <xdr:rowOff>0</xdr:rowOff>
    </xdr:from>
    <xdr:to>
      <xdr:col>1</xdr:col>
      <xdr:colOff>684530</xdr:colOff>
      <xdr:row>46</xdr:row>
      <xdr:rowOff>179705</xdr:rowOff>
    </xdr:to>
    <xdr:sp>
      <xdr:nvSpPr>
        <xdr:cNvPr id="1751" name="Host Control  31" hidden="1"/>
        <xdr:cNvSpPr/>
      </xdr:nvSpPr>
      <xdr:spPr>
        <a:xfrm>
          <a:off x="914400" y="206121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46</xdr:row>
      <xdr:rowOff>0</xdr:rowOff>
    </xdr:from>
    <xdr:to>
      <xdr:col>1</xdr:col>
      <xdr:colOff>684530</xdr:colOff>
      <xdr:row>46</xdr:row>
      <xdr:rowOff>179705</xdr:rowOff>
    </xdr:to>
    <xdr:sp>
      <xdr:nvSpPr>
        <xdr:cNvPr id="1752" name="Host Control  31" hidden="1"/>
        <xdr:cNvSpPr/>
      </xdr:nvSpPr>
      <xdr:spPr>
        <a:xfrm>
          <a:off x="914400" y="206121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43</xdr:row>
      <xdr:rowOff>0</xdr:rowOff>
    </xdr:from>
    <xdr:to>
      <xdr:col>1</xdr:col>
      <xdr:colOff>685800</xdr:colOff>
      <xdr:row>43</xdr:row>
      <xdr:rowOff>355600</xdr:rowOff>
    </xdr:to>
    <xdr:sp>
      <xdr:nvSpPr>
        <xdr:cNvPr id="1753" name="Host Control  37" hidden="1"/>
        <xdr:cNvSpPr/>
      </xdr:nvSpPr>
      <xdr:spPr>
        <a:xfrm>
          <a:off x="914400" y="18770600"/>
          <a:ext cx="685800" cy="355600"/>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43</xdr:row>
      <xdr:rowOff>0</xdr:rowOff>
    </xdr:from>
    <xdr:to>
      <xdr:col>1</xdr:col>
      <xdr:colOff>684530</xdr:colOff>
      <xdr:row>43</xdr:row>
      <xdr:rowOff>179705</xdr:rowOff>
    </xdr:to>
    <xdr:sp>
      <xdr:nvSpPr>
        <xdr:cNvPr id="1754" name="Host Control  31" hidden="1"/>
        <xdr:cNvSpPr/>
      </xdr:nvSpPr>
      <xdr:spPr>
        <a:xfrm>
          <a:off x="914400" y="187706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43</xdr:row>
      <xdr:rowOff>0</xdr:rowOff>
    </xdr:from>
    <xdr:to>
      <xdr:col>1</xdr:col>
      <xdr:colOff>685800</xdr:colOff>
      <xdr:row>43</xdr:row>
      <xdr:rowOff>355600</xdr:rowOff>
    </xdr:to>
    <xdr:sp>
      <xdr:nvSpPr>
        <xdr:cNvPr id="1755" name="Host Control  37" hidden="1"/>
        <xdr:cNvSpPr/>
      </xdr:nvSpPr>
      <xdr:spPr>
        <a:xfrm>
          <a:off x="914400" y="18770600"/>
          <a:ext cx="685800" cy="355600"/>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43</xdr:row>
      <xdr:rowOff>0</xdr:rowOff>
    </xdr:from>
    <xdr:to>
      <xdr:col>1</xdr:col>
      <xdr:colOff>685800</xdr:colOff>
      <xdr:row>43</xdr:row>
      <xdr:rowOff>355600</xdr:rowOff>
    </xdr:to>
    <xdr:sp>
      <xdr:nvSpPr>
        <xdr:cNvPr id="1756" name="Host Control  37" hidden="1"/>
        <xdr:cNvSpPr/>
      </xdr:nvSpPr>
      <xdr:spPr>
        <a:xfrm>
          <a:off x="914400" y="18770600"/>
          <a:ext cx="685800" cy="355600"/>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43</xdr:row>
      <xdr:rowOff>0</xdr:rowOff>
    </xdr:from>
    <xdr:to>
      <xdr:col>1</xdr:col>
      <xdr:colOff>685800</xdr:colOff>
      <xdr:row>43</xdr:row>
      <xdr:rowOff>355600</xdr:rowOff>
    </xdr:to>
    <xdr:sp>
      <xdr:nvSpPr>
        <xdr:cNvPr id="1757" name="Host Control  37" hidden="1"/>
        <xdr:cNvSpPr/>
      </xdr:nvSpPr>
      <xdr:spPr>
        <a:xfrm>
          <a:off x="914400" y="18770600"/>
          <a:ext cx="685800" cy="355600"/>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43</xdr:row>
      <xdr:rowOff>0</xdr:rowOff>
    </xdr:from>
    <xdr:to>
      <xdr:col>1</xdr:col>
      <xdr:colOff>684530</xdr:colOff>
      <xdr:row>43</xdr:row>
      <xdr:rowOff>179705</xdr:rowOff>
    </xdr:to>
    <xdr:sp>
      <xdr:nvSpPr>
        <xdr:cNvPr id="1758" name="Host Control  31" hidden="1"/>
        <xdr:cNvSpPr/>
      </xdr:nvSpPr>
      <xdr:spPr>
        <a:xfrm>
          <a:off x="914400" y="187706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43</xdr:row>
      <xdr:rowOff>0</xdr:rowOff>
    </xdr:from>
    <xdr:to>
      <xdr:col>1</xdr:col>
      <xdr:colOff>684530</xdr:colOff>
      <xdr:row>43</xdr:row>
      <xdr:rowOff>179705</xdr:rowOff>
    </xdr:to>
    <xdr:sp>
      <xdr:nvSpPr>
        <xdr:cNvPr id="1759" name="Host Control  31" hidden="1"/>
        <xdr:cNvSpPr/>
      </xdr:nvSpPr>
      <xdr:spPr>
        <a:xfrm>
          <a:off x="914400" y="187706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43</xdr:row>
      <xdr:rowOff>0</xdr:rowOff>
    </xdr:from>
    <xdr:to>
      <xdr:col>1</xdr:col>
      <xdr:colOff>684530</xdr:colOff>
      <xdr:row>43</xdr:row>
      <xdr:rowOff>179705</xdr:rowOff>
    </xdr:to>
    <xdr:sp>
      <xdr:nvSpPr>
        <xdr:cNvPr id="1760" name="Host Control  31" hidden="1"/>
        <xdr:cNvSpPr/>
      </xdr:nvSpPr>
      <xdr:spPr>
        <a:xfrm>
          <a:off x="914400" y="187706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43</xdr:row>
      <xdr:rowOff>0</xdr:rowOff>
    </xdr:from>
    <xdr:to>
      <xdr:col>1</xdr:col>
      <xdr:colOff>684530</xdr:colOff>
      <xdr:row>43</xdr:row>
      <xdr:rowOff>179705</xdr:rowOff>
    </xdr:to>
    <xdr:sp>
      <xdr:nvSpPr>
        <xdr:cNvPr id="1761" name="Host Control  31" hidden="1"/>
        <xdr:cNvSpPr/>
      </xdr:nvSpPr>
      <xdr:spPr>
        <a:xfrm>
          <a:off x="914400" y="187706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43</xdr:row>
      <xdr:rowOff>0</xdr:rowOff>
    </xdr:from>
    <xdr:to>
      <xdr:col>1</xdr:col>
      <xdr:colOff>684530</xdr:colOff>
      <xdr:row>43</xdr:row>
      <xdr:rowOff>179705</xdr:rowOff>
    </xdr:to>
    <xdr:sp>
      <xdr:nvSpPr>
        <xdr:cNvPr id="1762" name="Host Control  31" hidden="1"/>
        <xdr:cNvSpPr/>
      </xdr:nvSpPr>
      <xdr:spPr>
        <a:xfrm>
          <a:off x="914400" y="187706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43</xdr:row>
      <xdr:rowOff>0</xdr:rowOff>
    </xdr:from>
    <xdr:to>
      <xdr:col>1</xdr:col>
      <xdr:colOff>684530</xdr:colOff>
      <xdr:row>43</xdr:row>
      <xdr:rowOff>179705</xdr:rowOff>
    </xdr:to>
    <xdr:sp>
      <xdr:nvSpPr>
        <xdr:cNvPr id="1763" name="Host Control  31" hidden="1"/>
        <xdr:cNvSpPr/>
      </xdr:nvSpPr>
      <xdr:spPr>
        <a:xfrm>
          <a:off x="914400" y="187706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43</xdr:row>
      <xdr:rowOff>0</xdr:rowOff>
    </xdr:from>
    <xdr:to>
      <xdr:col>1</xdr:col>
      <xdr:colOff>684530</xdr:colOff>
      <xdr:row>43</xdr:row>
      <xdr:rowOff>179705</xdr:rowOff>
    </xdr:to>
    <xdr:sp>
      <xdr:nvSpPr>
        <xdr:cNvPr id="1764" name="Host Control  31" hidden="1"/>
        <xdr:cNvSpPr/>
      </xdr:nvSpPr>
      <xdr:spPr>
        <a:xfrm>
          <a:off x="914400" y="187706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43</xdr:row>
      <xdr:rowOff>0</xdr:rowOff>
    </xdr:from>
    <xdr:to>
      <xdr:col>1</xdr:col>
      <xdr:colOff>684530</xdr:colOff>
      <xdr:row>43</xdr:row>
      <xdr:rowOff>179705</xdr:rowOff>
    </xdr:to>
    <xdr:sp>
      <xdr:nvSpPr>
        <xdr:cNvPr id="1765" name="Host Control  31" hidden="1"/>
        <xdr:cNvSpPr/>
      </xdr:nvSpPr>
      <xdr:spPr>
        <a:xfrm>
          <a:off x="914400" y="187706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43</xdr:row>
      <xdr:rowOff>0</xdr:rowOff>
    </xdr:from>
    <xdr:to>
      <xdr:col>1</xdr:col>
      <xdr:colOff>684530</xdr:colOff>
      <xdr:row>43</xdr:row>
      <xdr:rowOff>179705</xdr:rowOff>
    </xdr:to>
    <xdr:sp>
      <xdr:nvSpPr>
        <xdr:cNvPr id="1766" name="Host Control  31" hidden="1"/>
        <xdr:cNvSpPr/>
      </xdr:nvSpPr>
      <xdr:spPr>
        <a:xfrm>
          <a:off x="914400" y="187706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15</xdr:row>
      <xdr:rowOff>0</xdr:rowOff>
    </xdr:from>
    <xdr:to>
      <xdr:col>1</xdr:col>
      <xdr:colOff>685800</xdr:colOff>
      <xdr:row>15</xdr:row>
      <xdr:rowOff>355600</xdr:rowOff>
    </xdr:to>
    <xdr:sp>
      <xdr:nvSpPr>
        <xdr:cNvPr id="1767" name="Host Control  37" hidden="1"/>
        <xdr:cNvSpPr/>
      </xdr:nvSpPr>
      <xdr:spPr>
        <a:xfrm>
          <a:off x="914400" y="6565900"/>
          <a:ext cx="685800" cy="355600"/>
        </a:xfrm>
        <a:prstGeom prst="rect">
          <a:avLst/>
        </a:prstGeom>
      </xdr:spPr>
    </xdr:sp>
    <xdr:clientData/>
  </xdr:twoCellAnchor>
  <xdr:twoCellAnchor editAs="oneCell">
    <xdr:from>
      <xdr:col>1</xdr:col>
      <xdr:colOff>0</xdr:colOff>
      <xdr:row>15</xdr:row>
      <xdr:rowOff>0</xdr:rowOff>
    </xdr:from>
    <xdr:to>
      <xdr:col>1</xdr:col>
      <xdr:colOff>684530</xdr:colOff>
      <xdr:row>15</xdr:row>
      <xdr:rowOff>179705</xdr:rowOff>
    </xdr:to>
    <xdr:sp>
      <xdr:nvSpPr>
        <xdr:cNvPr id="1768" name="Host Control  31" hidden="1"/>
        <xdr:cNvSpPr/>
      </xdr:nvSpPr>
      <xdr:spPr>
        <a:xfrm>
          <a:off x="914400" y="65659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15</xdr:row>
      <xdr:rowOff>0</xdr:rowOff>
    </xdr:from>
    <xdr:to>
      <xdr:col>1</xdr:col>
      <xdr:colOff>685800</xdr:colOff>
      <xdr:row>15</xdr:row>
      <xdr:rowOff>355600</xdr:rowOff>
    </xdr:to>
    <xdr:sp>
      <xdr:nvSpPr>
        <xdr:cNvPr id="1769" name="Host Control  37" hidden="1"/>
        <xdr:cNvSpPr/>
      </xdr:nvSpPr>
      <xdr:spPr>
        <a:xfrm>
          <a:off x="914400" y="6565900"/>
          <a:ext cx="685800" cy="355600"/>
        </a:xfrm>
        <a:prstGeom prst="rect">
          <a:avLst/>
        </a:prstGeom>
      </xdr:spPr>
    </xdr:sp>
    <xdr:clientData/>
  </xdr:twoCellAnchor>
  <xdr:twoCellAnchor editAs="oneCell">
    <xdr:from>
      <xdr:col>1</xdr:col>
      <xdr:colOff>0</xdr:colOff>
      <xdr:row>15</xdr:row>
      <xdr:rowOff>0</xdr:rowOff>
    </xdr:from>
    <xdr:to>
      <xdr:col>1</xdr:col>
      <xdr:colOff>685800</xdr:colOff>
      <xdr:row>15</xdr:row>
      <xdr:rowOff>355600</xdr:rowOff>
    </xdr:to>
    <xdr:sp>
      <xdr:nvSpPr>
        <xdr:cNvPr id="1770" name="Host Control  37" hidden="1"/>
        <xdr:cNvSpPr/>
      </xdr:nvSpPr>
      <xdr:spPr>
        <a:xfrm>
          <a:off x="914400" y="6565900"/>
          <a:ext cx="685800" cy="355600"/>
        </a:xfrm>
        <a:prstGeom prst="rect">
          <a:avLst/>
        </a:prstGeom>
      </xdr:spPr>
    </xdr:sp>
    <xdr:clientData/>
  </xdr:twoCellAnchor>
  <xdr:twoCellAnchor editAs="oneCell">
    <xdr:from>
      <xdr:col>1</xdr:col>
      <xdr:colOff>0</xdr:colOff>
      <xdr:row>15</xdr:row>
      <xdr:rowOff>0</xdr:rowOff>
    </xdr:from>
    <xdr:to>
      <xdr:col>1</xdr:col>
      <xdr:colOff>685800</xdr:colOff>
      <xdr:row>15</xdr:row>
      <xdr:rowOff>355600</xdr:rowOff>
    </xdr:to>
    <xdr:sp>
      <xdr:nvSpPr>
        <xdr:cNvPr id="1771" name="Host Control  37" hidden="1"/>
        <xdr:cNvSpPr/>
      </xdr:nvSpPr>
      <xdr:spPr>
        <a:xfrm>
          <a:off x="914400" y="6565900"/>
          <a:ext cx="685800" cy="355600"/>
        </a:xfrm>
        <a:prstGeom prst="rect">
          <a:avLst/>
        </a:prstGeom>
      </xdr:spPr>
    </xdr:sp>
    <xdr:clientData/>
  </xdr:twoCellAnchor>
  <xdr:twoCellAnchor editAs="oneCell">
    <xdr:from>
      <xdr:col>1</xdr:col>
      <xdr:colOff>0</xdr:colOff>
      <xdr:row>15</xdr:row>
      <xdr:rowOff>0</xdr:rowOff>
    </xdr:from>
    <xdr:to>
      <xdr:col>1</xdr:col>
      <xdr:colOff>684530</xdr:colOff>
      <xdr:row>15</xdr:row>
      <xdr:rowOff>179705</xdr:rowOff>
    </xdr:to>
    <xdr:sp>
      <xdr:nvSpPr>
        <xdr:cNvPr id="1772" name="Host Control  31" hidden="1"/>
        <xdr:cNvSpPr/>
      </xdr:nvSpPr>
      <xdr:spPr>
        <a:xfrm>
          <a:off x="914400" y="65659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15</xdr:row>
      <xdr:rowOff>0</xdr:rowOff>
    </xdr:from>
    <xdr:to>
      <xdr:col>1</xdr:col>
      <xdr:colOff>684530</xdr:colOff>
      <xdr:row>15</xdr:row>
      <xdr:rowOff>179705</xdr:rowOff>
    </xdr:to>
    <xdr:sp>
      <xdr:nvSpPr>
        <xdr:cNvPr id="1773" name="Host Control  31" hidden="1"/>
        <xdr:cNvSpPr/>
      </xdr:nvSpPr>
      <xdr:spPr>
        <a:xfrm>
          <a:off x="914400" y="65659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15</xdr:row>
      <xdr:rowOff>0</xdr:rowOff>
    </xdr:from>
    <xdr:to>
      <xdr:col>1</xdr:col>
      <xdr:colOff>684530</xdr:colOff>
      <xdr:row>15</xdr:row>
      <xdr:rowOff>179705</xdr:rowOff>
    </xdr:to>
    <xdr:sp>
      <xdr:nvSpPr>
        <xdr:cNvPr id="1774" name="Host Control  31" hidden="1"/>
        <xdr:cNvSpPr/>
      </xdr:nvSpPr>
      <xdr:spPr>
        <a:xfrm>
          <a:off x="914400" y="65659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15</xdr:row>
      <xdr:rowOff>0</xdr:rowOff>
    </xdr:from>
    <xdr:to>
      <xdr:col>1</xdr:col>
      <xdr:colOff>684530</xdr:colOff>
      <xdr:row>15</xdr:row>
      <xdr:rowOff>179705</xdr:rowOff>
    </xdr:to>
    <xdr:sp>
      <xdr:nvSpPr>
        <xdr:cNvPr id="1775" name="Host Control  31" hidden="1"/>
        <xdr:cNvSpPr/>
      </xdr:nvSpPr>
      <xdr:spPr>
        <a:xfrm>
          <a:off x="914400" y="65659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15</xdr:row>
      <xdr:rowOff>0</xdr:rowOff>
    </xdr:from>
    <xdr:to>
      <xdr:col>1</xdr:col>
      <xdr:colOff>684530</xdr:colOff>
      <xdr:row>15</xdr:row>
      <xdr:rowOff>179705</xdr:rowOff>
    </xdr:to>
    <xdr:sp>
      <xdr:nvSpPr>
        <xdr:cNvPr id="1776" name="Host Control  31" hidden="1"/>
        <xdr:cNvSpPr/>
      </xdr:nvSpPr>
      <xdr:spPr>
        <a:xfrm>
          <a:off x="914400" y="65659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15</xdr:row>
      <xdr:rowOff>0</xdr:rowOff>
    </xdr:from>
    <xdr:to>
      <xdr:col>1</xdr:col>
      <xdr:colOff>684530</xdr:colOff>
      <xdr:row>15</xdr:row>
      <xdr:rowOff>179705</xdr:rowOff>
    </xdr:to>
    <xdr:sp>
      <xdr:nvSpPr>
        <xdr:cNvPr id="1777" name="Host Control  31" hidden="1"/>
        <xdr:cNvSpPr/>
      </xdr:nvSpPr>
      <xdr:spPr>
        <a:xfrm>
          <a:off x="914400" y="65659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15</xdr:row>
      <xdr:rowOff>0</xdr:rowOff>
    </xdr:from>
    <xdr:to>
      <xdr:col>1</xdr:col>
      <xdr:colOff>684530</xdr:colOff>
      <xdr:row>15</xdr:row>
      <xdr:rowOff>179705</xdr:rowOff>
    </xdr:to>
    <xdr:sp>
      <xdr:nvSpPr>
        <xdr:cNvPr id="1778" name="Host Control  31" hidden="1"/>
        <xdr:cNvSpPr/>
      </xdr:nvSpPr>
      <xdr:spPr>
        <a:xfrm>
          <a:off x="914400" y="65659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15</xdr:row>
      <xdr:rowOff>0</xdr:rowOff>
    </xdr:from>
    <xdr:to>
      <xdr:col>1</xdr:col>
      <xdr:colOff>684530</xdr:colOff>
      <xdr:row>15</xdr:row>
      <xdr:rowOff>179705</xdr:rowOff>
    </xdr:to>
    <xdr:sp>
      <xdr:nvSpPr>
        <xdr:cNvPr id="1779" name="Host Control  31" hidden="1"/>
        <xdr:cNvSpPr/>
      </xdr:nvSpPr>
      <xdr:spPr>
        <a:xfrm>
          <a:off x="914400" y="65659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15</xdr:row>
      <xdr:rowOff>0</xdr:rowOff>
    </xdr:from>
    <xdr:to>
      <xdr:col>1</xdr:col>
      <xdr:colOff>684530</xdr:colOff>
      <xdr:row>15</xdr:row>
      <xdr:rowOff>179705</xdr:rowOff>
    </xdr:to>
    <xdr:sp>
      <xdr:nvSpPr>
        <xdr:cNvPr id="1780" name="Host Control  31" hidden="1"/>
        <xdr:cNvSpPr/>
      </xdr:nvSpPr>
      <xdr:spPr>
        <a:xfrm>
          <a:off x="914400" y="65659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41</xdr:row>
      <xdr:rowOff>0</xdr:rowOff>
    </xdr:from>
    <xdr:to>
      <xdr:col>1</xdr:col>
      <xdr:colOff>685800</xdr:colOff>
      <xdr:row>41</xdr:row>
      <xdr:rowOff>355600</xdr:rowOff>
    </xdr:to>
    <xdr:sp>
      <xdr:nvSpPr>
        <xdr:cNvPr id="1781" name="Host Control  37" hidden="1"/>
        <xdr:cNvSpPr/>
      </xdr:nvSpPr>
      <xdr:spPr>
        <a:xfrm>
          <a:off x="914400" y="17729200"/>
          <a:ext cx="685800" cy="355600"/>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41</xdr:row>
      <xdr:rowOff>0</xdr:rowOff>
    </xdr:from>
    <xdr:to>
      <xdr:col>1</xdr:col>
      <xdr:colOff>684530</xdr:colOff>
      <xdr:row>41</xdr:row>
      <xdr:rowOff>179705</xdr:rowOff>
    </xdr:to>
    <xdr:sp>
      <xdr:nvSpPr>
        <xdr:cNvPr id="1782" name="Host Control  31" hidden="1"/>
        <xdr:cNvSpPr/>
      </xdr:nvSpPr>
      <xdr:spPr>
        <a:xfrm>
          <a:off x="914400" y="177292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41</xdr:row>
      <xdr:rowOff>0</xdr:rowOff>
    </xdr:from>
    <xdr:to>
      <xdr:col>1</xdr:col>
      <xdr:colOff>685800</xdr:colOff>
      <xdr:row>41</xdr:row>
      <xdr:rowOff>355600</xdr:rowOff>
    </xdr:to>
    <xdr:sp>
      <xdr:nvSpPr>
        <xdr:cNvPr id="1783" name="Host Control  37" hidden="1"/>
        <xdr:cNvSpPr/>
      </xdr:nvSpPr>
      <xdr:spPr>
        <a:xfrm>
          <a:off x="914400" y="17729200"/>
          <a:ext cx="685800" cy="355600"/>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41</xdr:row>
      <xdr:rowOff>0</xdr:rowOff>
    </xdr:from>
    <xdr:to>
      <xdr:col>1</xdr:col>
      <xdr:colOff>685800</xdr:colOff>
      <xdr:row>41</xdr:row>
      <xdr:rowOff>355600</xdr:rowOff>
    </xdr:to>
    <xdr:sp>
      <xdr:nvSpPr>
        <xdr:cNvPr id="1784" name="Host Control  37" hidden="1"/>
        <xdr:cNvSpPr/>
      </xdr:nvSpPr>
      <xdr:spPr>
        <a:xfrm>
          <a:off x="914400" y="17729200"/>
          <a:ext cx="685800" cy="355600"/>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41</xdr:row>
      <xdr:rowOff>0</xdr:rowOff>
    </xdr:from>
    <xdr:to>
      <xdr:col>1</xdr:col>
      <xdr:colOff>685800</xdr:colOff>
      <xdr:row>41</xdr:row>
      <xdr:rowOff>355600</xdr:rowOff>
    </xdr:to>
    <xdr:sp>
      <xdr:nvSpPr>
        <xdr:cNvPr id="1785" name="Host Control  37" hidden="1"/>
        <xdr:cNvSpPr/>
      </xdr:nvSpPr>
      <xdr:spPr>
        <a:xfrm>
          <a:off x="914400" y="17729200"/>
          <a:ext cx="685800" cy="355600"/>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41</xdr:row>
      <xdr:rowOff>0</xdr:rowOff>
    </xdr:from>
    <xdr:to>
      <xdr:col>1</xdr:col>
      <xdr:colOff>684530</xdr:colOff>
      <xdr:row>41</xdr:row>
      <xdr:rowOff>179705</xdr:rowOff>
    </xdr:to>
    <xdr:sp>
      <xdr:nvSpPr>
        <xdr:cNvPr id="1786" name="Host Control  31" hidden="1"/>
        <xdr:cNvSpPr/>
      </xdr:nvSpPr>
      <xdr:spPr>
        <a:xfrm>
          <a:off x="914400" y="177292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41</xdr:row>
      <xdr:rowOff>0</xdr:rowOff>
    </xdr:from>
    <xdr:to>
      <xdr:col>1</xdr:col>
      <xdr:colOff>684530</xdr:colOff>
      <xdr:row>41</xdr:row>
      <xdr:rowOff>179705</xdr:rowOff>
    </xdr:to>
    <xdr:sp>
      <xdr:nvSpPr>
        <xdr:cNvPr id="1787" name="Host Control  31" hidden="1"/>
        <xdr:cNvSpPr/>
      </xdr:nvSpPr>
      <xdr:spPr>
        <a:xfrm>
          <a:off x="914400" y="177292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41</xdr:row>
      <xdr:rowOff>0</xdr:rowOff>
    </xdr:from>
    <xdr:to>
      <xdr:col>1</xdr:col>
      <xdr:colOff>684530</xdr:colOff>
      <xdr:row>41</xdr:row>
      <xdr:rowOff>179705</xdr:rowOff>
    </xdr:to>
    <xdr:sp>
      <xdr:nvSpPr>
        <xdr:cNvPr id="1788" name="Host Control  31" hidden="1"/>
        <xdr:cNvSpPr/>
      </xdr:nvSpPr>
      <xdr:spPr>
        <a:xfrm>
          <a:off x="914400" y="177292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41</xdr:row>
      <xdr:rowOff>0</xdr:rowOff>
    </xdr:from>
    <xdr:to>
      <xdr:col>1</xdr:col>
      <xdr:colOff>684530</xdr:colOff>
      <xdr:row>41</xdr:row>
      <xdr:rowOff>179705</xdr:rowOff>
    </xdr:to>
    <xdr:sp>
      <xdr:nvSpPr>
        <xdr:cNvPr id="1789" name="Host Control  31" hidden="1"/>
        <xdr:cNvSpPr/>
      </xdr:nvSpPr>
      <xdr:spPr>
        <a:xfrm>
          <a:off x="914400" y="177292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41</xdr:row>
      <xdr:rowOff>0</xdr:rowOff>
    </xdr:from>
    <xdr:to>
      <xdr:col>1</xdr:col>
      <xdr:colOff>684530</xdr:colOff>
      <xdr:row>41</xdr:row>
      <xdr:rowOff>179705</xdr:rowOff>
    </xdr:to>
    <xdr:sp>
      <xdr:nvSpPr>
        <xdr:cNvPr id="1790" name="Host Control  31" hidden="1"/>
        <xdr:cNvSpPr/>
      </xdr:nvSpPr>
      <xdr:spPr>
        <a:xfrm>
          <a:off x="914400" y="177292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41</xdr:row>
      <xdr:rowOff>0</xdr:rowOff>
    </xdr:from>
    <xdr:to>
      <xdr:col>1</xdr:col>
      <xdr:colOff>684530</xdr:colOff>
      <xdr:row>41</xdr:row>
      <xdr:rowOff>179705</xdr:rowOff>
    </xdr:to>
    <xdr:sp>
      <xdr:nvSpPr>
        <xdr:cNvPr id="1791" name="Host Control  31" hidden="1"/>
        <xdr:cNvSpPr/>
      </xdr:nvSpPr>
      <xdr:spPr>
        <a:xfrm>
          <a:off x="914400" y="177292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41</xdr:row>
      <xdr:rowOff>0</xdr:rowOff>
    </xdr:from>
    <xdr:to>
      <xdr:col>1</xdr:col>
      <xdr:colOff>684530</xdr:colOff>
      <xdr:row>41</xdr:row>
      <xdr:rowOff>179705</xdr:rowOff>
    </xdr:to>
    <xdr:sp>
      <xdr:nvSpPr>
        <xdr:cNvPr id="1792" name="Host Control  31" hidden="1"/>
        <xdr:cNvSpPr/>
      </xdr:nvSpPr>
      <xdr:spPr>
        <a:xfrm>
          <a:off x="914400" y="177292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41</xdr:row>
      <xdr:rowOff>0</xdr:rowOff>
    </xdr:from>
    <xdr:to>
      <xdr:col>1</xdr:col>
      <xdr:colOff>684530</xdr:colOff>
      <xdr:row>41</xdr:row>
      <xdr:rowOff>179705</xdr:rowOff>
    </xdr:to>
    <xdr:sp>
      <xdr:nvSpPr>
        <xdr:cNvPr id="1793" name="Host Control  31" hidden="1"/>
        <xdr:cNvSpPr/>
      </xdr:nvSpPr>
      <xdr:spPr>
        <a:xfrm>
          <a:off x="914400" y="177292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41</xdr:row>
      <xdr:rowOff>0</xdr:rowOff>
    </xdr:from>
    <xdr:to>
      <xdr:col>1</xdr:col>
      <xdr:colOff>684530</xdr:colOff>
      <xdr:row>41</xdr:row>
      <xdr:rowOff>179705</xdr:rowOff>
    </xdr:to>
    <xdr:sp>
      <xdr:nvSpPr>
        <xdr:cNvPr id="1794" name="Host Control  31" hidden="1"/>
        <xdr:cNvSpPr/>
      </xdr:nvSpPr>
      <xdr:spPr>
        <a:xfrm>
          <a:off x="914400" y="177292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23</xdr:row>
      <xdr:rowOff>0</xdr:rowOff>
    </xdr:from>
    <xdr:to>
      <xdr:col>1</xdr:col>
      <xdr:colOff>685800</xdr:colOff>
      <xdr:row>23</xdr:row>
      <xdr:rowOff>355600</xdr:rowOff>
    </xdr:to>
    <xdr:sp>
      <xdr:nvSpPr>
        <xdr:cNvPr id="1795" name="Host Control  37" hidden="1"/>
        <xdr:cNvSpPr/>
      </xdr:nvSpPr>
      <xdr:spPr>
        <a:xfrm>
          <a:off x="914400" y="10477500"/>
          <a:ext cx="685800" cy="355600"/>
        </a:xfrm>
        <a:prstGeom prst="rect">
          <a:avLst/>
        </a:prstGeom>
      </xdr:spPr>
    </xdr:sp>
    <xdr:clientData/>
  </xdr:twoCellAnchor>
  <xdr:twoCellAnchor editAs="oneCell">
    <xdr:from>
      <xdr:col>1</xdr:col>
      <xdr:colOff>0</xdr:colOff>
      <xdr:row>23</xdr:row>
      <xdr:rowOff>0</xdr:rowOff>
    </xdr:from>
    <xdr:to>
      <xdr:col>1</xdr:col>
      <xdr:colOff>684530</xdr:colOff>
      <xdr:row>23</xdr:row>
      <xdr:rowOff>179705</xdr:rowOff>
    </xdr:to>
    <xdr:sp>
      <xdr:nvSpPr>
        <xdr:cNvPr id="1796" name="Host Control  31" hidden="1"/>
        <xdr:cNvSpPr/>
      </xdr:nvSpPr>
      <xdr:spPr>
        <a:xfrm>
          <a:off x="914400" y="104775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23</xdr:row>
      <xdr:rowOff>0</xdr:rowOff>
    </xdr:from>
    <xdr:to>
      <xdr:col>1</xdr:col>
      <xdr:colOff>685800</xdr:colOff>
      <xdr:row>23</xdr:row>
      <xdr:rowOff>355600</xdr:rowOff>
    </xdr:to>
    <xdr:sp>
      <xdr:nvSpPr>
        <xdr:cNvPr id="1797" name="Host Control  37" hidden="1"/>
        <xdr:cNvSpPr/>
      </xdr:nvSpPr>
      <xdr:spPr>
        <a:xfrm>
          <a:off x="914400" y="10477500"/>
          <a:ext cx="685800" cy="355600"/>
        </a:xfrm>
        <a:prstGeom prst="rect">
          <a:avLst/>
        </a:prstGeom>
      </xdr:spPr>
    </xdr:sp>
    <xdr:clientData/>
  </xdr:twoCellAnchor>
  <xdr:twoCellAnchor editAs="oneCell">
    <xdr:from>
      <xdr:col>1</xdr:col>
      <xdr:colOff>0</xdr:colOff>
      <xdr:row>23</xdr:row>
      <xdr:rowOff>0</xdr:rowOff>
    </xdr:from>
    <xdr:to>
      <xdr:col>1</xdr:col>
      <xdr:colOff>685800</xdr:colOff>
      <xdr:row>23</xdr:row>
      <xdr:rowOff>355600</xdr:rowOff>
    </xdr:to>
    <xdr:sp>
      <xdr:nvSpPr>
        <xdr:cNvPr id="1798" name="Host Control  37" hidden="1"/>
        <xdr:cNvSpPr/>
      </xdr:nvSpPr>
      <xdr:spPr>
        <a:xfrm>
          <a:off x="914400" y="10477500"/>
          <a:ext cx="685800" cy="355600"/>
        </a:xfrm>
        <a:prstGeom prst="rect">
          <a:avLst/>
        </a:prstGeom>
      </xdr:spPr>
    </xdr:sp>
    <xdr:clientData/>
  </xdr:twoCellAnchor>
  <xdr:twoCellAnchor editAs="oneCell">
    <xdr:from>
      <xdr:col>1</xdr:col>
      <xdr:colOff>0</xdr:colOff>
      <xdr:row>23</xdr:row>
      <xdr:rowOff>0</xdr:rowOff>
    </xdr:from>
    <xdr:to>
      <xdr:col>1</xdr:col>
      <xdr:colOff>685800</xdr:colOff>
      <xdr:row>23</xdr:row>
      <xdr:rowOff>355600</xdr:rowOff>
    </xdr:to>
    <xdr:sp>
      <xdr:nvSpPr>
        <xdr:cNvPr id="1799" name="Host Control  37" hidden="1"/>
        <xdr:cNvSpPr/>
      </xdr:nvSpPr>
      <xdr:spPr>
        <a:xfrm>
          <a:off x="914400" y="10477500"/>
          <a:ext cx="685800" cy="355600"/>
        </a:xfrm>
        <a:prstGeom prst="rect">
          <a:avLst/>
        </a:prstGeom>
      </xdr:spPr>
    </xdr:sp>
    <xdr:clientData/>
  </xdr:twoCellAnchor>
  <xdr:twoCellAnchor editAs="oneCell">
    <xdr:from>
      <xdr:col>1</xdr:col>
      <xdr:colOff>0</xdr:colOff>
      <xdr:row>23</xdr:row>
      <xdr:rowOff>0</xdr:rowOff>
    </xdr:from>
    <xdr:to>
      <xdr:col>1</xdr:col>
      <xdr:colOff>684530</xdr:colOff>
      <xdr:row>23</xdr:row>
      <xdr:rowOff>179705</xdr:rowOff>
    </xdr:to>
    <xdr:sp>
      <xdr:nvSpPr>
        <xdr:cNvPr id="1800" name="Host Control  31" hidden="1"/>
        <xdr:cNvSpPr/>
      </xdr:nvSpPr>
      <xdr:spPr>
        <a:xfrm>
          <a:off x="914400" y="104775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23</xdr:row>
      <xdr:rowOff>0</xdr:rowOff>
    </xdr:from>
    <xdr:to>
      <xdr:col>1</xdr:col>
      <xdr:colOff>684530</xdr:colOff>
      <xdr:row>23</xdr:row>
      <xdr:rowOff>179705</xdr:rowOff>
    </xdr:to>
    <xdr:sp>
      <xdr:nvSpPr>
        <xdr:cNvPr id="1801" name="Host Control  31" hidden="1"/>
        <xdr:cNvSpPr/>
      </xdr:nvSpPr>
      <xdr:spPr>
        <a:xfrm>
          <a:off x="914400" y="104775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23</xdr:row>
      <xdr:rowOff>0</xdr:rowOff>
    </xdr:from>
    <xdr:to>
      <xdr:col>1</xdr:col>
      <xdr:colOff>684530</xdr:colOff>
      <xdr:row>23</xdr:row>
      <xdr:rowOff>179705</xdr:rowOff>
    </xdr:to>
    <xdr:sp>
      <xdr:nvSpPr>
        <xdr:cNvPr id="1802" name="Host Control  31" hidden="1"/>
        <xdr:cNvSpPr/>
      </xdr:nvSpPr>
      <xdr:spPr>
        <a:xfrm>
          <a:off x="914400" y="104775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23</xdr:row>
      <xdr:rowOff>0</xdr:rowOff>
    </xdr:from>
    <xdr:to>
      <xdr:col>1</xdr:col>
      <xdr:colOff>684530</xdr:colOff>
      <xdr:row>23</xdr:row>
      <xdr:rowOff>179705</xdr:rowOff>
    </xdr:to>
    <xdr:sp>
      <xdr:nvSpPr>
        <xdr:cNvPr id="1803" name="Host Control  31" hidden="1"/>
        <xdr:cNvSpPr/>
      </xdr:nvSpPr>
      <xdr:spPr>
        <a:xfrm>
          <a:off x="914400" y="104775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23</xdr:row>
      <xdr:rowOff>0</xdr:rowOff>
    </xdr:from>
    <xdr:to>
      <xdr:col>1</xdr:col>
      <xdr:colOff>684530</xdr:colOff>
      <xdr:row>23</xdr:row>
      <xdr:rowOff>179705</xdr:rowOff>
    </xdr:to>
    <xdr:sp>
      <xdr:nvSpPr>
        <xdr:cNvPr id="1804" name="Host Control  31" hidden="1"/>
        <xdr:cNvSpPr/>
      </xdr:nvSpPr>
      <xdr:spPr>
        <a:xfrm>
          <a:off x="914400" y="104775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23</xdr:row>
      <xdr:rowOff>0</xdr:rowOff>
    </xdr:from>
    <xdr:to>
      <xdr:col>1</xdr:col>
      <xdr:colOff>684530</xdr:colOff>
      <xdr:row>23</xdr:row>
      <xdr:rowOff>179705</xdr:rowOff>
    </xdr:to>
    <xdr:sp>
      <xdr:nvSpPr>
        <xdr:cNvPr id="1805" name="Host Control  31" hidden="1"/>
        <xdr:cNvSpPr/>
      </xdr:nvSpPr>
      <xdr:spPr>
        <a:xfrm>
          <a:off x="914400" y="104775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23</xdr:row>
      <xdr:rowOff>0</xdr:rowOff>
    </xdr:from>
    <xdr:to>
      <xdr:col>1</xdr:col>
      <xdr:colOff>684530</xdr:colOff>
      <xdr:row>23</xdr:row>
      <xdr:rowOff>179705</xdr:rowOff>
    </xdr:to>
    <xdr:sp>
      <xdr:nvSpPr>
        <xdr:cNvPr id="1806" name="Host Control  31" hidden="1"/>
        <xdr:cNvSpPr/>
      </xdr:nvSpPr>
      <xdr:spPr>
        <a:xfrm>
          <a:off x="914400" y="104775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23</xdr:row>
      <xdr:rowOff>0</xdr:rowOff>
    </xdr:from>
    <xdr:to>
      <xdr:col>1</xdr:col>
      <xdr:colOff>684530</xdr:colOff>
      <xdr:row>23</xdr:row>
      <xdr:rowOff>179705</xdr:rowOff>
    </xdr:to>
    <xdr:sp>
      <xdr:nvSpPr>
        <xdr:cNvPr id="1807" name="Host Control  31" hidden="1"/>
        <xdr:cNvSpPr/>
      </xdr:nvSpPr>
      <xdr:spPr>
        <a:xfrm>
          <a:off x="914400" y="104775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23</xdr:row>
      <xdr:rowOff>0</xdr:rowOff>
    </xdr:from>
    <xdr:to>
      <xdr:col>1</xdr:col>
      <xdr:colOff>684530</xdr:colOff>
      <xdr:row>23</xdr:row>
      <xdr:rowOff>179705</xdr:rowOff>
    </xdr:to>
    <xdr:sp>
      <xdr:nvSpPr>
        <xdr:cNvPr id="1808" name="Host Control  31" hidden="1"/>
        <xdr:cNvSpPr/>
      </xdr:nvSpPr>
      <xdr:spPr>
        <a:xfrm>
          <a:off x="914400" y="104775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28</xdr:row>
      <xdr:rowOff>0</xdr:rowOff>
    </xdr:from>
    <xdr:to>
      <xdr:col>1</xdr:col>
      <xdr:colOff>685800</xdr:colOff>
      <xdr:row>28</xdr:row>
      <xdr:rowOff>355600</xdr:rowOff>
    </xdr:to>
    <xdr:sp>
      <xdr:nvSpPr>
        <xdr:cNvPr id="1809" name="Host Control  37" hidden="1"/>
        <xdr:cNvSpPr/>
      </xdr:nvSpPr>
      <xdr:spPr>
        <a:xfrm>
          <a:off x="914400" y="12776200"/>
          <a:ext cx="685800" cy="355600"/>
        </a:xfrm>
        <a:prstGeom prst="rect">
          <a:avLst/>
        </a:prstGeom>
      </xdr:spPr>
    </xdr:sp>
    <xdr:clientData/>
  </xdr:twoCellAnchor>
  <xdr:twoCellAnchor editAs="oneCell">
    <xdr:from>
      <xdr:col>1</xdr:col>
      <xdr:colOff>0</xdr:colOff>
      <xdr:row>28</xdr:row>
      <xdr:rowOff>0</xdr:rowOff>
    </xdr:from>
    <xdr:to>
      <xdr:col>1</xdr:col>
      <xdr:colOff>684530</xdr:colOff>
      <xdr:row>28</xdr:row>
      <xdr:rowOff>179705</xdr:rowOff>
    </xdr:to>
    <xdr:sp>
      <xdr:nvSpPr>
        <xdr:cNvPr id="1810" name="Host Control  31" hidden="1"/>
        <xdr:cNvSpPr/>
      </xdr:nvSpPr>
      <xdr:spPr>
        <a:xfrm>
          <a:off x="914400" y="127762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28</xdr:row>
      <xdr:rowOff>0</xdr:rowOff>
    </xdr:from>
    <xdr:to>
      <xdr:col>1</xdr:col>
      <xdr:colOff>685800</xdr:colOff>
      <xdr:row>28</xdr:row>
      <xdr:rowOff>355600</xdr:rowOff>
    </xdr:to>
    <xdr:sp>
      <xdr:nvSpPr>
        <xdr:cNvPr id="1811" name="Host Control  37" hidden="1"/>
        <xdr:cNvSpPr/>
      </xdr:nvSpPr>
      <xdr:spPr>
        <a:xfrm>
          <a:off x="914400" y="12776200"/>
          <a:ext cx="685800" cy="355600"/>
        </a:xfrm>
        <a:prstGeom prst="rect">
          <a:avLst/>
        </a:prstGeom>
      </xdr:spPr>
    </xdr:sp>
    <xdr:clientData/>
  </xdr:twoCellAnchor>
  <xdr:twoCellAnchor editAs="oneCell">
    <xdr:from>
      <xdr:col>1</xdr:col>
      <xdr:colOff>0</xdr:colOff>
      <xdr:row>28</xdr:row>
      <xdr:rowOff>0</xdr:rowOff>
    </xdr:from>
    <xdr:to>
      <xdr:col>1</xdr:col>
      <xdr:colOff>685800</xdr:colOff>
      <xdr:row>28</xdr:row>
      <xdr:rowOff>355600</xdr:rowOff>
    </xdr:to>
    <xdr:sp>
      <xdr:nvSpPr>
        <xdr:cNvPr id="1812" name="Host Control  37" hidden="1"/>
        <xdr:cNvSpPr/>
      </xdr:nvSpPr>
      <xdr:spPr>
        <a:xfrm>
          <a:off x="914400" y="12776200"/>
          <a:ext cx="685800" cy="355600"/>
        </a:xfrm>
        <a:prstGeom prst="rect">
          <a:avLst/>
        </a:prstGeom>
      </xdr:spPr>
    </xdr:sp>
    <xdr:clientData/>
  </xdr:twoCellAnchor>
  <xdr:twoCellAnchor editAs="oneCell">
    <xdr:from>
      <xdr:col>1</xdr:col>
      <xdr:colOff>0</xdr:colOff>
      <xdr:row>28</xdr:row>
      <xdr:rowOff>0</xdr:rowOff>
    </xdr:from>
    <xdr:to>
      <xdr:col>1</xdr:col>
      <xdr:colOff>685800</xdr:colOff>
      <xdr:row>28</xdr:row>
      <xdr:rowOff>355600</xdr:rowOff>
    </xdr:to>
    <xdr:sp>
      <xdr:nvSpPr>
        <xdr:cNvPr id="1813" name="Host Control  37" hidden="1"/>
        <xdr:cNvSpPr/>
      </xdr:nvSpPr>
      <xdr:spPr>
        <a:xfrm>
          <a:off x="914400" y="12776200"/>
          <a:ext cx="685800" cy="355600"/>
        </a:xfrm>
        <a:prstGeom prst="rect">
          <a:avLst/>
        </a:prstGeom>
      </xdr:spPr>
    </xdr:sp>
    <xdr:clientData/>
  </xdr:twoCellAnchor>
  <xdr:twoCellAnchor editAs="oneCell">
    <xdr:from>
      <xdr:col>1</xdr:col>
      <xdr:colOff>0</xdr:colOff>
      <xdr:row>28</xdr:row>
      <xdr:rowOff>0</xdr:rowOff>
    </xdr:from>
    <xdr:to>
      <xdr:col>1</xdr:col>
      <xdr:colOff>684530</xdr:colOff>
      <xdr:row>28</xdr:row>
      <xdr:rowOff>179705</xdr:rowOff>
    </xdr:to>
    <xdr:sp>
      <xdr:nvSpPr>
        <xdr:cNvPr id="1814" name="Host Control  31" hidden="1"/>
        <xdr:cNvSpPr/>
      </xdr:nvSpPr>
      <xdr:spPr>
        <a:xfrm>
          <a:off x="914400" y="127762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28</xdr:row>
      <xdr:rowOff>0</xdr:rowOff>
    </xdr:from>
    <xdr:to>
      <xdr:col>1</xdr:col>
      <xdr:colOff>684530</xdr:colOff>
      <xdr:row>28</xdr:row>
      <xdr:rowOff>179705</xdr:rowOff>
    </xdr:to>
    <xdr:sp>
      <xdr:nvSpPr>
        <xdr:cNvPr id="1815" name="Host Control  31" hidden="1"/>
        <xdr:cNvSpPr/>
      </xdr:nvSpPr>
      <xdr:spPr>
        <a:xfrm>
          <a:off x="914400" y="127762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28</xdr:row>
      <xdr:rowOff>0</xdr:rowOff>
    </xdr:from>
    <xdr:to>
      <xdr:col>1</xdr:col>
      <xdr:colOff>684530</xdr:colOff>
      <xdr:row>28</xdr:row>
      <xdr:rowOff>179705</xdr:rowOff>
    </xdr:to>
    <xdr:sp>
      <xdr:nvSpPr>
        <xdr:cNvPr id="1816" name="Host Control  31" hidden="1"/>
        <xdr:cNvSpPr/>
      </xdr:nvSpPr>
      <xdr:spPr>
        <a:xfrm>
          <a:off x="914400" y="127762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28</xdr:row>
      <xdr:rowOff>0</xdr:rowOff>
    </xdr:from>
    <xdr:to>
      <xdr:col>1</xdr:col>
      <xdr:colOff>684530</xdr:colOff>
      <xdr:row>28</xdr:row>
      <xdr:rowOff>179705</xdr:rowOff>
    </xdr:to>
    <xdr:sp>
      <xdr:nvSpPr>
        <xdr:cNvPr id="1817" name="Host Control  31" hidden="1"/>
        <xdr:cNvSpPr/>
      </xdr:nvSpPr>
      <xdr:spPr>
        <a:xfrm>
          <a:off x="914400" y="127762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28</xdr:row>
      <xdr:rowOff>0</xdr:rowOff>
    </xdr:from>
    <xdr:to>
      <xdr:col>1</xdr:col>
      <xdr:colOff>684530</xdr:colOff>
      <xdr:row>28</xdr:row>
      <xdr:rowOff>179705</xdr:rowOff>
    </xdr:to>
    <xdr:sp>
      <xdr:nvSpPr>
        <xdr:cNvPr id="1818" name="Host Control  31" hidden="1"/>
        <xdr:cNvSpPr/>
      </xdr:nvSpPr>
      <xdr:spPr>
        <a:xfrm>
          <a:off x="914400" y="127762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28</xdr:row>
      <xdr:rowOff>0</xdr:rowOff>
    </xdr:from>
    <xdr:to>
      <xdr:col>1</xdr:col>
      <xdr:colOff>684530</xdr:colOff>
      <xdr:row>28</xdr:row>
      <xdr:rowOff>179705</xdr:rowOff>
    </xdr:to>
    <xdr:sp>
      <xdr:nvSpPr>
        <xdr:cNvPr id="1819" name="Host Control  31" hidden="1"/>
        <xdr:cNvSpPr/>
      </xdr:nvSpPr>
      <xdr:spPr>
        <a:xfrm>
          <a:off x="914400" y="127762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28</xdr:row>
      <xdr:rowOff>0</xdr:rowOff>
    </xdr:from>
    <xdr:to>
      <xdr:col>1</xdr:col>
      <xdr:colOff>684530</xdr:colOff>
      <xdr:row>28</xdr:row>
      <xdr:rowOff>179705</xdr:rowOff>
    </xdr:to>
    <xdr:sp>
      <xdr:nvSpPr>
        <xdr:cNvPr id="1820" name="Host Control  31" hidden="1"/>
        <xdr:cNvSpPr/>
      </xdr:nvSpPr>
      <xdr:spPr>
        <a:xfrm>
          <a:off x="914400" y="127762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28</xdr:row>
      <xdr:rowOff>0</xdr:rowOff>
    </xdr:from>
    <xdr:to>
      <xdr:col>1</xdr:col>
      <xdr:colOff>684530</xdr:colOff>
      <xdr:row>28</xdr:row>
      <xdr:rowOff>179705</xdr:rowOff>
    </xdr:to>
    <xdr:sp>
      <xdr:nvSpPr>
        <xdr:cNvPr id="1821" name="Host Control  31" hidden="1"/>
        <xdr:cNvSpPr/>
      </xdr:nvSpPr>
      <xdr:spPr>
        <a:xfrm>
          <a:off x="914400" y="127762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28</xdr:row>
      <xdr:rowOff>0</xdr:rowOff>
    </xdr:from>
    <xdr:to>
      <xdr:col>1</xdr:col>
      <xdr:colOff>684530</xdr:colOff>
      <xdr:row>28</xdr:row>
      <xdr:rowOff>179705</xdr:rowOff>
    </xdr:to>
    <xdr:sp>
      <xdr:nvSpPr>
        <xdr:cNvPr id="1822" name="Host Control  31" hidden="1"/>
        <xdr:cNvSpPr/>
      </xdr:nvSpPr>
      <xdr:spPr>
        <a:xfrm>
          <a:off x="914400" y="127762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76</xdr:row>
      <xdr:rowOff>0</xdr:rowOff>
    </xdr:from>
    <xdr:to>
      <xdr:col>1</xdr:col>
      <xdr:colOff>685800</xdr:colOff>
      <xdr:row>76</xdr:row>
      <xdr:rowOff>355600</xdr:rowOff>
    </xdr:to>
    <xdr:sp>
      <xdr:nvSpPr>
        <xdr:cNvPr id="1823" name="Host Control  37" hidden="1"/>
        <xdr:cNvSpPr/>
      </xdr:nvSpPr>
      <xdr:spPr>
        <a:xfrm>
          <a:off x="914400" y="33858200"/>
          <a:ext cx="685800" cy="355600"/>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76</xdr:row>
      <xdr:rowOff>0</xdr:rowOff>
    </xdr:from>
    <xdr:to>
      <xdr:col>1</xdr:col>
      <xdr:colOff>684530</xdr:colOff>
      <xdr:row>76</xdr:row>
      <xdr:rowOff>179705</xdr:rowOff>
    </xdr:to>
    <xdr:sp>
      <xdr:nvSpPr>
        <xdr:cNvPr id="1824" name="Host Control  31" hidden="1"/>
        <xdr:cNvSpPr/>
      </xdr:nvSpPr>
      <xdr:spPr>
        <a:xfrm>
          <a:off x="914400" y="338582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76</xdr:row>
      <xdr:rowOff>0</xdr:rowOff>
    </xdr:from>
    <xdr:to>
      <xdr:col>1</xdr:col>
      <xdr:colOff>685800</xdr:colOff>
      <xdr:row>76</xdr:row>
      <xdr:rowOff>355600</xdr:rowOff>
    </xdr:to>
    <xdr:sp>
      <xdr:nvSpPr>
        <xdr:cNvPr id="1825" name="Host Control  37" hidden="1"/>
        <xdr:cNvSpPr/>
      </xdr:nvSpPr>
      <xdr:spPr>
        <a:xfrm>
          <a:off x="914400" y="33858200"/>
          <a:ext cx="685800" cy="355600"/>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76</xdr:row>
      <xdr:rowOff>0</xdr:rowOff>
    </xdr:from>
    <xdr:to>
      <xdr:col>1</xdr:col>
      <xdr:colOff>685800</xdr:colOff>
      <xdr:row>76</xdr:row>
      <xdr:rowOff>355600</xdr:rowOff>
    </xdr:to>
    <xdr:sp>
      <xdr:nvSpPr>
        <xdr:cNvPr id="1826" name="Host Control  37" hidden="1"/>
        <xdr:cNvSpPr/>
      </xdr:nvSpPr>
      <xdr:spPr>
        <a:xfrm>
          <a:off x="914400" y="33858200"/>
          <a:ext cx="685800" cy="355600"/>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76</xdr:row>
      <xdr:rowOff>0</xdr:rowOff>
    </xdr:from>
    <xdr:to>
      <xdr:col>1</xdr:col>
      <xdr:colOff>685800</xdr:colOff>
      <xdr:row>76</xdr:row>
      <xdr:rowOff>355600</xdr:rowOff>
    </xdr:to>
    <xdr:sp>
      <xdr:nvSpPr>
        <xdr:cNvPr id="1827" name="Host Control  37" hidden="1"/>
        <xdr:cNvSpPr/>
      </xdr:nvSpPr>
      <xdr:spPr>
        <a:xfrm>
          <a:off x="914400" y="33858200"/>
          <a:ext cx="685800" cy="355600"/>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76</xdr:row>
      <xdr:rowOff>0</xdr:rowOff>
    </xdr:from>
    <xdr:to>
      <xdr:col>1</xdr:col>
      <xdr:colOff>684530</xdr:colOff>
      <xdr:row>76</xdr:row>
      <xdr:rowOff>179705</xdr:rowOff>
    </xdr:to>
    <xdr:sp>
      <xdr:nvSpPr>
        <xdr:cNvPr id="1828" name="Host Control  31" hidden="1"/>
        <xdr:cNvSpPr/>
      </xdr:nvSpPr>
      <xdr:spPr>
        <a:xfrm>
          <a:off x="914400" y="338582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76</xdr:row>
      <xdr:rowOff>0</xdr:rowOff>
    </xdr:from>
    <xdr:to>
      <xdr:col>1</xdr:col>
      <xdr:colOff>684530</xdr:colOff>
      <xdr:row>76</xdr:row>
      <xdr:rowOff>179705</xdr:rowOff>
    </xdr:to>
    <xdr:sp>
      <xdr:nvSpPr>
        <xdr:cNvPr id="1829" name="Host Control  31" hidden="1"/>
        <xdr:cNvSpPr/>
      </xdr:nvSpPr>
      <xdr:spPr>
        <a:xfrm>
          <a:off x="914400" y="338582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76</xdr:row>
      <xdr:rowOff>0</xdr:rowOff>
    </xdr:from>
    <xdr:to>
      <xdr:col>1</xdr:col>
      <xdr:colOff>684530</xdr:colOff>
      <xdr:row>76</xdr:row>
      <xdr:rowOff>179705</xdr:rowOff>
    </xdr:to>
    <xdr:sp>
      <xdr:nvSpPr>
        <xdr:cNvPr id="1830" name="Host Control  31" hidden="1"/>
        <xdr:cNvSpPr/>
      </xdr:nvSpPr>
      <xdr:spPr>
        <a:xfrm>
          <a:off x="914400" y="338582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76</xdr:row>
      <xdr:rowOff>0</xdr:rowOff>
    </xdr:from>
    <xdr:to>
      <xdr:col>1</xdr:col>
      <xdr:colOff>684530</xdr:colOff>
      <xdr:row>76</xdr:row>
      <xdr:rowOff>179705</xdr:rowOff>
    </xdr:to>
    <xdr:sp>
      <xdr:nvSpPr>
        <xdr:cNvPr id="1831" name="Host Control  31" hidden="1"/>
        <xdr:cNvSpPr/>
      </xdr:nvSpPr>
      <xdr:spPr>
        <a:xfrm>
          <a:off x="914400" y="338582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76</xdr:row>
      <xdr:rowOff>0</xdr:rowOff>
    </xdr:from>
    <xdr:to>
      <xdr:col>1</xdr:col>
      <xdr:colOff>684530</xdr:colOff>
      <xdr:row>76</xdr:row>
      <xdr:rowOff>179705</xdr:rowOff>
    </xdr:to>
    <xdr:sp>
      <xdr:nvSpPr>
        <xdr:cNvPr id="1832" name="Host Control  31" hidden="1"/>
        <xdr:cNvSpPr/>
      </xdr:nvSpPr>
      <xdr:spPr>
        <a:xfrm>
          <a:off x="914400" y="338582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76</xdr:row>
      <xdr:rowOff>0</xdr:rowOff>
    </xdr:from>
    <xdr:to>
      <xdr:col>1</xdr:col>
      <xdr:colOff>684530</xdr:colOff>
      <xdr:row>76</xdr:row>
      <xdr:rowOff>179705</xdr:rowOff>
    </xdr:to>
    <xdr:sp>
      <xdr:nvSpPr>
        <xdr:cNvPr id="1833" name="Host Control  31" hidden="1"/>
        <xdr:cNvSpPr/>
      </xdr:nvSpPr>
      <xdr:spPr>
        <a:xfrm>
          <a:off x="914400" y="338582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76</xdr:row>
      <xdr:rowOff>0</xdr:rowOff>
    </xdr:from>
    <xdr:to>
      <xdr:col>1</xdr:col>
      <xdr:colOff>684530</xdr:colOff>
      <xdr:row>76</xdr:row>
      <xdr:rowOff>179705</xdr:rowOff>
    </xdr:to>
    <xdr:sp>
      <xdr:nvSpPr>
        <xdr:cNvPr id="1834" name="Host Control  31" hidden="1"/>
        <xdr:cNvSpPr/>
      </xdr:nvSpPr>
      <xdr:spPr>
        <a:xfrm>
          <a:off x="914400" y="338582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76</xdr:row>
      <xdr:rowOff>0</xdr:rowOff>
    </xdr:from>
    <xdr:to>
      <xdr:col>1</xdr:col>
      <xdr:colOff>684530</xdr:colOff>
      <xdr:row>76</xdr:row>
      <xdr:rowOff>179705</xdr:rowOff>
    </xdr:to>
    <xdr:sp>
      <xdr:nvSpPr>
        <xdr:cNvPr id="1835" name="Host Control  31" hidden="1"/>
        <xdr:cNvSpPr/>
      </xdr:nvSpPr>
      <xdr:spPr>
        <a:xfrm>
          <a:off x="914400" y="338582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76</xdr:row>
      <xdr:rowOff>0</xdr:rowOff>
    </xdr:from>
    <xdr:to>
      <xdr:col>1</xdr:col>
      <xdr:colOff>684530</xdr:colOff>
      <xdr:row>76</xdr:row>
      <xdr:rowOff>179705</xdr:rowOff>
    </xdr:to>
    <xdr:sp>
      <xdr:nvSpPr>
        <xdr:cNvPr id="1836" name="Host Control  31" hidden="1"/>
        <xdr:cNvSpPr/>
      </xdr:nvSpPr>
      <xdr:spPr>
        <a:xfrm>
          <a:off x="914400" y="338582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70</xdr:row>
      <xdr:rowOff>0</xdr:rowOff>
    </xdr:from>
    <xdr:to>
      <xdr:col>1</xdr:col>
      <xdr:colOff>685800</xdr:colOff>
      <xdr:row>70</xdr:row>
      <xdr:rowOff>355600</xdr:rowOff>
    </xdr:to>
    <xdr:sp>
      <xdr:nvSpPr>
        <xdr:cNvPr id="1837" name="Host Control  37" hidden="1"/>
        <xdr:cNvSpPr/>
      </xdr:nvSpPr>
      <xdr:spPr>
        <a:xfrm>
          <a:off x="914400" y="31572200"/>
          <a:ext cx="685800" cy="355600"/>
        </a:xfrm>
        <a:prstGeom prst="rect">
          <a:avLst/>
        </a:prstGeom>
      </xdr:spPr>
    </xdr:sp>
    <xdr:clientData/>
  </xdr:twoCellAnchor>
  <xdr:twoCellAnchor editAs="oneCell">
    <xdr:from>
      <xdr:col>1</xdr:col>
      <xdr:colOff>0</xdr:colOff>
      <xdr:row>70</xdr:row>
      <xdr:rowOff>0</xdr:rowOff>
    </xdr:from>
    <xdr:to>
      <xdr:col>1</xdr:col>
      <xdr:colOff>684530</xdr:colOff>
      <xdr:row>70</xdr:row>
      <xdr:rowOff>179705</xdr:rowOff>
    </xdr:to>
    <xdr:sp>
      <xdr:nvSpPr>
        <xdr:cNvPr id="1838" name="Host Control  31" hidden="1"/>
        <xdr:cNvSpPr/>
      </xdr:nvSpPr>
      <xdr:spPr>
        <a:xfrm>
          <a:off x="914400" y="315722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70</xdr:row>
      <xdr:rowOff>0</xdr:rowOff>
    </xdr:from>
    <xdr:to>
      <xdr:col>1</xdr:col>
      <xdr:colOff>685800</xdr:colOff>
      <xdr:row>70</xdr:row>
      <xdr:rowOff>355600</xdr:rowOff>
    </xdr:to>
    <xdr:sp>
      <xdr:nvSpPr>
        <xdr:cNvPr id="1839" name="Host Control  37" hidden="1"/>
        <xdr:cNvSpPr/>
      </xdr:nvSpPr>
      <xdr:spPr>
        <a:xfrm>
          <a:off x="914400" y="31572200"/>
          <a:ext cx="685800" cy="355600"/>
        </a:xfrm>
        <a:prstGeom prst="rect">
          <a:avLst/>
        </a:prstGeom>
      </xdr:spPr>
    </xdr:sp>
    <xdr:clientData/>
  </xdr:twoCellAnchor>
  <xdr:twoCellAnchor editAs="oneCell">
    <xdr:from>
      <xdr:col>1</xdr:col>
      <xdr:colOff>0</xdr:colOff>
      <xdr:row>70</xdr:row>
      <xdr:rowOff>0</xdr:rowOff>
    </xdr:from>
    <xdr:to>
      <xdr:col>1</xdr:col>
      <xdr:colOff>685800</xdr:colOff>
      <xdr:row>70</xdr:row>
      <xdr:rowOff>355600</xdr:rowOff>
    </xdr:to>
    <xdr:sp>
      <xdr:nvSpPr>
        <xdr:cNvPr id="1840" name="Host Control  37" hidden="1"/>
        <xdr:cNvSpPr/>
      </xdr:nvSpPr>
      <xdr:spPr>
        <a:xfrm>
          <a:off x="914400" y="31572200"/>
          <a:ext cx="685800" cy="355600"/>
        </a:xfrm>
        <a:prstGeom prst="rect">
          <a:avLst/>
        </a:prstGeom>
      </xdr:spPr>
    </xdr:sp>
    <xdr:clientData/>
  </xdr:twoCellAnchor>
  <xdr:twoCellAnchor editAs="oneCell">
    <xdr:from>
      <xdr:col>1</xdr:col>
      <xdr:colOff>0</xdr:colOff>
      <xdr:row>70</xdr:row>
      <xdr:rowOff>0</xdr:rowOff>
    </xdr:from>
    <xdr:to>
      <xdr:col>1</xdr:col>
      <xdr:colOff>685800</xdr:colOff>
      <xdr:row>70</xdr:row>
      <xdr:rowOff>355600</xdr:rowOff>
    </xdr:to>
    <xdr:sp>
      <xdr:nvSpPr>
        <xdr:cNvPr id="1841" name="Host Control  37" hidden="1"/>
        <xdr:cNvSpPr/>
      </xdr:nvSpPr>
      <xdr:spPr>
        <a:xfrm>
          <a:off x="914400" y="31572200"/>
          <a:ext cx="685800" cy="355600"/>
        </a:xfrm>
        <a:prstGeom prst="rect">
          <a:avLst/>
        </a:prstGeom>
      </xdr:spPr>
    </xdr:sp>
    <xdr:clientData/>
  </xdr:twoCellAnchor>
  <xdr:twoCellAnchor editAs="oneCell">
    <xdr:from>
      <xdr:col>1</xdr:col>
      <xdr:colOff>0</xdr:colOff>
      <xdr:row>70</xdr:row>
      <xdr:rowOff>0</xdr:rowOff>
    </xdr:from>
    <xdr:to>
      <xdr:col>1</xdr:col>
      <xdr:colOff>684530</xdr:colOff>
      <xdr:row>70</xdr:row>
      <xdr:rowOff>179705</xdr:rowOff>
    </xdr:to>
    <xdr:sp>
      <xdr:nvSpPr>
        <xdr:cNvPr id="1842" name="Host Control  31" hidden="1"/>
        <xdr:cNvSpPr/>
      </xdr:nvSpPr>
      <xdr:spPr>
        <a:xfrm>
          <a:off x="914400" y="315722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70</xdr:row>
      <xdr:rowOff>0</xdr:rowOff>
    </xdr:from>
    <xdr:to>
      <xdr:col>1</xdr:col>
      <xdr:colOff>684530</xdr:colOff>
      <xdr:row>70</xdr:row>
      <xdr:rowOff>179705</xdr:rowOff>
    </xdr:to>
    <xdr:sp>
      <xdr:nvSpPr>
        <xdr:cNvPr id="1843" name="Host Control  31" hidden="1"/>
        <xdr:cNvSpPr/>
      </xdr:nvSpPr>
      <xdr:spPr>
        <a:xfrm>
          <a:off x="914400" y="315722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70</xdr:row>
      <xdr:rowOff>0</xdr:rowOff>
    </xdr:from>
    <xdr:to>
      <xdr:col>1</xdr:col>
      <xdr:colOff>684530</xdr:colOff>
      <xdr:row>70</xdr:row>
      <xdr:rowOff>179705</xdr:rowOff>
    </xdr:to>
    <xdr:sp>
      <xdr:nvSpPr>
        <xdr:cNvPr id="1844" name="Host Control  31" hidden="1"/>
        <xdr:cNvSpPr/>
      </xdr:nvSpPr>
      <xdr:spPr>
        <a:xfrm>
          <a:off x="914400" y="315722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70</xdr:row>
      <xdr:rowOff>0</xdr:rowOff>
    </xdr:from>
    <xdr:to>
      <xdr:col>1</xdr:col>
      <xdr:colOff>684530</xdr:colOff>
      <xdr:row>70</xdr:row>
      <xdr:rowOff>179705</xdr:rowOff>
    </xdr:to>
    <xdr:sp>
      <xdr:nvSpPr>
        <xdr:cNvPr id="1845" name="Host Control  31" hidden="1"/>
        <xdr:cNvSpPr/>
      </xdr:nvSpPr>
      <xdr:spPr>
        <a:xfrm>
          <a:off x="914400" y="315722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70</xdr:row>
      <xdr:rowOff>0</xdr:rowOff>
    </xdr:from>
    <xdr:to>
      <xdr:col>1</xdr:col>
      <xdr:colOff>684530</xdr:colOff>
      <xdr:row>70</xdr:row>
      <xdr:rowOff>179705</xdr:rowOff>
    </xdr:to>
    <xdr:sp>
      <xdr:nvSpPr>
        <xdr:cNvPr id="1846" name="Host Control  31" hidden="1"/>
        <xdr:cNvSpPr/>
      </xdr:nvSpPr>
      <xdr:spPr>
        <a:xfrm>
          <a:off x="914400" y="315722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70</xdr:row>
      <xdr:rowOff>0</xdr:rowOff>
    </xdr:from>
    <xdr:to>
      <xdr:col>1</xdr:col>
      <xdr:colOff>684530</xdr:colOff>
      <xdr:row>70</xdr:row>
      <xdr:rowOff>179705</xdr:rowOff>
    </xdr:to>
    <xdr:sp>
      <xdr:nvSpPr>
        <xdr:cNvPr id="1847" name="Host Control  31" hidden="1"/>
        <xdr:cNvSpPr/>
      </xdr:nvSpPr>
      <xdr:spPr>
        <a:xfrm>
          <a:off x="914400" y="315722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70</xdr:row>
      <xdr:rowOff>0</xdr:rowOff>
    </xdr:from>
    <xdr:to>
      <xdr:col>1</xdr:col>
      <xdr:colOff>684530</xdr:colOff>
      <xdr:row>70</xdr:row>
      <xdr:rowOff>179705</xdr:rowOff>
    </xdr:to>
    <xdr:sp>
      <xdr:nvSpPr>
        <xdr:cNvPr id="1848" name="Host Control  31" hidden="1"/>
        <xdr:cNvSpPr/>
      </xdr:nvSpPr>
      <xdr:spPr>
        <a:xfrm>
          <a:off x="914400" y="315722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70</xdr:row>
      <xdr:rowOff>0</xdr:rowOff>
    </xdr:from>
    <xdr:to>
      <xdr:col>1</xdr:col>
      <xdr:colOff>684530</xdr:colOff>
      <xdr:row>70</xdr:row>
      <xdr:rowOff>179705</xdr:rowOff>
    </xdr:to>
    <xdr:sp>
      <xdr:nvSpPr>
        <xdr:cNvPr id="1849" name="Host Control  31" hidden="1"/>
        <xdr:cNvSpPr/>
      </xdr:nvSpPr>
      <xdr:spPr>
        <a:xfrm>
          <a:off x="914400" y="315722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70</xdr:row>
      <xdr:rowOff>0</xdr:rowOff>
    </xdr:from>
    <xdr:to>
      <xdr:col>1</xdr:col>
      <xdr:colOff>684530</xdr:colOff>
      <xdr:row>70</xdr:row>
      <xdr:rowOff>179705</xdr:rowOff>
    </xdr:to>
    <xdr:sp>
      <xdr:nvSpPr>
        <xdr:cNvPr id="1850" name="Host Control  31" hidden="1"/>
        <xdr:cNvSpPr/>
      </xdr:nvSpPr>
      <xdr:spPr>
        <a:xfrm>
          <a:off x="914400" y="315722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2</xdr:row>
      <xdr:rowOff>0</xdr:rowOff>
    </xdr:from>
    <xdr:to>
      <xdr:col>1</xdr:col>
      <xdr:colOff>685800</xdr:colOff>
      <xdr:row>2</xdr:row>
      <xdr:rowOff>355600</xdr:rowOff>
    </xdr:to>
    <xdr:sp>
      <xdr:nvSpPr>
        <xdr:cNvPr id="1851" name="Host Control  37" hidden="1"/>
        <xdr:cNvSpPr/>
      </xdr:nvSpPr>
      <xdr:spPr>
        <a:xfrm>
          <a:off x="914400" y="660400"/>
          <a:ext cx="685800" cy="355600"/>
        </a:xfrm>
        <a:prstGeom prst="rect">
          <a:avLst/>
        </a:prstGeom>
      </xdr:spPr>
    </xdr:sp>
    <xdr:clientData/>
  </xdr:twoCellAnchor>
  <xdr:twoCellAnchor editAs="oneCell">
    <xdr:from>
      <xdr:col>1</xdr:col>
      <xdr:colOff>0</xdr:colOff>
      <xdr:row>2</xdr:row>
      <xdr:rowOff>0</xdr:rowOff>
    </xdr:from>
    <xdr:to>
      <xdr:col>1</xdr:col>
      <xdr:colOff>684530</xdr:colOff>
      <xdr:row>2</xdr:row>
      <xdr:rowOff>179705</xdr:rowOff>
    </xdr:to>
    <xdr:sp>
      <xdr:nvSpPr>
        <xdr:cNvPr id="1852" name="Host Control  31" hidden="1"/>
        <xdr:cNvSpPr/>
      </xdr:nvSpPr>
      <xdr:spPr>
        <a:xfrm>
          <a:off x="914400" y="6604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2</xdr:row>
      <xdr:rowOff>0</xdr:rowOff>
    </xdr:from>
    <xdr:to>
      <xdr:col>1</xdr:col>
      <xdr:colOff>685800</xdr:colOff>
      <xdr:row>2</xdr:row>
      <xdr:rowOff>355600</xdr:rowOff>
    </xdr:to>
    <xdr:sp>
      <xdr:nvSpPr>
        <xdr:cNvPr id="1853" name="Host Control  37" hidden="1"/>
        <xdr:cNvSpPr/>
      </xdr:nvSpPr>
      <xdr:spPr>
        <a:xfrm>
          <a:off x="914400" y="660400"/>
          <a:ext cx="685800" cy="355600"/>
        </a:xfrm>
        <a:prstGeom prst="rect">
          <a:avLst/>
        </a:prstGeom>
      </xdr:spPr>
    </xdr:sp>
    <xdr:clientData/>
  </xdr:twoCellAnchor>
  <xdr:twoCellAnchor editAs="oneCell">
    <xdr:from>
      <xdr:col>1</xdr:col>
      <xdr:colOff>0</xdr:colOff>
      <xdr:row>2</xdr:row>
      <xdr:rowOff>0</xdr:rowOff>
    </xdr:from>
    <xdr:to>
      <xdr:col>1</xdr:col>
      <xdr:colOff>685800</xdr:colOff>
      <xdr:row>2</xdr:row>
      <xdr:rowOff>355600</xdr:rowOff>
    </xdr:to>
    <xdr:sp>
      <xdr:nvSpPr>
        <xdr:cNvPr id="1854" name="Host Control  37" hidden="1"/>
        <xdr:cNvSpPr/>
      </xdr:nvSpPr>
      <xdr:spPr>
        <a:xfrm>
          <a:off x="914400" y="660400"/>
          <a:ext cx="685800" cy="355600"/>
        </a:xfrm>
        <a:prstGeom prst="rect">
          <a:avLst/>
        </a:prstGeom>
      </xdr:spPr>
    </xdr:sp>
    <xdr:clientData/>
  </xdr:twoCellAnchor>
  <xdr:twoCellAnchor editAs="oneCell">
    <xdr:from>
      <xdr:col>1</xdr:col>
      <xdr:colOff>0</xdr:colOff>
      <xdr:row>2</xdr:row>
      <xdr:rowOff>0</xdr:rowOff>
    </xdr:from>
    <xdr:to>
      <xdr:col>1</xdr:col>
      <xdr:colOff>685800</xdr:colOff>
      <xdr:row>2</xdr:row>
      <xdr:rowOff>355600</xdr:rowOff>
    </xdr:to>
    <xdr:sp>
      <xdr:nvSpPr>
        <xdr:cNvPr id="1855" name="Host Control  37" hidden="1"/>
        <xdr:cNvSpPr/>
      </xdr:nvSpPr>
      <xdr:spPr>
        <a:xfrm>
          <a:off x="914400" y="660400"/>
          <a:ext cx="685800" cy="355600"/>
        </a:xfrm>
        <a:prstGeom prst="rect">
          <a:avLst/>
        </a:prstGeom>
      </xdr:spPr>
    </xdr:sp>
    <xdr:clientData/>
  </xdr:twoCellAnchor>
  <xdr:twoCellAnchor editAs="oneCell">
    <xdr:from>
      <xdr:col>1</xdr:col>
      <xdr:colOff>0</xdr:colOff>
      <xdr:row>2</xdr:row>
      <xdr:rowOff>0</xdr:rowOff>
    </xdr:from>
    <xdr:to>
      <xdr:col>1</xdr:col>
      <xdr:colOff>684530</xdr:colOff>
      <xdr:row>2</xdr:row>
      <xdr:rowOff>179705</xdr:rowOff>
    </xdr:to>
    <xdr:sp>
      <xdr:nvSpPr>
        <xdr:cNvPr id="1856" name="Host Control  31" hidden="1"/>
        <xdr:cNvSpPr/>
      </xdr:nvSpPr>
      <xdr:spPr>
        <a:xfrm>
          <a:off x="914400" y="6604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2</xdr:row>
      <xdr:rowOff>0</xdr:rowOff>
    </xdr:from>
    <xdr:to>
      <xdr:col>1</xdr:col>
      <xdr:colOff>684530</xdr:colOff>
      <xdr:row>2</xdr:row>
      <xdr:rowOff>179705</xdr:rowOff>
    </xdr:to>
    <xdr:sp>
      <xdr:nvSpPr>
        <xdr:cNvPr id="1857" name="Host Control  31" hidden="1"/>
        <xdr:cNvSpPr/>
      </xdr:nvSpPr>
      <xdr:spPr>
        <a:xfrm>
          <a:off x="914400" y="6604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2</xdr:row>
      <xdr:rowOff>0</xdr:rowOff>
    </xdr:from>
    <xdr:to>
      <xdr:col>1</xdr:col>
      <xdr:colOff>684530</xdr:colOff>
      <xdr:row>2</xdr:row>
      <xdr:rowOff>179705</xdr:rowOff>
    </xdr:to>
    <xdr:sp>
      <xdr:nvSpPr>
        <xdr:cNvPr id="1858" name="Host Control  31" hidden="1"/>
        <xdr:cNvSpPr/>
      </xdr:nvSpPr>
      <xdr:spPr>
        <a:xfrm>
          <a:off x="914400" y="6604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2</xdr:row>
      <xdr:rowOff>0</xdr:rowOff>
    </xdr:from>
    <xdr:to>
      <xdr:col>1</xdr:col>
      <xdr:colOff>684530</xdr:colOff>
      <xdr:row>2</xdr:row>
      <xdr:rowOff>179705</xdr:rowOff>
    </xdr:to>
    <xdr:sp>
      <xdr:nvSpPr>
        <xdr:cNvPr id="1859" name="Host Control  31" hidden="1"/>
        <xdr:cNvSpPr/>
      </xdr:nvSpPr>
      <xdr:spPr>
        <a:xfrm>
          <a:off x="914400" y="6604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2</xdr:row>
      <xdr:rowOff>0</xdr:rowOff>
    </xdr:from>
    <xdr:to>
      <xdr:col>1</xdr:col>
      <xdr:colOff>684530</xdr:colOff>
      <xdr:row>2</xdr:row>
      <xdr:rowOff>179705</xdr:rowOff>
    </xdr:to>
    <xdr:sp>
      <xdr:nvSpPr>
        <xdr:cNvPr id="1860" name="Host Control  31" hidden="1"/>
        <xdr:cNvSpPr/>
      </xdr:nvSpPr>
      <xdr:spPr>
        <a:xfrm>
          <a:off x="914400" y="6604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2</xdr:row>
      <xdr:rowOff>0</xdr:rowOff>
    </xdr:from>
    <xdr:to>
      <xdr:col>1</xdr:col>
      <xdr:colOff>684530</xdr:colOff>
      <xdr:row>2</xdr:row>
      <xdr:rowOff>179705</xdr:rowOff>
    </xdr:to>
    <xdr:sp>
      <xdr:nvSpPr>
        <xdr:cNvPr id="1861" name="Host Control  31" hidden="1"/>
        <xdr:cNvSpPr/>
      </xdr:nvSpPr>
      <xdr:spPr>
        <a:xfrm>
          <a:off x="914400" y="6604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2</xdr:row>
      <xdr:rowOff>0</xdr:rowOff>
    </xdr:from>
    <xdr:to>
      <xdr:col>1</xdr:col>
      <xdr:colOff>684530</xdr:colOff>
      <xdr:row>2</xdr:row>
      <xdr:rowOff>179705</xdr:rowOff>
    </xdr:to>
    <xdr:sp>
      <xdr:nvSpPr>
        <xdr:cNvPr id="1862" name="Host Control  31" hidden="1"/>
        <xdr:cNvSpPr/>
      </xdr:nvSpPr>
      <xdr:spPr>
        <a:xfrm>
          <a:off x="914400" y="6604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2</xdr:row>
      <xdr:rowOff>0</xdr:rowOff>
    </xdr:from>
    <xdr:to>
      <xdr:col>1</xdr:col>
      <xdr:colOff>684530</xdr:colOff>
      <xdr:row>2</xdr:row>
      <xdr:rowOff>179705</xdr:rowOff>
    </xdr:to>
    <xdr:sp>
      <xdr:nvSpPr>
        <xdr:cNvPr id="1863" name="Host Control  31" hidden="1"/>
        <xdr:cNvSpPr/>
      </xdr:nvSpPr>
      <xdr:spPr>
        <a:xfrm>
          <a:off x="914400" y="6604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2</xdr:row>
      <xdr:rowOff>0</xdr:rowOff>
    </xdr:from>
    <xdr:to>
      <xdr:col>1</xdr:col>
      <xdr:colOff>684530</xdr:colOff>
      <xdr:row>2</xdr:row>
      <xdr:rowOff>179705</xdr:rowOff>
    </xdr:to>
    <xdr:sp>
      <xdr:nvSpPr>
        <xdr:cNvPr id="1864" name="Host Control  31" hidden="1"/>
        <xdr:cNvSpPr/>
      </xdr:nvSpPr>
      <xdr:spPr>
        <a:xfrm>
          <a:off x="914400" y="6604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2</xdr:col>
      <xdr:colOff>0</xdr:colOff>
      <xdr:row>45</xdr:row>
      <xdr:rowOff>0</xdr:rowOff>
    </xdr:from>
    <xdr:to>
      <xdr:col>2</xdr:col>
      <xdr:colOff>685800</xdr:colOff>
      <xdr:row>45</xdr:row>
      <xdr:rowOff>355600</xdr:rowOff>
    </xdr:to>
    <xdr:sp>
      <xdr:nvSpPr>
        <xdr:cNvPr id="1865" name="Host Control  37" hidden="1"/>
        <xdr:cNvSpPr/>
      </xdr:nvSpPr>
      <xdr:spPr>
        <a:xfrm>
          <a:off x="2714625" y="20053300"/>
          <a:ext cx="685800" cy="355600"/>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2</xdr:col>
      <xdr:colOff>0</xdr:colOff>
      <xdr:row>45</xdr:row>
      <xdr:rowOff>0</xdr:rowOff>
    </xdr:from>
    <xdr:to>
      <xdr:col>2</xdr:col>
      <xdr:colOff>684530</xdr:colOff>
      <xdr:row>45</xdr:row>
      <xdr:rowOff>179705</xdr:rowOff>
    </xdr:to>
    <xdr:sp>
      <xdr:nvSpPr>
        <xdr:cNvPr id="1866" name="Host Control  31" hidden="1"/>
        <xdr:cNvSpPr/>
      </xdr:nvSpPr>
      <xdr:spPr>
        <a:xfrm>
          <a:off x="2714625" y="200533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45</xdr:row>
      <xdr:rowOff>0</xdr:rowOff>
    </xdr:from>
    <xdr:to>
      <xdr:col>1</xdr:col>
      <xdr:colOff>659130</xdr:colOff>
      <xdr:row>45</xdr:row>
      <xdr:rowOff>179705</xdr:rowOff>
    </xdr:to>
    <xdr:sp>
      <xdr:nvSpPr>
        <xdr:cNvPr id="1867" name="Host Control  31" hidden="1"/>
        <xdr:cNvSpPr/>
      </xdr:nvSpPr>
      <xdr:spPr>
        <a:xfrm>
          <a:off x="914400" y="20053300"/>
          <a:ext cx="6591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45</xdr:row>
      <xdr:rowOff>0</xdr:rowOff>
    </xdr:from>
    <xdr:to>
      <xdr:col>1</xdr:col>
      <xdr:colOff>659130</xdr:colOff>
      <xdr:row>45</xdr:row>
      <xdr:rowOff>179705</xdr:rowOff>
    </xdr:to>
    <xdr:sp>
      <xdr:nvSpPr>
        <xdr:cNvPr id="1868" name="Host Control  31" hidden="1"/>
        <xdr:cNvSpPr/>
      </xdr:nvSpPr>
      <xdr:spPr>
        <a:xfrm>
          <a:off x="914400" y="20053300"/>
          <a:ext cx="6591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2</xdr:col>
      <xdr:colOff>0</xdr:colOff>
      <xdr:row>45</xdr:row>
      <xdr:rowOff>0</xdr:rowOff>
    </xdr:from>
    <xdr:to>
      <xdr:col>2</xdr:col>
      <xdr:colOff>685800</xdr:colOff>
      <xdr:row>45</xdr:row>
      <xdr:rowOff>355600</xdr:rowOff>
    </xdr:to>
    <xdr:sp>
      <xdr:nvSpPr>
        <xdr:cNvPr id="1869" name="Host Control  37" hidden="1"/>
        <xdr:cNvSpPr/>
      </xdr:nvSpPr>
      <xdr:spPr>
        <a:xfrm>
          <a:off x="2714625" y="20053300"/>
          <a:ext cx="685800" cy="355600"/>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45</xdr:row>
      <xdr:rowOff>0</xdr:rowOff>
    </xdr:from>
    <xdr:to>
      <xdr:col>1</xdr:col>
      <xdr:colOff>659130</xdr:colOff>
      <xdr:row>45</xdr:row>
      <xdr:rowOff>179705</xdr:rowOff>
    </xdr:to>
    <xdr:sp>
      <xdr:nvSpPr>
        <xdr:cNvPr id="1870" name="Host Control  31" hidden="1"/>
        <xdr:cNvSpPr/>
      </xdr:nvSpPr>
      <xdr:spPr>
        <a:xfrm>
          <a:off x="914400" y="20053300"/>
          <a:ext cx="6591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2</xdr:col>
      <xdr:colOff>0</xdr:colOff>
      <xdr:row>45</xdr:row>
      <xdr:rowOff>0</xdr:rowOff>
    </xdr:from>
    <xdr:to>
      <xdr:col>2</xdr:col>
      <xdr:colOff>685800</xdr:colOff>
      <xdr:row>45</xdr:row>
      <xdr:rowOff>355600</xdr:rowOff>
    </xdr:to>
    <xdr:sp>
      <xdr:nvSpPr>
        <xdr:cNvPr id="1871" name="Host Control  37" hidden="1"/>
        <xdr:cNvSpPr/>
      </xdr:nvSpPr>
      <xdr:spPr>
        <a:xfrm>
          <a:off x="2714625" y="20053300"/>
          <a:ext cx="685800" cy="355600"/>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2</xdr:col>
      <xdr:colOff>0</xdr:colOff>
      <xdr:row>45</xdr:row>
      <xdr:rowOff>0</xdr:rowOff>
    </xdr:from>
    <xdr:to>
      <xdr:col>2</xdr:col>
      <xdr:colOff>685800</xdr:colOff>
      <xdr:row>45</xdr:row>
      <xdr:rowOff>355600</xdr:rowOff>
    </xdr:to>
    <xdr:sp>
      <xdr:nvSpPr>
        <xdr:cNvPr id="1872" name="Host Control  37" hidden="1"/>
        <xdr:cNvSpPr/>
      </xdr:nvSpPr>
      <xdr:spPr>
        <a:xfrm>
          <a:off x="2714625" y="20053300"/>
          <a:ext cx="685800" cy="355600"/>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2</xdr:col>
      <xdr:colOff>0</xdr:colOff>
      <xdr:row>45</xdr:row>
      <xdr:rowOff>0</xdr:rowOff>
    </xdr:from>
    <xdr:to>
      <xdr:col>2</xdr:col>
      <xdr:colOff>684530</xdr:colOff>
      <xdr:row>45</xdr:row>
      <xdr:rowOff>179705</xdr:rowOff>
    </xdr:to>
    <xdr:sp>
      <xdr:nvSpPr>
        <xdr:cNvPr id="1873" name="Host Control  31" hidden="1"/>
        <xdr:cNvSpPr/>
      </xdr:nvSpPr>
      <xdr:spPr>
        <a:xfrm>
          <a:off x="2714625" y="200533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45</xdr:row>
      <xdr:rowOff>0</xdr:rowOff>
    </xdr:from>
    <xdr:to>
      <xdr:col>1</xdr:col>
      <xdr:colOff>659130</xdr:colOff>
      <xdr:row>45</xdr:row>
      <xdr:rowOff>179705</xdr:rowOff>
    </xdr:to>
    <xdr:sp>
      <xdr:nvSpPr>
        <xdr:cNvPr id="1874" name="Host Control  31" hidden="1"/>
        <xdr:cNvSpPr/>
      </xdr:nvSpPr>
      <xdr:spPr>
        <a:xfrm>
          <a:off x="914400" y="20053300"/>
          <a:ext cx="6591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2</xdr:col>
      <xdr:colOff>0</xdr:colOff>
      <xdr:row>45</xdr:row>
      <xdr:rowOff>0</xdr:rowOff>
    </xdr:from>
    <xdr:to>
      <xdr:col>2</xdr:col>
      <xdr:colOff>684530</xdr:colOff>
      <xdr:row>45</xdr:row>
      <xdr:rowOff>179705</xdr:rowOff>
    </xdr:to>
    <xdr:sp>
      <xdr:nvSpPr>
        <xdr:cNvPr id="1875" name="Host Control  31" hidden="1"/>
        <xdr:cNvSpPr/>
      </xdr:nvSpPr>
      <xdr:spPr>
        <a:xfrm>
          <a:off x="2714625" y="200533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45</xdr:row>
      <xdr:rowOff>0</xdr:rowOff>
    </xdr:from>
    <xdr:to>
      <xdr:col>1</xdr:col>
      <xdr:colOff>659130</xdr:colOff>
      <xdr:row>45</xdr:row>
      <xdr:rowOff>179705</xdr:rowOff>
    </xdr:to>
    <xdr:sp>
      <xdr:nvSpPr>
        <xdr:cNvPr id="1876" name="Host Control  31" hidden="1"/>
        <xdr:cNvSpPr/>
      </xdr:nvSpPr>
      <xdr:spPr>
        <a:xfrm>
          <a:off x="914400" y="20053300"/>
          <a:ext cx="6591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2</xdr:col>
      <xdr:colOff>0</xdr:colOff>
      <xdr:row>45</xdr:row>
      <xdr:rowOff>0</xdr:rowOff>
    </xdr:from>
    <xdr:to>
      <xdr:col>2</xdr:col>
      <xdr:colOff>684530</xdr:colOff>
      <xdr:row>45</xdr:row>
      <xdr:rowOff>179705</xdr:rowOff>
    </xdr:to>
    <xdr:sp>
      <xdr:nvSpPr>
        <xdr:cNvPr id="1877" name="Host Control  31" hidden="1"/>
        <xdr:cNvSpPr/>
      </xdr:nvSpPr>
      <xdr:spPr>
        <a:xfrm>
          <a:off x="2714625" y="200533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45</xdr:row>
      <xdr:rowOff>0</xdr:rowOff>
    </xdr:from>
    <xdr:to>
      <xdr:col>1</xdr:col>
      <xdr:colOff>659130</xdr:colOff>
      <xdr:row>45</xdr:row>
      <xdr:rowOff>179705</xdr:rowOff>
    </xdr:to>
    <xdr:sp>
      <xdr:nvSpPr>
        <xdr:cNvPr id="1878" name="Host Control  31" hidden="1"/>
        <xdr:cNvSpPr/>
      </xdr:nvSpPr>
      <xdr:spPr>
        <a:xfrm>
          <a:off x="914400" y="20053300"/>
          <a:ext cx="6591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45</xdr:row>
      <xdr:rowOff>0</xdr:rowOff>
    </xdr:from>
    <xdr:to>
      <xdr:col>1</xdr:col>
      <xdr:colOff>659130</xdr:colOff>
      <xdr:row>45</xdr:row>
      <xdr:rowOff>179705</xdr:rowOff>
    </xdr:to>
    <xdr:sp>
      <xdr:nvSpPr>
        <xdr:cNvPr id="1879" name="Host Control  31" hidden="1"/>
        <xdr:cNvSpPr/>
      </xdr:nvSpPr>
      <xdr:spPr>
        <a:xfrm>
          <a:off x="914400" y="20053300"/>
          <a:ext cx="6591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2</xdr:col>
      <xdr:colOff>0</xdr:colOff>
      <xdr:row>45</xdr:row>
      <xdr:rowOff>0</xdr:rowOff>
    </xdr:from>
    <xdr:to>
      <xdr:col>2</xdr:col>
      <xdr:colOff>684530</xdr:colOff>
      <xdr:row>45</xdr:row>
      <xdr:rowOff>179705</xdr:rowOff>
    </xdr:to>
    <xdr:sp>
      <xdr:nvSpPr>
        <xdr:cNvPr id="1880" name="Host Control  31" hidden="1"/>
        <xdr:cNvSpPr/>
      </xdr:nvSpPr>
      <xdr:spPr>
        <a:xfrm>
          <a:off x="2714625" y="200533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45</xdr:row>
      <xdr:rowOff>0</xdr:rowOff>
    </xdr:from>
    <xdr:to>
      <xdr:col>1</xdr:col>
      <xdr:colOff>659130</xdr:colOff>
      <xdr:row>45</xdr:row>
      <xdr:rowOff>179705</xdr:rowOff>
    </xdr:to>
    <xdr:sp>
      <xdr:nvSpPr>
        <xdr:cNvPr id="1881" name="Host Control  31" hidden="1"/>
        <xdr:cNvSpPr/>
      </xdr:nvSpPr>
      <xdr:spPr>
        <a:xfrm>
          <a:off x="914400" y="20053300"/>
          <a:ext cx="6591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2</xdr:col>
      <xdr:colOff>0</xdr:colOff>
      <xdr:row>45</xdr:row>
      <xdr:rowOff>0</xdr:rowOff>
    </xdr:from>
    <xdr:to>
      <xdr:col>2</xdr:col>
      <xdr:colOff>684530</xdr:colOff>
      <xdr:row>45</xdr:row>
      <xdr:rowOff>179705</xdr:rowOff>
    </xdr:to>
    <xdr:sp>
      <xdr:nvSpPr>
        <xdr:cNvPr id="1882" name="Host Control  31" hidden="1"/>
        <xdr:cNvSpPr/>
      </xdr:nvSpPr>
      <xdr:spPr>
        <a:xfrm>
          <a:off x="2714625" y="200533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45</xdr:row>
      <xdr:rowOff>0</xdr:rowOff>
    </xdr:from>
    <xdr:to>
      <xdr:col>1</xdr:col>
      <xdr:colOff>659130</xdr:colOff>
      <xdr:row>45</xdr:row>
      <xdr:rowOff>179705</xdr:rowOff>
    </xdr:to>
    <xdr:sp>
      <xdr:nvSpPr>
        <xdr:cNvPr id="1883" name="Host Control  31" hidden="1"/>
        <xdr:cNvSpPr/>
      </xdr:nvSpPr>
      <xdr:spPr>
        <a:xfrm>
          <a:off x="914400" y="20053300"/>
          <a:ext cx="6591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2</xdr:col>
      <xdr:colOff>0</xdr:colOff>
      <xdr:row>45</xdr:row>
      <xdr:rowOff>0</xdr:rowOff>
    </xdr:from>
    <xdr:to>
      <xdr:col>2</xdr:col>
      <xdr:colOff>684530</xdr:colOff>
      <xdr:row>45</xdr:row>
      <xdr:rowOff>179705</xdr:rowOff>
    </xdr:to>
    <xdr:sp>
      <xdr:nvSpPr>
        <xdr:cNvPr id="1884" name="Host Control  31" hidden="1"/>
        <xdr:cNvSpPr/>
      </xdr:nvSpPr>
      <xdr:spPr>
        <a:xfrm>
          <a:off x="2714625" y="200533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2</xdr:col>
      <xdr:colOff>0</xdr:colOff>
      <xdr:row>45</xdr:row>
      <xdr:rowOff>0</xdr:rowOff>
    </xdr:from>
    <xdr:to>
      <xdr:col>2</xdr:col>
      <xdr:colOff>684530</xdr:colOff>
      <xdr:row>45</xdr:row>
      <xdr:rowOff>179705</xdr:rowOff>
    </xdr:to>
    <xdr:sp>
      <xdr:nvSpPr>
        <xdr:cNvPr id="1885" name="Host Control  31" hidden="1"/>
        <xdr:cNvSpPr/>
      </xdr:nvSpPr>
      <xdr:spPr>
        <a:xfrm>
          <a:off x="2714625" y="200533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2</xdr:col>
      <xdr:colOff>0</xdr:colOff>
      <xdr:row>45</xdr:row>
      <xdr:rowOff>0</xdr:rowOff>
    </xdr:from>
    <xdr:to>
      <xdr:col>2</xdr:col>
      <xdr:colOff>684530</xdr:colOff>
      <xdr:row>45</xdr:row>
      <xdr:rowOff>179705</xdr:rowOff>
    </xdr:to>
    <xdr:sp>
      <xdr:nvSpPr>
        <xdr:cNvPr id="1886" name="Host Control  31" hidden="1"/>
        <xdr:cNvSpPr/>
      </xdr:nvSpPr>
      <xdr:spPr>
        <a:xfrm>
          <a:off x="2714625" y="200533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2</xdr:col>
      <xdr:colOff>0</xdr:colOff>
      <xdr:row>45</xdr:row>
      <xdr:rowOff>0</xdr:rowOff>
    </xdr:from>
    <xdr:to>
      <xdr:col>2</xdr:col>
      <xdr:colOff>684530</xdr:colOff>
      <xdr:row>45</xdr:row>
      <xdr:rowOff>179705</xdr:rowOff>
    </xdr:to>
    <xdr:sp>
      <xdr:nvSpPr>
        <xdr:cNvPr id="1887" name="Host Control  31" hidden="1"/>
        <xdr:cNvSpPr/>
      </xdr:nvSpPr>
      <xdr:spPr>
        <a:xfrm>
          <a:off x="2714625" y="200533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49</xdr:row>
      <xdr:rowOff>0</xdr:rowOff>
    </xdr:from>
    <xdr:to>
      <xdr:col>1</xdr:col>
      <xdr:colOff>659130</xdr:colOff>
      <xdr:row>49</xdr:row>
      <xdr:rowOff>179705</xdr:rowOff>
    </xdr:to>
    <xdr:sp>
      <xdr:nvSpPr>
        <xdr:cNvPr id="1888" name="Host Control  31" hidden="1"/>
        <xdr:cNvSpPr/>
      </xdr:nvSpPr>
      <xdr:spPr>
        <a:xfrm>
          <a:off x="914400" y="21755100"/>
          <a:ext cx="6591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49</xdr:row>
      <xdr:rowOff>0</xdr:rowOff>
    </xdr:from>
    <xdr:to>
      <xdr:col>1</xdr:col>
      <xdr:colOff>659130</xdr:colOff>
      <xdr:row>49</xdr:row>
      <xdr:rowOff>179705</xdr:rowOff>
    </xdr:to>
    <xdr:sp>
      <xdr:nvSpPr>
        <xdr:cNvPr id="1889" name="Host Control  31" hidden="1"/>
        <xdr:cNvSpPr/>
      </xdr:nvSpPr>
      <xdr:spPr>
        <a:xfrm>
          <a:off x="914400" y="21755100"/>
          <a:ext cx="6591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49</xdr:row>
      <xdr:rowOff>0</xdr:rowOff>
    </xdr:from>
    <xdr:to>
      <xdr:col>1</xdr:col>
      <xdr:colOff>659130</xdr:colOff>
      <xdr:row>49</xdr:row>
      <xdr:rowOff>179705</xdr:rowOff>
    </xdr:to>
    <xdr:sp>
      <xdr:nvSpPr>
        <xdr:cNvPr id="1890" name="Host Control  31" hidden="1"/>
        <xdr:cNvSpPr/>
      </xdr:nvSpPr>
      <xdr:spPr>
        <a:xfrm>
          <a:off x="914400" y="21755100"/>
          <a:ext cx="6591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49</xdr:row>
      <xdr:rowOff>0</xdr:rowOff>
    </xdr:from>
    <xdr:to>
      <xdr:col>1</xdr:col>
      <xdr:colOff>659130</xdr:colOff>
      <xdr:row>49</xdr:row>
      <xdr:rowOff>179705</xdr:rowOff>
    </xdr:to>
    <xdr:sp>
      <xdr:nvSpPr>
        <xdr:cNvPr id="1891" name="Host Control  31" hidden="1"/>
        <xdr:cNvSpPr/>
      </xdr:nvSpPr>
      <xdr:spPr>
        <a:xfrm>
          <a:off x="914400" y="21755100"/>
          <a:ext cx="6591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49</xdr:row>
      <xdr:rowOff>0</xdr:rowOff>
    </xdr:from>
    <xdr:to>
      <xdr:col>1</xdr:col>
      <xdr:colOff>659130</xdr:colOff>
      <xdr:row>49</xdr:row>
      <xdr:rowOff>179705</xdr:rowOff>
    </xdr:to>
    <xdr:sp>
      <xdr:nvSpPr>
        <xdr:cNvPr id="1892" name="Host Control  31" hidden="1"/>
        <xdr:cNvSpPr/>
      </xdr:nvSpPr>
      <xdr:spPr>
        <a:xfrm>
          <a:off x="914400" y="21755100"/>
          <a:ext cx="6591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49</xdr:row>
      <xdr:rowOff>0</xdr:rowOff>
    </xdr:from>
    <xdr:to>
      <xdr:col>1</xdr:col>
      <xdr:colOff>659130</xdr:colOff>
      <xdr:row>49</xdr:row>
      <xdr:rowOff>179705</xdr:rowOff>
    </xdr:to>
    <xdr:sp>
      <xdr:nvSpPr>
        <xdr:cNvPr id="1893" name="Host Control  31" hidden="1"/>
        <xdr:cNvSpPr/>
      </xdr:nvSpPr>
      <xdr:spPr>
        <a:xfrm>
          <a:off x="914400" y="21755100"/>
          <a:ext cx="6591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49</xdr:row>
      <xdr:rowOff>0</xdr:rowOff>
    </xdr:from>
    <xdr:to>
      <xdr:col>1</xdr:col>
      <xdr:colOff>659130</xdr:colOff>
      <xdr:row>49</xdr:row>
      <xdr:rowOff>179705</xdr:rowOff>
    </xdr:to>
    <xdr:sp>
      <xdr:nvSpPr>
        <xdr:cNvPr id="1894" name="Host Control  31" hidden="1"/>
        <xdr:cNvSpPr/>
      </xdr:nvSpPr>
      <xdr:spPr>
        <a:xfrm>
          <a:off x="914400" y="21755100"/>
          <a:ext cx="6591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49</xdr:row>
      <xdr:rowOff>0</xdr:rowOff>
    </xdr:from>
    <xdr:to>
      <xdr:col>1</xdr:col>
      <xdr:colOff>659130</xdr:colOff>
      <xdr:row>49</xdr:row>
      <xdr:rowOff>179705</xdr:rowOff>
    </xdr:to>
    <xdr:sp>
      <xdr:nvSpPr>
        <xdr:cNvPr id="1895" name="Host Control  31" hidden="1"/>
        <xdr:cNvSpPr/>
      </xdr:nvSpPr>
      <xdr:spPr>
        <a:xfrm>
          <a:off x="914400" y="21755100"/>
          <a:ext cx="6591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49</xdr:row>
      <xdr:rowOff>0</xdr:rowOff>
    </xdr:from>
    <xdr:to>
      <xdr:col>1</xdr:col>
      <xdr:colOff>659130</xdr:colOff>
      <xdr:row>49</xdr:row>
      <xdr:rowOff>179705</xdr:rowOff>
    </xdr:to>
    <xdr:sp>
      <xdr:nvSpPr>
        <xdr:cNvPr id="1896" name="Host Control  31" hidden="1"/>
        <xdr:cNvSpPr/>
      </xdr:nvSpPr>
      <xdr:spPr>
        <a:xfrm>
          <a:off x="914400" y="21755100"/>
          <a:ext cx="6591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45</xdr:row>
      <xdr:rowOff>0</xdr:rowOff>
    </xdr:from>
    <xdr:to>
      <xdr:col>1</xdr:col>
      <xdr:colOff>685800</xdr:colOff>
      <xdr:row>45</xdr:row>
      <xdr:rowOff>355600</xdr:rowOff>
    </xdr:to>
    <xdr:sp>
      <xdr:nvSpPr>
        <xdr:cNvPr id="1897" name="Host Control  37" hidden="1"/>
        <xdr:cNvSpPr/>
      </xdr:nvSpPr>
      <xdr:spPr>
        <a:xfrm>
          <a:off x="914400" y="20053300"/>
          <a:ext cx="685800" cy="355600"/>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45</xdr:row>
      <xdr:rowOff>0</xdr:rowOff>
    </xdr:from>
    <xdr:to>
      <xdr:col>1</xdr:col>
      <xdr:colOff>684530</xdr:colOff>
      <xdr:row>45</xdr:row>
      <xdr:rowOff>179705</xdr:rowOff>
    </xdr:to>
    <xdr:sp>
      <xdr:nvSpPr>
        <xdr:cNvPr id="1898" name="Host Control  31" hidden="1"/>
        <xdr:cNvSpPr/>
      </xdr:nvSpPr>
      <xdr:spPr>
        <a:xfrm>
          <a:off x="914400" y="200533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45</xdr:row>
      <xdr:rowOff>0</xdr:rowOff>
    </xdr:from>
    <xdr:to>
      <xdr:col>1</xdr:col>
      <xdr:colOff>685800</xdr:colOff>
      <xdr:row>45</xdr:row>
      <xdr:rowOff>355600</xdr:rowOff>
    </xdr:to>
    <xdr:sp>
      <xdr:nvSpPr>
        <xdr:cNvPr id="1899" name="Host Control  37" hidden="1"/>
        <xdr:cNvSpPr/>
      </xdr:nvSpPr>
      <xdr:spPr>
        <a:xfrm>
          <a:off x="914400" y="20053300"/>
          <a:ext cx="685800" cy="355600"/>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45</xdr:row>
      <xdr:rowOff>0</xdr:rowOff>
    </xdr:from>
    <xdr:to>
      <xdr:col>1</xdr:col>
      <xdr:colOff>685800</xdr:colOff>
      <xdr:row>45</xdr:row>
      <xdr:rowOff>355600</xdr:rowOff>
    </xdr:to>
    <xdr:sp>
      <xdr:nvSpPr>
        <xdr:cNvPr id="1900" name="Host Control  37" hidden="1"/>
        <xdr:cNvSpPr/>
      </xdr:nvSpPr>
      <xdr:spPr>
        <a:xfrm>
          <a:off x="914400" y="20053300"/>
          <a:ext cx="685800" cy="355600"/>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45</xdr:row>
      <xdr:rowOff>0</xdr:rowOff>
    </xdr:from>
    <xdr:to>
      <xdr:col>1</xdr:col>
      <xdr:colOff>685800</xdr:colOff>
      <xdr:row>45</xdr:row>
      <xdr:rowOff>355600</xdr:rowOff>
    </xdr:to>
    <xdr:sp>
      <xdr:nvSpPr>
        <xdr:cNvPr id="1901" name="Host Control  37" hidden="1"/>
        <xdr:cNvSpPr/>
      </xdr:nvSpPr>
      <xdr:spPr>
        <a:xfrm>
          <a:off x="914400" y="20053300"/>
          <a:ext cx="685800" cy="355600"/>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45</xdr:row>
      <xdr:rowOff>0</xdr:rowOff>
    </xdr:from>
    <xdr:to>
      <xdr:col>1</xdr:col>
      <xdr:colOff>684530</xdr:colOff>
      <xdr:row>45</xdr:row>
      <xdr:rowOff>179705</xdr:rowOff>
    </xdr:to>
    <xdr:sp>
      <xdr:nvSpPr>
        <xdr:cNvPr id="1902" name="Host Control  31" hidden="1"/>
        <xdr:cNvSpPr/>
      </xdr:nvSpPr>
      <xdr:spPr>
        <a:xfrm>
          <a:off x="914400" y="200533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45</xdr:row>
      <xdr:rowOff>0</xdr:rowOff>
    </xdr:from>
    <xdr:to>
      <xdr:col>1</xdr:col>
      <xdr:colOff>684530</xdr:colOff>
      <xdr:row>45</xdr:row>
      <xdr:rowOff>179705</xdr:rowOff>
    </xdr:to>
    <xdr:sp>
      <xdr:nvSpPr>
        <xdr:cNvPr id="1903" name="Host Control  31" hidden="1"/>
        <xdr:cNvSpPr/>
      </xdr:nvSpPr>
      <xdr:spPr>
        <a:xfrm>
          <a:off x="914400" y="200533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45</xdr:row>
      <xdr:rowOff>0</xdr:rowOff>
    </xdr:from>
    <xdr:to>
      <xdr:col>1</xdr:col>
      <xdr:colOff>684530</xdr:colOff>
      <xdr:row>45</xdr:row>
      <xdr:rowOff>179705</xdr:rowOff>
    </xdr:to>
    <xdr:sp>
      <xdr:nvSpPr>
        <xdr:cNvPr id="1904" name="Host Control  31" hidden="1"/>
        <xdr:cNvSpPr/>
      </xdr:nvSpPr>
      <xdr:spPr>
        <a:xfrm>
          <a:off x="914400" y="200533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45</xdr:row>
      <xdr:rowOff>0</xdr:rowOff>
    </xdr:from>
    <xdr:to>
      <xdr:col>1</xdr:col>
      <xdr:colOff>684530</xdr:colOff>
      <xdr:row>45</xdr:row>
      <xdr:rowOff>179705</xdr:rowOff>
    </xdr:to>
    <xdr:sp>
      <xdr:nvSpPr>
        <xdr:cNvPr id="1905" name="Host Control  31" hidden="1"/>
        <xdr:cNvSpPr/>
      </xdr:nvSpPr>
      <xdr:spPr>
        <a:xfrm>
          <a:off x="914400" y="200533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45</xdr:row>
      <xdr:rowOff>0</xdr:rowOff>
    </xdr:from>
    <xdr:to>
      <xdr:col>1</xdr:col>
      <xdr:colOff>684530</xdr:colOff>
      <xdr:row>45</xdr:row>
      <xdr:rowOff>179705</xdr:rowOff>
    </xdr:to>
    <xdr:sp>
      <xdr:nvSpPr>
        <xdr:cNvPr id="1906" name="Host Control  31" hidden="1"/>
        <xdr:cNvSpPr/>
      </xdr:nvSpPr>
      <xdr:spPr>
        <a:xfrm>
          <a:off x="914400" y="200533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45</xdr:row>
      <xdr:rowOff>0</xdr:rowOff>
    </xdr:from>
    <xdr:to>
      <xdr:col>1</xdr:col>
      <xdr:colOff>684530</xdr:colOff>
      <xdr:row>45</xdr:row>
      <xdr:rowOff>179705</xdr:rowOff>
    </xdr:to>
    <xdr:sp>
      <xdr:nvSpPr>
        <xdr:cNvPr id="1907" name="Host Control  31" hidden="1"/>
        <xdr:cNvSpPr/>
      </xdr:nvSpPr>
      <xdr:spPr>
        <a:xfrm>
          <a:off x="914400" y="200533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45</xdr:row>
      <xdr:rowOff>0</xdr:rowOff>
    </xdr:from>
    <xdr:to>
      <xdr:col>1</xdr:col>
      <xdr:colOff>684530</xdr:colOff>
      <xdr:row>45</xdr:row>
      <xdr:rowOff>179705</xdr:rowOff>
    </xdr:to>
    <xdr:sp>
      <xdr:nvSpPr>
        <xdr:cNvPr id="1908" name="Host Control  31" hidden="1"/>
        <xdr:cNvSpPr/>
      </xdr:nvSpPr>
      <xdr:spPr>
        <a:xfrm>
          <a:off x="914400" y="200533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45</xdr:row>
      <xdr:rowOff>0</xdr:rowOff>
    </xdr:from>
    <xdr:to>
      <xdr:col>1</xdr:col>
      <xdr:colOff>684530</xdr:colOff>
      <xdr:row>45</xdr:row>
      <xdr:rowOff>179705</xdr:rowOff>
    </xdr:to>
    <xdr:sp>
      <xdr:nvSpPr>
        <xdr:cNvPr id="1909" name="Host Control  31" hidden="1"/>
        <xdr:cNvSpPr/>
      </xdr:nvSpPr>
      <xdr:spPr>
        <a:xfrm>
          <a:off x="914400" y="200533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45</xdr:row>
      <xdr:rowOff>0</xdr:rowOff>
    </xdr:from>
    <xdr:to>
      <xdr:col>1</xdr:col>
      <xdr:colOff>684530</xdr:colOff>
      <xdr:row>45</xdr:row>
      <xdr:rowOff>179705</xdr:rowOff>
    </xdr:to>
    <xdr:sp>
      <xdr:nvSpPr>
        <xdr:cNvPr id="1910" name="Host Control  31" hidden="1"/>
        <xdr:cNvSpPr/>
      </xdr:nvSpPr>
      <xdr:spPr>
        <a:xfrm>
          <a:off x="914400" y="200533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42</xdr:row>
      <xdr:rowOff>0</xdr:rowOff>
    </xdr:from>
    <xdr:to>
      <xdr:col>1</xdr:col>
      <xdr:colOff>685800</xdr:colOff>
      <xdr:row>42</xdr:row>
      <xdr:rowOff>355600</xdr:rowOff>
    </xdr:to>
    <xdr:sp>
      <xdr:nvSpPr>
        <xdr:cNvPr id="1911" name="Host Control  37" hidden="1"/>
        <xdr:cNvSpPr/>
      </xdr:nvSpPr>
      <xdr:spPr>
        <a:xfrm>
          <a:off x="914400" y="18110200"/>
          <a:ext cx="685800" cy="355600"/>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42</xdr:row>
      <xdr:rowOff>0</xdr:rowOff>
    </xdr:from>
    <xdr:to>
      <xdr:col>1</xdr:col>
      <xdr:colOff>684530</xdr:colOff>
      <xdr:row>42</xdr:row>
      <xdr:rowOff>179705</xdr:rowOff>
    </xdr:to>
    <xdr:sp>
      <xdr:nvSpPr>
        <xdr:cNvPr id="1912" name="Host Control  31" hidden="1"/>
        <xdr:cNvSpPr/>
      </xdr:nvSpPr>
      <xdr:spPr>
        <a:xfrm>
          <a:off x="914400" y="181102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42</xdr:row>
      <xdr:rowOff>0</xdr:rowOff>
    </xdr:from>
    <xdr:to>
      <xdr:col>1</xdr:col>
      <xdr:colOff>685800</xdr:colOff>
      <xdr:row>42</xdr:row>
      <xdr:rowOff>355600</xdr:rowOff>
    </xdr:to>
    <xdr:sp>
      <xdr:nvSpPr>
        <xdr:cNvPr id="1913" name="Host Control  37" hidden="1"/>
        <xdr:cNvSpPr/>
      </xdr:nvSpPr>
      <xdr:spPr>
        <a:xfrm>
          <a:off x="914400" y="18110200"/>
          <a:ext cx="685800" cy="355600"/>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42</xdr:row>
      <xdr:rowOff>0</xdr:rowOff>
    </xdr:from>
    <xdr:to>
      <xdr:col>1</xdr:col>
      <xdr:colOff>685800</xdr:colOff>
      <xdr:row>42</xdr:row>
      <xdr:rowOff>355600</xdr:rowOff>
    </xdr:to>
    <xdr:sp>
      <xdr:nvSpPr>
        <xdr:cNvPr id="1914" name="Host Control  37" hidden="1"/>
        <xdr:cNvSpPr/>
      </xdr:nvSpPr>
      <xdr:spPr>
        <a:xfrm>
          <a:off x="914400" y="18110200"/>
          <a:ext cx="685800" cy="355600"/>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42</xdr:row>
      <xdr:rowOff>0</xdr:rowOff>
    </xdr:from>
    <xdr:to>
      <xdr:col>1</xdr:col>
      <xdr:colOff>685800</xdr:colOff>
      <xdr:row>42</xdr:row>
      <xdr:rowOff>355600</xdr:rowOff>
    </xdr:to>
    <xdr:sp>
      <xdr:nvSpPr>
        <xdr:cNvPr id="1915" name="Host Control  37" hidden="1"/>
        <xdr:cNvSpPr/>
      </xdr:nvSpPr>
      <xdr:spPr>
        <a:xfrm>
          <a:off x="914400" y="18110200"/>
          <a:ext cx="685800" cy="355600"/>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42</xdr:row>
      <xdr:rowOff>0</xdr:rowOff>
    </xdr:from>
    <xdr:to>
      <xdr:col>1</xdr:col>
      <xdr:colOff>684530</xdr:colOff>
      <xdr:row>42</xdr:row>
      <xdr:rowOff>179705</xdr:rowOff>
    </xdr:to>
    <xdr:sp>
      <xdr:nvSpPr>
        <xdr:cNvPr id="1916" name="Host Control  31" hidden="1"/>
        <xdr:cNvSpPr/>
      </xdr:nvSpPr>
      <xdr:spPr>
        <a:xfrm>
          <a:off x="914400" y="181102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42</xdr:row>
      <xdr:rowOff>0</xdr:rowOff>
    </xdr:from>
    <xdr:to>
      <xdr:col>1</xdr:col>
      <xdr:colOff>684530</xdr:colOff>
      <xdr:row>42</xdr:row>
      <xdr:rowOff>179705</xdr:rowOff>
    </xdr:to>
    <xdr:sp>
      <xdr:nvSpPr>
        <xdr:cNvPr id="1917" name="Host Control  31" hidden="1"/>
        <xdr:cNvSpPr/>
      </xdr:nvSpPr>
      <xdr:spPr>
        <a:xfrm>
          <a:off x="914400" y="181102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42</xdr:row>
      <xdr:rowOff>0</xdr:rowOff>
    </xdr:from>
    <xdr:to>
      <xdr:col>1</xdr:col>
      <xdr:colOff>684530</xdr:colOff>
      <xdr:row>42</xdr:row>
      <xdr:rowOff>179705</xdr:rowOff>
    </xdr:to>
    <xdr:sp>
      <xdr:nvSpPr>
        <xdr:cNvPr id="1918" name="Host Control  31" hidden="1"/>
        <xdr:cNvSpPr/>
      </xdr:nvSpPr>
      <xdr:spPr>
        <a:xfrm>
          <a:off x="914400" y="181102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42</xdr:row>
      <xdr:rowOff>0</xdr:rowOff>
    </xdr:from>
    <xdr:to>
      <xdr:col>1</xdr:col>
      <xdr:colOff>684530</xdr:colOff>
      <xdr:row>42</xdr:row>
      <xdr:rowOff>179705</xdr:rowOff>
    </xdr:to>
    <xdr:sp>
      <xdr:nvSpPr>
        <xdr:cNvPr id="1919" name="Host Control  31" hidden="1"/>
        <xdr:cNvSpPr/>
      </xdr:nvSpPr>
      <xdr:spPr>
        <a:xfrm>
          <a:off x="914400" y="181102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42</xdr:row>
      <xdr:rowOff>0</xdr:rowOff>
    </xdr:from>
    <xdr:to>
      <xdr:col>1</xdr:col>
      <xdr:colOff>684530</xdr:colOff>
      <xdr:row>42</xdr:row>
      <xdr:rowOff>179705</xdr:rowOff>
    </xdr:to>
    <xdr:sp>
      <xdr:nvSpPr>
        <xdr:cNvPr id="1920" name="Host Control  31" hidden="1"/>
        <xdr:cNvSpPr/>
      </xdr:nvSpPr>
      <xdr:spPr>
        <a:xfrm>
          <a:off x="914400" y="181102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42</xdr:row>
      <xdr:rowOff>0</xdr:rowOff>
    </xdr:from>
    <xdr:to>
      <xdr:col>1</xdr:col>
      <xdr:colOff>684530</xdr:colOff>
      <xdr:row>42</xdr:row>
      <xdr:rowOff>179705</xdr:rowOff>
    </xdr:to>
    <xdr:sp>
      <xdr:nvSpPr>
        <xdr:cNvPr id="1921" name="Host Control  31" hidden="1"/>
        <xdr:cNvSpPr/>
      </xdr:nvSpPr>
      <xdr:spPr>
        <a:xfrm>
          <a:off x="914400" y="181102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42</xdr:row>
      <xdr:rowOff>0</xdr:rowOff>
    </xdr:from>
    <xdr:to>
      <xdr:col>1</xdr:col>
      <xdr:colOff>684530</xdr:colOff>
      <xdr:row>42</xdr:row>
      <xdr:rowOff>179705</xdr:rowOff>
    </xdr:to>
    <xdr:sp>
      <xdr:nvSpPr>
        <xdr:cNvPr id="1922" name="Host Control  31" hidden="1"/>
        <xdr:cNvSpPr/>
      </xdr:nvSpPr>
      <xdr:spPr>
        <a:xfrm>
          <a:off x="914400" y="181102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42</xdr:row>
      <xdr:rowOff>0</xdr:rowOff>
    </xdr:from>
    <xdr:to>
      <xdr:col>1</xdr:col>
      <xdr:colOff>684530</xdr:colOff>
      <xdr:row>42</xdr:row>
      <xdr:rowOff>179705</xdr:rowOff>
    </xdr:to>
    <xdr:sp>
      <xdr:nvSpPr>
        <xdr:cNvPr id="1923" name="Host Control  31" hidden="1"/>
        <xdr:cNvSpPr/>
      </xdr:nvSpPr>
      <xdr:spPr>
        <a:xfrm>
          <a:off x="914400" y="181102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42</xdr:row>
      <xdr:rowOff>0</xdr:rowOff>
    </xdr:from>
    <xdr:to>
      <xdr:col>1</xdr:col>
      <xdr:colOff>684530</xdr:colOff>
      <xdr:row>42</xdr:row>
      <xdr:rowOff>179705</xdr:rowOff>
    </xdr:to>
    <xdr:sp>
      <xdr:nvSpPr>
        <xdr:cNvPr id="1924" name="Host Control  31" hidden="1"/>
        <xdr:cNvSpPr/>
      </xdr:nvSpPr>
      <xdr:spPr>
        <a:xfrm>
          <a:off x="914400" y="181102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11</xdr:row>
      <xdr:rowOff>0</xdr:rowOff>
    </xdr:from>
    <xdr:to>
      <xdr:col>1</xdr:col>
      <xdr:colOff>685800</xdr:colOff>
      <xdr:row>11</xdr:row>
      <xdr:rowOff>355600</xdr:rowOff>
    </xdr:to>
    <xdr:sp>
      <xdr:nvSpPr>
        <xdr:cNvPr id="1925" name="Host Control  37" hidden="1"/>
        <xdr:cNvSpPr/>
      </xdr:nvSpPr>
      <xdr:spPr>
        <a:xfrm>
          <a:off x="914400" y="5041900"/>
          <a:ext cx="685800" cy="355600"/>
        </a:xfrm>
        <a:prstGeom prst="rect">
          <a:avLst/>
        </a:prstGeom>
      </xdr:spPr>
    </xdr:sp>
    <xdr:clientData/>
  </xdr:twoCellAnchor>
  <xdr:twoCellAnchor editAs="oneCell">
    <xdr:from>
      <xdr:col>1</xdr:col>
      <xdr:colOff>0</xdr:colOff>
      <xdr:row>11</xdr:row>
      <xdr:rowOff>0</xdr:rowOff>
    </xdr:from>
    <xdr:to>
      <xdr:col>1</xdr:col>
      <xdr:colOff>684530</xdr:colOff>
      <xdr:row>11</xdr:row>
      <xdr:rowOff>179705</xdr:rowOff>
    </xdr:to>
    <xdr:sp>
      <xdr:nvSpPr>
        <xdr:cNvPr id="1926" name="Host Control  31" hidden="1"/>
        <xdr:cNvSpPr/>
      </xdr:nvSpPr>
      <xdr:spPr>
        <a:xfrm>
          <a:off x="914400" y="50419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11</xdr:row>
      <xdr:rowOff>0</xdr:rowOff>
    </xdr:from>
    <xdr:to>
      <xdr:col>1</xdr:col>
      <xdr:colOff>685800</xdr:colOff>
      <xdr:row>11</xdr:row>
      <xdr:rowOff>355600</xdr:rowOff>
    </xdr:to>
    <xdr:sp>
      <xdr:nvSpPr>
        <xdr:cNvPr id="1927" name="Host Control  37" hidden="1"/>
        <xdr:cNvSpPr/>
      </xdr:nvSpPr>
      <xdr:spPr>
        <a:xfrm>
          <a:off x="914400" y="5041900"/>
          <a:ext cx="685800" cy="355600"/>
        </a:xfrm>
        <a:prstGeom prst="rect">
          <a:avLst/>
        </a:prstGeom>
      </xdr:spPr>
    </xdr:sp>
    <xdr:clientData/>
  </xdr:twoCellAnchor>
  <xdr:twoCellAnchor editAs="oneCell">
    <xdr:from>
      <xdr:col>1</xdr:col>
      <xdr:colOff>0</xdr:colOff>
      <xdr:row>11</xdr:row>
      <xdr:rowOff>0</xdr:rowOff>
    </xdr:from>
    <xdr:to>
      <xdr:col>1</xdr:col>
      <xdr:colOff>685800</xdr:colOff>
      <xdr:row>11</xdr:row>
      <xdr:rowOff>355600</xdr:rowOff>
    </xdr:to>
    <xdr:sp>
      <xdr:nvSpPr>
        <xdr:cNvPr id="1928" name="Host Control  37" hidden="1"/>
        <xdr:cNvSpPr/>
      </xdr:nvSpPr>
      <xdr:spPr>
        <a:xfrm>
          <a:off x="914400" y="5041900"/>
          <a:ext cx="685800" cy="355600"/>
        </a:xfrm>
        <a:prstGeom prst="rect">
          <a:avLst/>
        </a:prstGeom>
      </xdr:spPr>
    </xdr:sp>
    <xdr:clientData/>
  </xdr:twoCellAnchor>
  <xdr:twoCellAnchor editAs="oneCell">
    <xdr:from>
      <xdr:col>1</xdr:col>
      <xdr:colOff>0</xdr:colOff>
      <xdr:row>11</xdr:row>
      <xdr:rowOff>0</xdr:rowOff>
    </xdr:from>
    <xdr:to>
      <xdr:col>1</xdr:col>
      <xdr:colOff>685800</xdr:colOff>
      <xdr:row>11</xdr:row>
      <xdr:rowOff>355600</xdr:rowOff>
    </xdr:to>
    <xdr:sp>
      <xdr:nvSpPr>
        <xdr:cNvPr id="1929" name="Host Control  37" hidden="1"/>
        <xdr:cNvSpPr/>
      </xdr:nvSpPr>
      <xdr:spPr>
        <a:xfrm>
          <a:off x="914400" y="5041900"/>
          <a:ext cx="685800" cy="355600"/>
        </a:xfrm>
        <a:prstGeom prst="rect">
          <a:avLst/>
        </a:prstGeom>
      </xdr:spPr>
    </xdr:sp>
    <xdr:clientData/>
  </xdr:twoCellAnchor>
  <xdr:twoCellAnchor editAs="oneCell">
    <xdr:from>
      <xdr:col>1</xdr:col>
      <xdr:colOff>0</xdr:colOff>
      <xdr:row>11</xdr:row>
      <xdr:rowOff>0</xdr:rowOff>
    </xdr:from>
    <xdr:to>
      <xdr:col>1</xdr:col>
      <xdr:colOff>684530</xdr:colOff>
      <xdr:row>11</xdr:row>
      <xdr:rowOff>179705</xdr:rowOff>
    </xdr:to>
    <xdr:sp>
      <xdr:nvSpPr>
        <xdr:cNvPr id="1930" name="Host Control  31" hidden="1"/>
        <xdr:cNvSpPr/>
      </xdr:nvSpPr>
      <xdr:spPr>
        <a:xfrm>
          <a:off x="914400" y="50419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11</xdr:row>
      <xdr:rowOff>0</xdr:rowOff>
    </xdr:from>
    <xdr:to>
      <xdr:col>1</xdr:col>
      <xdr:colOff>684530</xdr:colOff>
      <xdr:row>11</xdr:row>
      <xdr:rowOff>179705</xdr:rowOff>
    </xdr:to>
    <xdr:sp>
      <xdr:nvSpPr>
        <xdr:cNvPr id="1931" name="Host Control  31" hidden="1"/>
        <xdr:cNvSpPr/>
      </xdr:nvSpPr>
      <xdr:spPr>
        <a:xfrm>
          <a:off x="914400" y="50419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11</xdr:row>
      <xdr:rowOff>0</xdr:rowOff>
    </xdr:from>
    <xdr:to>
      <xdr:col>1</xdr:col>
      <xdr:colOff>684530</xdr:colOff>
      <xdr:row>11</xdr:row>
      <xdr:rowOff>179705</xdr:rowOff>
    </xdr:to>
    <xdr:sp>
      <xdr:nvSpPr>
        <xdr:cNvPr id="1932" name="Host Control  31" hidden="1"/>
        <xdr:cNvSpPr/>
      </xdr:nvSpPr>
      <xdr:spPr>
        <a:xfrm>
          <a:off x="914400" y="50419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11</xdr:row>
      <xdr:rowOff>0</xdr:rowOff>
    </xdr:from>
    <xdr:to>
      <xdr:col>1</xdr:col>
      <xdr:colOff>684530</xdr:colOff>
      <xdr:row>11</xdr:row>
      <xdr:rowOff>179705</xdr:rowOff>
    </xdr:to>
    <xdr:sp>
      <xdr:nvSpPr>
        <xdr:cNvPr id="1933" name="Host Control  31" hidden="1"/>
        <xdr:cNvSpPr/>
      </xdr:nvSpPr>
      <xdr:spPr>
        <a:xfrm>
          <a:off x="914400" y="50419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11</xdr:row>
      <xdr:rowOff>0</xdr:rowOff>
    </xdr:from>
    <xdr:to>
      <xdr:col>1</xdr:col>
      <xdr:colOff>684530</xdr:colOff>
      <xdr:row>11</xdr:row>
      <xdr:rowOff>179705</xdr:rowOff>
    </xdr:to>
    <xdr:sp>
      <xdr:nvSpPr>
        <xdr:cNvPr id="1934" name="Host Control  31" hidden="1"/>
        <xdr:cNvSpPr/>
      </xdr:nvSpPr>
      <xdr:spPr>
        <a:xfrm>
          <a:off x="914400" y="50419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11</xdr:row>
      <xdr:rowOff>0</xdr:rowOff>
    </xdr:from>
    <xdr:to>
      <xdr:col>1</xdr:col>
      <xdr:colOff>684530</xdr:colOff>
      <xdr:row>11</xdr:row>
      <xdr:rowOff>179705</xdr:rowOff>
    </xdr:to>
    <xdr:sp>
      <xdr:nvSpPr>
        <xdr:cNvPr id="1935" name="Host Control  31" hidden="1"/>
        <xdr:cNvSpPr/>
      </xdr:nvSpPr>
      <xdr:spPr>
        <a:xfrm>
          <a:off x="914400" y="50419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11</xdr:row>
      <xdr:rowOff>0</xdr:rowOff>
    </xdr:from>
    <xdr:to>
      <xdr:col>1</xdr:col>
      <xdr:colOff>684530</xdr:colOff>
      <xdr:row>11</xdr:row>
      <xdr:rowOff>179705</xdr:rowOff>
    </xdr:to>
    <xdr:sp>
      <xdr:nvSpPr>
        <xdr:cNvPr id="1936" name="Host Control  31" hidden="1"/>
        <xdr:cNvSpPr/>
      </xdr:nvSpPr>
      <xdr:spPr>
        <a:xfrm>
          <a:off x="914400" y="50419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11</xdr:row>
      <xdr:rowOff>0</xdr:rowOff>
    </xdr:from>
    <xdr:to>
      <xdr:col>1</xdr:col>
      <xdr:colOff>684530</xdr:colOff>
      <xdr:row>11</xdr:row>
      <xdr:rowOff>179705</xdr:rowOff>
    </xdr:to>
    <xdr:sp>
      <xdr:nvSpPr>
        <xdr:cNvPr id="1937" name="Host Control  31" hidden="1"/>
        <xdr:cNvSpPr/>
      </xdr:nvSpPr>
      <xdr:spPr>
        <a:xfrm>
          <a:off x="914400" y="50419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11</xdr:row>
      <xdr:rowOff>0</xdr:rowOff>
    </xdr:from>
    <xdr:to>
      <xdr:col>1</xdr:col>
      <xdr:colOff>684530</xdr:colOff>
      <xdr:row>11</xdr:row>
      <xdr:rowOff>179705</xdr:rowOff>
    </xdr:to>
    <xdr:sp>
      <xdr:nvSpPr>
        <xdr:cNvPr id="1938" name="Host Control  31" hidden="1"/>
        <xdr:cNvSpPr/>
      </xdr:nvSpPr>
      <xdr:spPr>
        <a:xfrm>
          <a:off x="914400" y="50419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37</xdr:row>
      <xdr:rowOff>0</xdr:rowOff>
    </xdr:from>
    <xdr:to>
      <xdr:col>1</xdr:col>
      <xdr:colOff>685800</xdr:colOff>
      <xdr:row>37</xdr:row>
      <xdr:rowOff>355600</xdr:rowOff>
    </xdr:to>
    <xdr:sp>
      <xdr:nvSpPr>
        <xdr:cNvPr id="1939" name="Host Control  37" hidden="1"/>
        <xdr:cNvSpPr/>
      </xdr:nvSpPr>
      <xdr:spPr>
        <a:xfrm>
          <a:off x="914400" y="16205200"/>
          <a:ext cx="685800" cy="355600"/>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37</xdr:row>
      <xdr:rowOff>0</xdr:rowOff>
    </xdr:from>
    <xdr:to>
      <xdr:col>1</xdr:col>
      <xdr:colOff>684530</xdr:colOff>
      <xdr:row>37</xdr:row>
      <xdr:rowOff>179705</xdr:rowOff>
    </xdr:to>
    <xdr:sp>
      <xdr:nvSpPr>
        <xdr:cNvPr id="1940" name="Host Control  31" hidden="1"/>
        <xdr:cNvSpPr/>
      </xdr:nvSpPr>
      <xdr:spPr>
        <a:xfrm>
          <a:off x="914400" y="162052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37</xdr:row>
      <xdr:rowOff>0</xdr:rowOff>
    </xdr:from>
    <xdr:to>
      <xdr:col>1</xdr:col>
      <xdr:colOff>685800</xdr:colOff>
      <xdr:row>37</xdr:row>
      <xdr:rowOff>355600</xdr:rowOff>
    </xdr:to>
    <xdr:sp>
      <xdr:nvSpPr>
        <xdr:cNvPr id="1941" name="Host Control  37" hidden="1"/>
        <xdr:cNvSpPr/>
      </xdr:nvSpPr>
      <xdr:spPr>
        <a:xfrm>
          <a:off x="914400" y="16205200"/>
          <a:ext cx="685800" cy="355600"/>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37</xdr:row>
      <xdr:rowOff>0</xdr:rowOff>
    </xdr:from>
    <xdr:to>
      <xdr:col>1</xdr:col>
      <xdr:colOff>685800</xdr:colOff>
      <xdr:row>37</xdr:row>
      <xdr:rowOff>355600</xdr:rowOff>
    </xdr:to>
    <xdr:sp>
      <xdr:nvSpPr>
        <xdr:cNvPr id="1942" name="Host Control  37" hidden="1"/>
        <xdr:cNvSpPr/>
      </xdr:nvSpPr>
      <xdr:spPr>
        <a:xfrm>
          <a:off x="914400" y="16205200"/>
          <a:ext cx="685800" cy="355600"/>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37</xdr:row>
      <xdr:rowOff>0</xdr:rowOff>
    </xdr:from>
    <xdr:to>
      <xdr:col>1</xdr:col>
      <xdr:colOff>685800</xdr:colOff>
      <xdr:row>37</xdr:row>
      <xdr:rowOff>355600</xdr:rowOff>
    </xdr:to>
    <xdr:sp>
      <xdr:nvSpPr>
        <xdr:cNvPr id="1943" name="Host Control  37" hidden="1"/>
        <xdr:cNvSpPr/>
      </xdr:nvSpPr>
      <xdr:spPr>
        <a:xfrm>
          <a:off x="914400" y="16205200"/>
          <a:ext cx="685800" cy="355600"/>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37</xdr:row>
      <xdr:rowOff>0</xdr:rowOff>
    </xdr:from>
    <xdr:to>
      <xdr:col>1</xdr:col>
      <xdr:colOff>684530</xdr:colOff>
      <xdr:row>37</xdr:row>
      <xdr:rowOff>179705</xdr:rowOff>
    </xdr:to>
    <xdr:sp>
      <xdr:nvSpPr>
        <xdr:cNvPr id="1944" name="Host Control  31" hidden="1"/>
        <xdr:cNvSpPr/>
      </xdr:nvSpPr>
      <xdr:spPr>
        <a:xfrm>
          <a:off x="914400" y="162052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37</xdr:row>
      <xdr:rowOff>0</xdr:rowOff>
    </xdr:from>
    <xdr:to>
      <xdr:col>1</xdr:col>
      <xdr:colOff>684530</xdr:colOff>
      <xdr:row>37</xdr:row>
      <xdr:rowOff>179705</xdr:rowOff>
    </xdr:to>
    <xdr:sp>
      <xdr:nvSpPr>
        <xdr:cNvPr id="1945" name="Host Control  31" hidden="1"/>
        <xdr:cNvSpPr/>
      </xdr:nvSpPr>
      <xdr:spPr>
        <a:xfrm>
          <a:off x="914400" y="162052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37</xdr:row>
      <xdr:rowOff>0</xdr:rowOff>
    </xdr:from>
    <xdr:to>
      <xdr:col>1</xdr:col>
      <xdr:colOff>684530</xdr:colOff>
      <xdr:row>37</xdr:row>
      <xdr:rowOff>179705</xdr:rowOff>
    </xdr:to>
    <xdr:sp>
      <xdr:nvSpPr>
        <xdr:cNvPr id="1946" name="Host Control  31" hidden="1"/>
        <xdr:cNvSpPr/>
      </xdr:nvSpPr>
      <xdr:spPr>
        <a:xfrm>
          <a:off x="914400" y="162052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37</xdr:row>
      <xdr:rowOff>0</xdr:rowOff>
    </xdr:from>
    <xdr:to>
      <xdr:col>1</xdr:col>
      <xdr:colOff>684530</xdr:colOff>
      <xdr:row>37</xdr:row>
      <xdr:rowOff>179705</xdr:rowOff>
    </xdr:to>
    <xdr:sp>
      <xdr:nvSpPr>
        <xdr:cNvPr id="1947" name="Host Control  31" hidden="1"/>
        <xdr:cNvSpPr/>
      </xdr:nvSpPr>
      <xdr:spPr>
        <a:xfrm>
          <a:off x="914400" y="162052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37</xdr:row>
      <xdr:rowOff>0</xdr:rowOff>
    </xdr:from>
    <xdr:to>
      <xdr:col>1</xdr:col>
      <xdr:colOff>684530</xdr:colOff>
      <xdr:row>37</xdr:row>
      <xdr:rowOff>179705</xdr:rowOff>
    </xdr:to>
    <xdr:sp>
      <xdr:nvSpPr>
        <xdr:cNvPr id="1948" name="Host Control  31" hidden="1"/>
        <xdr:cNvSpPr/>
      </xdr:nvSpPr>
      <xdr:spPr>
        <a:xfrm>
          <a:off x="914400" y="162052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37</xdr:row>
      <xdr:rowOff>0</xdr:rowOff>
    </xdr:from>
    <xdr:to>
      <xdr:col>1</xdr:col>
      <xdr:colOff>684530</xdr:colOff>
      <xdr:row>37</xdr:row>
      <xdr:rowOff>179705</xdr:rowOff>
    </xdr:to>
    <xdr:sp>
      <xdr:nvSpPr>
        <xdr:cNvPr id="1949" name="Host Control  31" hidden="1"/>
        <xdr:cNvSpPr/>
      </xdr:nvSpPr>
      <xdr:spPr>
        <a:xfrm>
          <a:off x="914400" y="162052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37</xdr:row>
      <xdr:rowOff>0</xdr:rowOff>
    </xdr:from>
    <xdr:to>
      <xdr:col>1</xdr:col>
      <xdr:colOff>684530</xdr:colOff>
      <xdr:row>37</xdr:row>
      <xdr:rowOff>179705</xdr:rowOff>
    </xdr:to>
    <xdr:sp>
      <xdr:nvSpPr>
        <xdr:cNvPr id="1950" name="Host Control  31" hidden="1"/>
        <xdr:cNvSpPr/>
      </xdr:nvSpPr>
      <xdr:spPr>
        <a:xfrm>
          <a:off x="914400" y="162052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37</xdr:row>
      <xdr:rowOff>0</xdr:rowOff>
    </xdr:from>
    <xdr:to>
      <xdr:col>1</xdr:col>
      <xdr:colOff>684530</xdr:colOff>
      <xdr:row>37</xdr:row>
      <xdr:rowOff>179705</xdr:rowOff>
    </xdr:to>
    <xdr:sp>
      <xdr:nvSpPr>
        <xdr:cNvPr id="1951" name="Host Control  31" hidden="1"/>
        <xdr:cNvSpPr/>
      </xdr:nvSpPr>
      <xdr:spPr>
        <a:xfrm>
          <a:off x="914400" y="162052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37</xdr:row>
      <xdr:rowOff>0</xdr:rowOff>
    </xdr:from>
    <xdr:to>
      <xdr:col>1</xdr:col>
      <xdr:colOff>684530</xdr:colOff>
      <xdr:row>37</xdr:row>
      <xdr:rowOff>179705</xdr:rowOff>
    </xdr:to>
    <xdr:sp>
      <xdr:nvSpPr>
        <xdr:cNvPr id="1952" name="Host Control  31" hidden="1"/>
        <xdr:cNvSpPr/>
      </xdr:nvSpPr>
      <xdr:spPr>
        <a:xfrm>
          <a:off x="914400" y="162052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19</xdr:row>
      <xdr:rowOff>0</xdr:rowOff>
    </xdr:from>
    <xdr:to>
      <xdr:col>1</xdr:col>
      <xdr:colOff>685800</xdr:colOff>
      <xdr:row>19</xdr:row>
      <xdr:rowOff>355600</xdr:rowOff>
    </xdr:to>
    <xdr:sp>
      <xdr:nvSpPr>
        <xdr:cNvPr id="1953" name="Host Control  37" hidden="1"/>
        <xdr:cNvSpPr/>
      </xdr:nvSpPr>
      <xdr:spPr>
        <a:xfrm>
          <a:off x="914400" y="8750300"/>
          <a:ext cx="685800" cy="355600"/>
        </a:xfrm>
        <a:prstGeom prst="rect">
          <a:avLst/>
        </a:prstGeom>
      </xdr:spPr>
    </xdr:sp>
    <xdr:clientData/>
  </xdr:twoCellAnchor>
  <xdr:twoCellAnchor editAs="oneCell">
    <xdr:from>
      <xdr:col>1</xdr:col>
      <xdr:colOff>0</xdr:colOff>
      <xdr:row>19</xdr:row>
      <xdr:rowOff>0</xdr:rowOff>
    </xdr:from>
    <xdr:to>
      <xdr:col>1</xdr:col>
      <xdr:colOff>684530</xdr:colOff>
      <xdr:row>19</xdr:row>
      <xdr:rowOff>179705</xdr:rowOff>
    </xdr:to>
    <xdr:sp>
      <xdr:nvSpPr>
        <xdr:cNvPr id="1954" name="Host Control  31" hidden="1"/>
        <xdr:cNvSpPr/>
      </xdr:nvSpPr>
      <xdr:spPr>
        <a:xfrm>
          <a:off x="914400" y="87503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19</xdr:row>
      <xdr:rowOff>0</xdr:rowOff>
    </xdr:from>
    <xdr:to>
      <xdr:col>1</xdr:col>
      <xdr:colOff>685800</xdr:colOff>
      <xdr:row>19</xdr:row>
      <xdr:rowOff>355600</xdr:rowOff>
    </xdr:to>
    <xdr:sp>
      <xdr:nvSpPr>
        <xdr:cNvPr id="1955" name="Host Control  37" hidden="1"/>
        <xdr:cNvSpPr/>
      </xdr:nvSpPr>
      <xdr:spPr>
        <a:xfrm>
          <a:off x="914400" y="8750300"/>
          <a:ext cx="685800" cy="355600"/>
        </a:xfrm>
        <a:prstGeom prst="rect">
          <a:avLst/>
        </a:prstGeom>
      </xdr:spPr>
    </xdr:sp>
    <xdr:clientData/>
  </xdr:twoCellAnchor>
  <xdr:twoCellAnchor editAs="oneCell">
    <xdr:from>
      <xdr:col>1</xdr:col>
      <xdr:colOff>0</xdr:colOff>
      <xdr:row>19</xdr:row>
      <xdr:rowOff>0</xdr:rowOff>
    </xdr:from>
    <xdr:to>
      <xdr:col>1</xdr:col>
      <xdr:colOff>685800</xdr:colOff>
      <xdr:row>19</xdr:row>
      <xdr:rowOff>355600</xdr:rowOff>
    </xdr:to>
    <xdr:sp>
      <xdr:nvSpPr>
        <xdr:cNvPr id="1956" name="Host Control  37" hidden="1"/>
        <xdr:cNvSpPr/>
      </xdr:nvSpPr>
      <xdr:spPr>
        <a:xfrm>
          <a:off x="914400" y="8750300"/>
          <a:ext cx="685800" cy="355600"/>
        </a:xfrm>
        <a:prstGeom prst="rect">
          <a:avLst/>
        </a:prstGeom>
      </xdr:spPr>
    </xdr:sp>
    <xdr:clientData/>
  </xdr:twoCellAnchor>
  <xdr:twoCellAnchor editAs="oneCell">
    <xdr:from>
      <xdr:col>1</xdr:col>
      <xdr:colOff>0</xdr:colOff>
      <xdr:row>19</xdr:row>
      <xdr:rowOff>0</xdr:rowOff>
    </xdr:from>
    <xdr:to>
      <xdr:col>1</xdr:col>
      <xdr:colOff>685800</xdr:colOff>
      <xdr:row>19</xdr:row>
      <xdr:rowOff>355600</xdr:rowOff>
    </xdr:to>
    <xdr:sp>
      <xdr:nvSpPr>
        <xdr:cNvPr id="1957" name="Host Control  37" hidden="1"/>
        <xdr:cNvSpPr/>
      </xdr:nvSpPr>
      <xdr:spPr>
        <a:xfrm>
          <a:off x="914400" y="8750300"/>
          <a:ext cx="685800" cy="355600"/>
        </a:xfrm>
        <a:prstGeom prst="rect">
          <a:avLst/>
        </a:prstGeom>
      </xdr:spPr>
    </xdr:sp>
    <xdr:clientData/>
  </xdr:twoCellAnchor>
  <xdr:twoCellAnchor editAs="oneCell">
    <xdr:from>
      <xdr:col>1</xdr:col>
      <xdr:colOff>0</xdr:colOff>
      <xdr:row>19</xdr:row>
      <xdr:rowOff>0</xdr:rowOff>
    </xdr:from>
    <xdr:to>
      <xdr:col>1</xdr:col>
      <xdr:colOff>684530</xdr:colOff>
      <xdr:row>19</xdr:row>
      <xdr:rowOff>179705</xdr:rowOff>
    </xdr:to>
    <xdr:sp>
      <xdr:nvSpPr>
        <xdr:cNvPr id="1958" name="Host Control  31" hidden="1"/>
        <xdr:cNvSpPr/>
      </xdr:nvSpPr>
      <xdr:spPr>
        <a:xfrm>
          <a:off x="914400" y="87503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19</xdr:row>
      <xdr:rowOff>0</xdr:rowOff>
    </xdr:from>
    <xdr:to>
      <xdr:col>1</xdr:col>
      <xdr:colOff>684530</xdr:colOff>
      <xdr:row>19</xdr:row>
      <xdr:rowOff>179705</xdr:rowOff>
    </xdr:to>
    <xdr:sp>
      <xdr:nvSpPr>
        <xdr:cNvPr id="1959" name="Host Control  31" hidden="1"/>
        <xdr:cNvSpPr/>
      </xdr:nvSpPr>
      <xdr:spPr>
        <a:xfrm>
          <a:off x="914400" y="87503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19</xdr:row>
      <xdr:rowOff>0</xdr:rowOff>
    </xdr:from>
    <xdr:to>
      <xdr:col>1</xdr:col>
      <xdr:colOff>684530</xdr:colOff>
      <xdr:row>19</xdr:row>
      <xdr:rowOff>179705</xdr:rowOff>
    </xdr:to>
    <xdr:sp>
      <xdr:nvSpPr>
        <xdr:cNvPr id="1960" name="Host Control  31" hidden="1"/>
        <xdr:cNvSpPr/>
      </xdr:nvSpPr>
      <xdr:spPr>
        <a:xfrm>
          <a:off x="914400" y="87503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19</xdr:row>
      <xdr:rowOff>0</xdr:rowOff>
    </xdr:from>
    <xdr:to>
      <xdr:col>1</xdr:col>
      <xdr:colOff>684530</xdr:colOff>
      <xdr:row>19</xdr:row>
      <xdr:rowOff>179705</xdr:rowOff>
    </xdr:to>
    <xdr:sp>
      <xdr:nvSpPr>
        <xdr:cNvPr id="1961" name="Host Control  31" hidden="1"/>
        <xdr:cNvSpPr/>
      </xdr:nvSpPr>
      <xdr:spPr>
        <a:xfrm>
          <a:off x="914400" y="87503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19</xdr:row>
      <xdr:rowOff>0</xdr:rowOff>
    </xdr:from>
    <xdr:to>
      <xdr:col>1</xdr:col>
      <xdr:colOff>684530</xdr:colOff>
      <xdr:row>19</xdr:row>
      <xdr:rowOff>179705</xdr:rowOff>
    </xdr:to>
    <xdr:sp>
      <xdr:nvSpPr>
        <xdr:cNvPr id="1962" name="Host Control  31" hidden="1"/>
        <xdr:cNvSpPr/>
      </xdr:nvSpPr>
      <xdr:spPr>
        <a:xfrm>
          <a:off x="914400" y="87503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19</xdr:row>
      <xdr:rowOff>0</xdr:rowOff>
    </xdr:from>
    <xdr:to>
      <xdr:col>1</xdr:col>
      <xdr:colOff>684530</xdr:colOff>
      <xdr:row>19</xdr:row>
      <xdr:rowOff>179705</xdr:rowOff>
    </xdr:to>
    <xdr:sp>
      <xdr:nvSpPr>
        <xdr:cNvPr id="1963" name="Host Control  31" hidden="1"/>
        <xdr:cNvSpPr/>
      </xdr:nvSpPr>
      <xdr:spPr>
        <a:xfrm>
          <a:off x="914400" y="87503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19</xdr:row>
      <xdr:rowOff>0</xdr:rowOff>
    </xdr:from>
    <xdr:to>
      <xdr:col>1</xdr:col>
      <xdr:colOff>684530</xdr:colOff>
      <xdr:row>19</xdr:row>
      <xdr:rowOff>179705</xdr:rowOff>
    </xdr:to>
    <xdr:sp>
      <xdr:nvSpPr>
        <xdr:cNvPr id="1964" name="Host Control  31" hidden="1"/>
        <xdr:cNvSpPr/>
      </xdr:nvSpPr>
      <xdr:spPr>
        <a:xfrm>
          <a:off x="914400" y="87503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19</xdr:row>
      <xdr:rowOff>0</xdr:rowOff>
    </xdr:from>
    <xdr:to>
      <xdr:col>1</xdr:col>
      <xdr:colOff>684530</xdr:colOff>
      <xdr:row>19</xdr:row>
      <xdr:rowOff>179705</xdr:rowOff>
    </xdr:to>
    <xdr:sp>
      <xdr:nvSpPr>
        <xdr:cNvPr id="1965" name="Host Control  31" hidden="1"/>
        <xdr:cNvSpPr/>
      </xdr:nvSpPr>
      <xdr:spPr>
        <a:xfrm>
          <a:off x="914400" y="87503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19</xdr:row>
      <xdr:rowOff>0</xdr:rowOff>
    </xdr:from>
    <xdr:to>
      <xdr:col>1</xdr:col>
      <xdr:colOff>684530</xdr:colOff>
      <xdr:row>19</xdr:row>
      <xdr:rowOff>179705</xdr:rowOff>
    </xdr:to>
    <xdr:sp>
      <xdr:nvSpPr>
        <xdr:cNvPr id="1966" name="Host Control  31" hidden="1"/>
        <xdr:cNvSpPr/>
      </xdr:nvSpPr>
      <xdr:spPr>
        <a:xfrm>
          <a:off x="914400" y="87503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24</xdr:row>
      <xdr:rowOff>0</xdr:rowOff>
    </xdr:from>
    <xdr:to>
      <xdr:col>1</xdr:col>
      <xdr:colOff>685800</xdr:colOff>
      <xdr:row>24</xdr:row>
      <xdr:rowOff>355600</xdr:rowOff>
    </xdr:to>
    <xdr:sp>
      <xdr:nvSpPr>
        <xdr:cNvPr id="1967" name="Host Control  37" hidden="1"/>
        <xdr:cNvSpPr/>
      </xdr:nvSpPr>
      <xdr:spPr>
        <a:xfrm>
          <a:off x="914400" y="10858500"/>
          <a:ext cx="685800" cy="355600"/>
        </a:xfrm>
        <a:prstGeom prst="rect">
          <a:avLst/>
        </a:prstGeom>
      </xdr:spPr>
    </xdr:sp>
    <xdr:clientData/>
  </xdr:twoCellAnchor>
  <xdr:twoCellAnchor editAs="oneCell">
    <xdr:from>
      <xdr:col>1</xdr:col>
      <xdr:colOff>0</xdr:colOff>
      <xdr:row>24</xdr:row>
      <xdr:rowOff>0</xdr:rowOff>
    </xdr:from>
    <xdr:to>
      <xdr:col>1</xdr:col>
      <xdr:colOff>684530</xdr:colOff>
      <xdr:row>24</xdr:row>
      <xdr:rowOff>179705</xdr:rowOff>
    </xdr:to>
    <xdr:sp>
      <xdr:nvSpPr>
        <xdr:cNvPr id="1968" name="Host Control  31" hidden="1"/>
        <xdr:cNvSpPr/>
      </xdr:nvSpPr>
      <xdr:spPr>
        <a:xfrm>
          <a:off x="914400" y="108585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24</xdr:row>
      <xdr:rowOff>0</xdr:rowOff>
    </xdr:from>
    <xdr:to>
      <xdr:col>1</xdr:col>
      <xdr:colOff>685800</xdr:colOff>
      <xdr:row>24</xdr:row>
      <xdr:rowOff>355600</xdr:rowOff>
    </xdr:to>
    <xdr:sp>
      <xdr:nvSpPr>
        <xdr:cNvPr id="1969" name="Host Control  37" hidden="1"/>
        <xdr:cNvSpPr/>
      </xdr:nvSpPr>
      <xdr:spPr>
        <a:xfrm>
          <a:off x="914400" y="10858500"/>
          <a:ext cx="685800" cy="355600"/>
        </a:xfrm>
        <a:prstGeom prst="rect">
          <a:avLst/>
        </a:prstGeom>
      </xdr:spPr>
    </xdr:sp>
    <xdr:clientData/>
  </xdr:twoCellAnchor>
  <xdr:twoCellAnchor editAs="oneCell">
    <xdr:from>
      <xdr:col>1</xdr:col>
      <xdr:colOff>0</xdr:colOff>
      <xdr:row>24</xdr:row>
      <xdr:rowOff>0</xdr:rowOff>
    </xdr:from>
    <xdr:to>
      <xdr:col>1</xdr:col>
      <xdr:colOff>685800</xdr:colOff>
      <xdr:row>24</xdr:row>
      <xdr:rowOff>355600</xdr:rowOff>
    </xdr:to>
    <xdr:sp>
      <xdr:nvSpPr>
        <xdr:cNvPr id="1970" name="Host Control  37" hidden="1"/>
        <xdr:cNvSpPr/>
      </xdr:nvSpPr>
      <xdr:spPr>
        <a:xfrm>
          <a:off x="914400" y="10858500"/>
          <a:ext cx="685800" cy="355600"/>
        </a:xfrm>
        <a:prstGeom prst="rect">
          <a:avLst/>
        </a:prstGeom>
      </xdr:spPr>
    </xdr:sp>
    <xdr:clientData/>
  </xdr:twoCellAnchor>
  <xdr:twoCellAnchor editAs="oneCell">
    <xdr:from>
      <xdr:col>1</xdr:col>
      <xdr:colOff>0</xdr:colOff>
      <xdr:row>24</xdr:row>
      <xdr:rowOff>0</xdr:rowOff>
    </xdr:from>
    <xdr:to>
      <xdr:col>1</xdr:col>
      <xdr:colOff>685800</xdr:colOff>
      <xdr:row>24</xdr:row>
      <xdr:rowOff>355600</xdr:rowOff>
    </xdr:to>
    <xdr:sp>
      <xdr:nvSpPr>
        <xdr:cNvPr id="1971" name="Host Control  37" hidden="1"/>
        <xdr:cNvSpPr/>
      </xdr:nvSpPr>
      <xdr:spPr>
        <a:xfrm>
          <a:off x="914400" y="10858500"/>
          <a:ext cx="685800" cy="355600"/>
        </a:xfrm>
        <a:prstGeom prst="rect">
          <a:avLst/>
        </a:prstGeom>
      </xdr:spPr>
    </xdr:sp>
    <xdr:clientData/>
  </xdr:twoCellAnchor>
  <xdr:twoCellAnchor editAs="oneCell">
    <xdr:from>
      <xdr:col>1</xdr:col>
      <xdr:colOff>0</xdr:colOff>
      <xdr:row>24</xdr:row>
      <xdr:rowOff>0</xdr:rowOff>
    </xdr:from>
    <xdr:to>
      <xdr:col>1</xdr:col>
      <xdr:colOff>684530</xdr:colOff>
      <xdr:row>24</xdr:row>
      <xdr:rowOff>179705</xdr:rowOff>
    </xdr:to>
    <xdr:sp>
      <xdr:nvSpPr>
        <xdr:cNvPr id="1972" name="Host Control  31" hidden="1"/>
        <xdr:cNvSpPr/>
      </xdr:nvSpPr>
      <xdr:spPr>
        <a:xfrm>
          <a:off x="914400" y="108585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24</xdr:row>
      <xdr:rowOff>0</xdr:rowOff>
    </xdr:from>
    <xdr:to>
      <xdr:col>1</xdr:col>
      <xdr:colOff>684530</xdr:colOff>
      <xdr:row>24</xdr:row>
      <xdr:rowOff>179705</xdr:rowOff>
    </xdr:to>
    <xdr:sp>
      <xdr:nvSpPr>
        <xdr:cNvPr id="1973" name="Host Control  31" hidden="1"/>
        <xdr:cNvSpPr/>
      </xdr:nvSpPr>
      <xdr:spPr>
        <a:xfrm>
          <a:off x="914400" y="108585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24</xdr:row>
      <xdr:rowOff>0</xdr:rowOff>
    </xdr:from>
    <xdr:to>
      <xdr:col>1</xdr:col>
      <xdr:colOff>684530</xdr:colOff>
      <xdr:row>24</xdr:row>
      <xdr:rowOff>179705</xdr:rowOff>
    </xdr:to>
    <xdr:sp>
      <xdr:nvSpPr>
        <xdr:cNvPr id="1974" name="Host Control  31" hidden="1"/>
        <xdr:cNvSpPr/>
      </xdr:nvSpPr>
      <xdr:spPr>
        <a:xfrm>
          <a:off x="914400" y="108585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24</xdr:row>
      <xdr:rowOff>0</xdr:rowOff>
    </xdr:from>
    <xdr:to>
      <xdr:col>1</xdr:col>
      <xdr:colOff>684530</xdr:colOff>
      <xdr:row>24</xdr:row>
      <xdr:rowOff>179705</xdr:rowOff>
    </xdr:to>
    <xdr:sp>
      <xdr:nvSpPr>
        <xdr:cNvPr id="1975" name="Host Control  31" hidden="1"/>
        <xdr:cNvSpPr/>
      </xdr:nvSpPr>
      <xdr:spPr>
        <a:xfrm>
          <a:off x="914400" y="108585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24</xdr:row>
      <xdr:rowOff>0</xdr:rowOff>
    </xdr:from>
    <xdr:to>
      <xdr:col>1</xdr:col>
      <xdr:colOff>684530</xdr:colOff>
      <xdr:row>24</xdr:row>
      <xdr:rowOff>179705</xdr:rowOff>
    </xdr:to>
    <xdr:sp>
      <xdr:nvSpPr>
        <xdr:cNvPr id="1976" name="Host Control  31" hidden="1"/>
        <xdr:cNvSpPr/>
      </xdr:nvSpPr>
      <xdr:spPr>
        <a:xfrm>
          <a:off x="914400" y="108585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24</xdr:row>
      <xdr:rowOff>0</xdr:rowOff>
    </xdr:from>
    <xdr:to>
      <xdr:col>1</xdr:col>
      <xdr:colOff>684530</xdr:colOff>
      <xdr:row>24</xdr:row>
      <xdr:rowOff>179705</xdr:rowOff>
    </xdr:to>
    <xdr:sp>
      <xdr:nvSpPr>
        <xdr:cNvPr id="1977" name="Host Control  31" hidden="1"/>
        <xdr:cNvSpPr/>
      </xdr:nvSpPr>
      <xdr:spPr>
        <a:xfrm>
          <a:off x="914400" y="108585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24</xdr:row>
      <xdr:rowOff>0</xdr:rowOff>
    </xdr:from>
    <xdr:to>
      <xdr:col>1</xdr:col>
      <xdr:colOff>684530</xdr:colOff>
      <xdr:row>24</xdr:row>
      <xdr:rowOff>179705</xdr:rowOff>
    </xdr:to>
    <xdr:sp>
      <xdr:nvSpPr>
        <xdr:cNvPr id="1978" name="Host Control  31" hidden="1"/>
        <xdr:cNvSpPr/>
      </xdr:nvSpPr>
      <xdr:spPr>
        <a:xfrm>
          <a:off x="914400" y="108585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24</xdr:row>
      <xdr:rowOff>0</xdr:rowOff>
    </xdr:from>
    <xdr:to>
      <xdr:col>1</xdr:col>
      <xdr:colOff>684530</xdr:colOff>
      <xdr:row>24</xdr:row>
      <xdr:rowOff>179705</xdr:rowOff>
    </xdr:to>
    <xdr:sp>
      <xdr:nvSpPr>
        <xdr:cNvPr id="1979" name="Host Control  31" hidden="1"/>
        <xdr:cNvSpPr/>
      </xdr:nvSpPr>
      <xdr:spPr>
        <a:xfrm>
          <a:off x="914400" y="108585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24</xdr:row>
      <xdr:rowOff>0</xdr:rowOff>
    </xdr:from>
    <xdr:to>
      <xdr:col>1</xdr:col>
      <xdr:colOff>684530</xdr:colOff>
      <xdr:row>24</xdr:row>
      <xdr:rowOff>179705</xdr:rowOff>
    </xdr:to>
    <xdr:sp>
      <xdr:nvSpPr>
        <xdr:cNvPr id="1980" name="Host Control  31" hidden="1"/>
        <xdr:cNvSpPr/>
      </xdr:nvSpPr>
      <xdr:spPr>
        <a:xfrm>
          <a:off x="914400" y="108585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72</xdr:row>
      <xdr:rowOff>0</xdr:rowOff>
    </xdr:from>
    <xdr:to>
      <xdr:col>1</xdr:col>
      <xdr:colOff>685800</xdr:colOff>
      <xdr:row>72</xdr:row>
      <xdr:rowOff>355600</xdr:rowOff>
    </xdr:to>
    <xdr:sp>
      <xdr:nvSpPr>
        <xdr:cNvPr id="1981" name="Host Control  37" hidden="1"/>
        <xdr:cNvSpPr/>
      </xdr:nvSpPr>
      <xdr:spPr>
        <a:xfrm>
          <a:off x="914400" y="32334200"/>
          <a:ext cx="685800" cy="355600"/>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72</xdr:row>
      <xdr:rowOff>0</xdr:rowOff>
    </xdr:from>
    <xdr:to>
      <xdr:col>1</xdr:col>
      <xdr:colOff>684530</xdr:colOff>
      <xdr:row>72</xdr:row>
      <xdr:rowOff>179705</xdr:rowOff>
    </xdr:to>
    <xdr:sp>
      <xdr:nvSpPr>
        <xdr:cNvPr id="1982" name="Host Control  31" hidden="1"/>
        <xdr:cNvSpPr/>
      </xdr:nvSpPr>
      <xdr:spPr>
        <a:xfrm>
          <a:off x="914400" y="323342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72</xdr:row>
      <xdr:rowOff>0</xdr:rowOff>
    </xdr:from>
    <xdr:to>
      <xdr:col>1</xdr:col>
      <xdr:colOff>685800</xdr:colOff>
      <xdr:row>72</xdr:row>
      <xdr:rowOff>355600</xdr:rowOff>
    </xdr:to>
    <xdr:sp>
      <xdr:nvSpPr>
        <xdr:cNvPr id="1983" name="Host Control  37" hidden="1"/>
        <xdr:cNvSpPr/>
      </xdr:nvSpPr>
      <xdr:spPr>
        <a:xfrm>
          <a:off x="914400" y="32334200"/>
          <a:ext cx="685800" cy="355600"/>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72</xdr:row>
      <xdr:rowOff>0</xdr:rowOff>
    </xdr:from>
    <xdr:to>
      <xdr:col>1</xdr:col>
      <xdr:colOff>685800</xdr:colOff>
      <xdr:row>72</xdr:row>
      <xdr:rowOff>355600</xdr:rowOff>
    </xdr:to>
    <xdr:sp>
      <xdr:nvSpPr>
        <xdr:cNvPr id="1984" name="Host Control  37" hidden="1"/>
        <xdr:cNvSpPr/>
      </xdr:nvSpPr>
      <xdr:spPr>
        <a:xfrm>
          <a:off x="914400" y="32334200"/>
          <a:ext cx="685800" cy="355600"/>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72</xdr:row>
      <xdr:rowOff>0</xdr:rowOff>
    </xdr:from>
    <xdr:to>
      <xdr:col>1</xdr:col>
      <xdr:colOff>685800</xdr:colOff>
      <xdr:row>72</xdr:row>
      <xdr:rowOff>355600</xdr:rowOff>
    </xdr:to>
    <xdr:sp>
      <xdr:nvSpPr>
        <xdr:cNvPr id="1985" name="Host Control  37" hidden="1"/>
        <xdr:cNvSpPr/>
      </xdr:nvSpPr>
      <xdr:spPr>
        <a:xfrm>
          <a:off x="914400" y="32334200"/>
          <a:ext cx="685800" cy="355600"/>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72</xdr:row>
      <xdr:rowOff>0</xdr:rowOff>
    </xdr:from>
    <xdr:to>
      <xdr:col>1</xdr:col>
      <xdr:colOff>684530</xdr:colOff>
      <xdr:row>72</xdr:row>
      <xdr:rowOff>179705</xdr:rowOff>
    </xdr:to>
    <xdr:sp>
      <xdr:nvSpPr>
        <xdr:cNvPr id="1986" name="Host Control  31" hidden="1"/>
        <xdr:cNvSpPr/>
      </xdr:nvSpPr>
      <xdr:spPr>
        <a:xfrm>
          <a:off x="914400" y="323342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72</xdr:row>
      <xdr:rowOff>0</xdr:rowOff>
    </xdr:from>
    <xdr:to>
      <xdr:col>1</xdr:col>
      <xdr:colOff>684530</xdr:colOff>
      <xdr:row>72</xdr:row>
      <xdr:rowOff>179705</xdr:rowOff>
    </xdr:to>
    <xdr:sp>
      <xdr:nvSpPr>
        <xdr:cNvPr id="1987" name="Host Control  31" hidden="1"/>
        <xdr:cNvSpPr/>
      </xdr:nvSpPr>
      <xdr:spPr>
        <a:xfrm>
          <a:off x="914400" y="323342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72</xdr:row>
      <xdr:rowOff>0</xdr:rowOff>
    </xdr:from>
    <xdr:to>
      <xdr:col>1</xdr:col>
      <xdr:colOff>684530</xdr:colOff>
      <xdr:row>72</xdr:row>
      <xdr:rowOff>179705</xdr:rowOff>
    </xdr:to>
    <xdr:sp>
      <xdr:nvSpPr>
        <xdr:cNvPr id="1988" name="Host Control  31" hidden="1"/>
        <xdr:cNvSpPr/>
      </xdr:nvSpPr>
      <xdr:spPr>
        <a:xfrm>
          <a:off x="914400" y="323342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72</xdr:row>
      <xdr:rowOff>0</xdr:rowOff>
    </xdr:from>
    <xdr:to>
      <xdr:col>1</xdr:col>
      <xdr:colOff>684530</xdr:colOff>
      <xdr:row>72</xdr:row>
      <xdr:rowOff>179705</xdr:rowOff>
    </xdr:to>
    <xdr:sp>
      <xdr:nvSpPr>
        <xdr:cNvPr id="1989" name="Host Control  31" hidden="1"/>
        <xdr:cNvSpPr/>
      </xdr:nvSpPr>
      <xdr:spPr>
        <a:xfrm>
          <a:off x="914400" y="323342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72</xdr:row>
      <xdr:rowOff>0</xdr:rowOff>
    </xdr:from>
    <xdr:to>
      <xdr:col>1</xdr:col>
      <xdr:colOff>684530</xdr:colOff>
      <xdr:row>72</xdr:row>
      <xdr:rowOff>179705</xdr:rowOff>
    </xdr:to>
    <xdr:sp>
      <xdr:nvSpPr>
        <xdr:cNvPr id="1990" name="Host Control  31" hidden="1"/>
        <xdr:cNvSpPr/>
      </xdr:nvSpPr>
      <xdr:spPr>
        <a:xfrm>
          <a:off x="914400" y="323342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72</xdr:row>
      <xdr:rowOff>0</xdr:rowOff>
    </xdr:from>
    <xdr:to>
      <xdr:col>1</xdr:col>
      <xdr:colOff>684530</xdr:colOff>
      <xdr:row>72</xdr:row>
      <xdr:rowOff>179705</xdr:rowOff>
    </xdr:to>
    <xdr:sp>
      <xdr:nvSpPr>
        <xdr:cNvPr id="1991" name="Host Control  31" hidden="1"/>
        <xdr:cNvSpPr/>
      </xdr:nvSpPr>
      <xdr:spPr>
        <a:xfrm>
          <a:off x="914400" y="323342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72</xdr:row>
      <xdr:rowOff>0</xdr:rowOff>
    </xdr:from>
    <xdr:to>
      <xdr:col>1</xdr:col>
      <xdr:colOff>684530</xdr:colOff>
      <xdr:row>72</xdr:row>
      <xdr:rowOff>179705</xdr:rowOff>
    </xdr:to>
    <xdr:sp>
      <xdr:nvSpPr>
        <xdr:cNvPr id="1992" name="Host Control  31" hidden="1"/>
        <xdr:cNvSpPr/>
      </xdr:nvSpPr>
      <xdr:spPr>
        <a:xfrm>
          <a:off x="914400" y="323342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72</xdr:row>
      <xdr:rowOff>0</xdr:rowOff>
    </xdr:from>
    <xdr:to>
      <xdr:col>1</xdr:col>
      <xdr:colOff>684530</xdr:colOff>
      <xdr:row>72</xdr:row>
      <xdr:rowOff>179705</xdr:rowOff>
    </xdr:to>
    <xdr:sp>
      <xdr:nvSpPr>
        <xdr:cNvPr id="1993" name="Host Control  31" hidden="1"/>
        <xdr:cNvSpPr/>
      </xdr:nvSpPr>
      <xdr:spPr>
        <a:xfrm>
          <a:off x="914400" y="323342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72</xdr:row>
      <xdr:rowOff>0</xdr:rowOff>
    </xdr:from>
    <xdr:to>
      <xdr:col>1</xdr:col>
      <xdr:colOff>684530</xdr:colOff>
      <xdr:row>72</xdr:row>
      <xdr:rowOff>179705</xdr:rowOff>
    </xdr:to>
    <xdr:sp>
      <xdr:nvSpPr>
        <xdr:cNvPr id="1994" name="Host Control  31" hidden="1"/>
        <xdr:cNvSpPr/>
      </xdr:nvSpPr>
      <xdr:spPr>
        <a:xfrm>
          <a:off x="914400" y="323342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66</xdr:row>
      <xdr:rowOff>0</xdr:rowOff>
    </xdr:from>
    <xdr:to>
      <xdr:col>1</xdr:col>
      <xdr:colOff>685800</xdr:colOff>
      <xdr:row>66</xdr:row>
      <xdr:rowOff>355600</xdr:rowOff>
    </xdr:to>
    <xdr:sp>
      <xdr:nvSpPr>
        <xdr:cNvPr id="1995" name="Host Control  37" hidden="1"/>
        <xdr:cNvSpPr/>
      </xdr:nvSpPr>
      <xdr:spPr>
        <a:xfrm>
          <a:off x="914400" y="30048200"/>
          <a:ext cx="685800" cy="355600"/>
        </a:xfrm>
        <a:prstGeom prst="rect">
          <a:avLst/>
        </a:prstGeom>
      </xdr:spPr>
    </xdr:sp>
    <xdr:clientData/>
  </xdr:twoCellAnchor>
  <xdr:twoCellAnchor editAs="oneCell">
    <xdr:from>
      <xdr:col>1</xdr:col>
      <xdr:colOff>0</xdr:colOff>
      <xdr:row>66</xdr:row>
      <xdr:rowOff>0</xdr:rowOff>
    </xdr:from>
    <xdr:to>
      <xdr:col>1</xdr:col>
      <xdr:colOff>684530</xdr:colOff>
      <xdr:row>66</xdr:row>
      <xdr:rowOff>179705</xdr:rowOff>
    </xdr:to>
    <xdr:sp>
      <xdr:nvSpPr>
        <xdr:cNvPr id="1996" name="Host Control  31" hidden="1"/>
        <xdr:cNvSpPr/>
      </xdr:nvSpPr>
      <xdr:spPr>
        <a:xfrm>
          <a:off x="914400" y="300482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66</xdr:row>
      <xdr:rowOff>0</xdr:rowOff>
    </xdr:from>
    <xdr:to>
      <xdr:col>1</xdr:col>
      <xdr:colOff>685800</xdr:colOff>
      <xdr:row>66</xdr:row>
      <xdr:rowOff>355600</xdr:rowOff>
    </xdr:to>
    <xdr:sp>
      <xdr:nvSpPr>
        <xdr:cNvPr id="1997" name="Host Control  37" hidden="1"/>
        <xdr:cNvSpPr/>
      </xdr:nvSpPr>
      <xdr:spPr>
        <a:xfrm>
          <a:off x="914400" y="30048200"/>
          <a:ext cx="685800" cy="355600"/>
        </a:xfrm>
        <a:prstGeom prst="rect">
          <a:avLst/>
        </a:prstGeom>
      </xdr:spPr>
    </xdr:sp>
    <xdr:clientData/>
  </xdr:twoCellAnchor>
  <xdr:twoCellAnchor editAs="oneCell">
    <xdr:from>
      <xdr:col>1</xdr:col>
      <xdr:colOff>0</xdr:colOff>
      <xdr:row>66</xdr:row>
      <xdr:rowOff>0</xdr:rowOff>
    </xdr:from>
    <xdr:to>
      <xdr:col>1</xdr:col>
      <xdr:colOff>685800</xdr:colOff>
      <xdr:row>66</xdr:row>
      <xdr:rowOff>355600</xdr:rowOff>
    </xdr:to>
    <xdr:sp>
      <xdr:nvSpPr>
        <xdr:cNvPr id="1998" name="Host Control  37" hidden="1"/>
        <xdr:cNvSpPr/>
      </xdr:nvSpPr>
      <xdr:spPr>
        <a:xfrm>
          <a:off x="914400" y="30048200"/>
          <a:ext cx="685800" cy="355600"/>
        </a:xfrm>
        <a:prstGeom prst="rect">
          <a:avLst/>
        </a:prstGeom>
      </xdr:spPr>
    </xdr:sp>
    <xdr:clientData/>
  </xdr:twoCellAnchor>
  <xdr:twoCellAnchor editAs="oneCell">
    <xdr:from>
      <xdr:col>1</xdr:col>
      <xdr:colOff>0</xdr:colOff>
      <xdr:row>66</xdr:row>
      <xdr:rowOff>0</xdr:rowOff>
    </xdr:from>
    <xdr:to>
      <xdr:col>1</xdr:col>
      <xdr:colOff>685800</xdr:colOff>
      <xdr:row>66</xdr:row>
      <xdr:rowOff>355600</xdr:rowOff>
    </xdr:to>
    <xdr:sp>
      <xdr:nvSpPr>
        <xdr:cNvPr id="1999" name="Host Control  37" hidden="1"/>
        <xdr:cNvSpPr/>
      </xdr:nvSpPr>
      <xdr:spPr>
        <a:xfrm>
          <a:off x="914400" y="30048200"/>
          <a:ext cx="685800" cy="355600"/>
        </a:xfrm>
        <a:prstGeom prst="rect">
          <a:avLst/>
        </a:prstGeom>
      </xdr:spPr>
    </xdr:sp>
    <xdr:clientData/>
  </xdr:twoCellAnchor>
  <xdr:twoCellAnchor editAs="oneCell">
    <xdr:from>
      <xdr:col>1</xdr:col>
      <xdr:colOff>0</xdr:colOff>
      <xdr:row>66</xdr:row>
      <xdr:rowOff>0</xdr:rowOff>
    </xdr:from>
    <xdr:to>
      <xdr:col>1</xdr:col>
      <xdr:colOff>684530</xdr:colOff>
      <xdr:row>66</xdr:row>
      <xdr:rowOff>179705</xdr:rowOff>
    </xdr:to>
    <xdr:sp>
      <xdr:nvSpPr>
        <xdr:cNvPr id="2000" name="Host Control  31" hidden="1"/>
        <xdr:cNvSpPr/>
      </xdr:nvSpPr>
      <xdr:spPr>
        <a:xfrm>
          <a:off x="914400" y="300482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66</xdr:row>
      <xdr:rowOff>0</xdr:rowOff>
    </xdr:from>
    <xdr:to>
      <xdr:col>1</xdr:col>
      <xdr:colOff>684530</xdr:colOff>
      <xdr:row>66</xdr:row>
      <xdr:rowOff>179705</xdr:rowOff>
    </xdr:to>
    <xdr:sp>
      <xdr:nvSpPr>
        <xdr:cNvPr id="2001" name="Host Control  31" hidden="1"/>
        <xdr:cNvSpPr/>
      </xdr:nvSpPr>
      <xdr:spPr>
        <a:xfrm>
          <a:off x="914400" y="300482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66</xdr:row>
      <xdr:rowOff>0</xdr:rowOff>
    </xdr:from>
    <xdr:to>
      <xdr:col>1</xdr:col>
      <xdr:colOff>684530</xdr:colOff>
      <xdr:row>66</xdr:row>
      <xdr:rowOff>179705</xdr:rowOff>
    </xdr:to>
    <xdr:sp>
      <xdr:nvSpPr>
        <xdr:cNvPr id="2002" name="Host Control  31" hidden="1"/>
        <xdr:cNvSpPr/>
      </xdr:nvSpPr>
      <xdr:spPr>
        <a:xfrm>
          <a:off x="914400" y="300482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66</xdr:row>
      <xdr:rowOff>0</xdr:rowOff>
    </xdr:from>
    <xdr:to>
      <xdr:col>1</xdr:col>
      <xdr:colOff>684530</xdr:colOff>
      <xdr:row>66</xdr:row>
      <xdr:rowOff>179705</xdr:rowOff>
    </xdr:to>
    <xdr:sp>
      <xdr:nvSpPr>
        <xdr:cNvPr id="2003" name="Host Control  31" hidden="1"/>
        <xdr:cNvSpPr/>
      </xdr:nvSpPr>
      <xdr:spPr>
        <a:xfrm>
          <a:off x="914400" y="300482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66</xdr:row>
      <xdr:rowOff>0</xdr:rowOff>
    </xdr:from>
    <xdr:to>
      <xdr:col>1</xdr:col>
      <xdr:colOff>684530</xdr:colOff>
      <xdr:row>66</xdr:row>
      <xdr:rowOff>179705</xdr:rowOff>
    </xdr:to>
    <xdr:sp>
      <xdr:nvSpPr>
        <xdr:cNvPr id="2004" name="Host Control  31" hidden="1"/>
        <xdr:cNvSpPr/>
      </xdr:nvSpPr>
      <xdr:spPr>
        <a:xfrm>
          <a:off x="914400" y="300482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66</xdr:row>
      <xdr:rowOff>0</xdr:rowOff>
    </xdr:from>
    <xdr:to>
      <xdr:col>1</xdr:col>
      <xdr:colOff>684530</xdr:colOff>
      <xdr:row>66</xdr:row>
      <xdr:rowOff>179705</xdr:rowOff>
    </xdr:to>
    <xdr:sp>
      <xdr:nvSpPr>
        <xdr:cNvPr id="2005" name="Host Control  31" hidden="1"/>
        <xdr:cNvSpPr/>
      </xdr:nvSpPr>
      <xdr:spPr>
        <a:xfrm>
          <a:off x="914400" y="300482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66</xdr:row>
      <xdr:rowOff>0</xdr:rowOff>
    </xdr:from>
    <xdr:to>
      <xdr:col>1</xdr:col>
      <xdr:colOff>684530</xdr:colOff>
      <xdr:row>66</xdr:row>
      <xdr:rowOff>179705</xdr:rowOff>
    </xdr:to>
    <xdr:sp>
      <xdr:nvSpPr>
        <xdr:cNvPr id="2006" name="Host Control  31" hidden="1"/>
        <xdr:cNvSpPr/>
      </xdr:nvSpPr>
      <xdr:spPr>
        <a:xfrm>
          <a:off x="914400" y="300482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66</xdr:row>
      <xdr:rowOff>0</xdr:rowOff>
    </xdr:from>
    <xdr:to>
      <xdr:col>1</xdr:col>
      <xdr:colOff>684530</xdr:colOff>
      <xdr:row>66</xdr:row>
      <xdr:rowOff>179705</xdr:rowOff>
    </xdr:to>
    <xdr:sp>
      <xdr:nvSpPr>
        <xdr:cNvPr id="2007" name="Host Control  31" hidden="1"/>
        <xdr:cNvSpPr/>
      </xdr:nvSpPr>
      <xdr:spPr>
        <a:xfrm>
          <a:off x="914400" y="300482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66</xdr:row>
      <xdr:rowOff>0</xdr:rowOff>
    </xdr:from>
    <xdr:to>
      <xdr:col>1</xdr:col>
      <xdr:colOff>684530</xdr:colOff>
      <xdr:row>66</xdr:row>
      <xdr:rowOff>179705</xdr:rowOff>
    </xdr:to>
    <xdr:sp>
      <xdr:nvSpPr>
        <xdr:cNvPr id="2008" name="Host Control  31" hidden="1"/>
        <xdr:cNvSpPr/>
      </xdr:nvSpPr>
      <xdr:spPr>
        <a:xfrm>
          <a:off x="914400" y="300482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0</xdr:row>
      <xdr:rowOff>0</xdr:rowOff>
    </xdr:from>
    <xdr:to>
      <xdr:col>1</xdr:col>
      <xdr:colOff>685800</xdr:colOff>
      <xdr:row>1</xdr:row>
      <xdr:rowOff>165100</xdr:rowOff>
    </xdr:to>
    <xdr:sp>
      <xdr:nvSpPr>
        <xdr:cNvPr id="2009" name="Host Control  37" hidden="1"/>
        <xdr:cNvSpPr/>
      </xdr:nvSpPr>
      <xdr:spPr>
        <a:xfrm>
          <a:off x="914400" y="0"/>
          <a:ext cx="685800" cy="355600"/>
        </a:xfrm>
        <a:prstGeom prst="rect">
          <a:avLst/>
        </a:prstGeom>
      </xdr:spPr>
    </xdr:sp>
    <xdr:clientData/>
  </xdr:twoCellAnchor>
  <xdr:twoCellAnchor editAs="oneCell">
    <xdr:from>
      <xdr:col>1</xdr:col>
      <xdr:colOff>0</xdr:colOff>
      <xdr:row>0</xdr:row>
      <xdr:rowOff>0</xdr:rowOff>
    </xdr:from>
    <xdr:to>
      <xdr:col>1</xdr:col>
      <xdr:colOff>684530</xdr:colOff>
      <xdr:row>0</xdr:row>
      <xdr:rowOff>179705</xdr:rowOff>
    </xdr:to>
    <xdr:sp>
      <xdr:nvSpPr>
        <xdr:cNvPr id="2010" name="Host Control  31" hidden="1"/>
        <xdr:cNvSpPr/>
      </xdr:nvSpPr>
      <xdr:spPr>
        <a:xfrm>
          <a:off x="914400" y="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0</xdr:row>
      <xdr:rowOff>0</xdr:rowOff>
    </xdr:from>
    <xdr:to>
      <xdr:col>1</xdr:col>
      <xdr:colOff>685800</xdr:colOff>
      <xdr:row>1</xdr:row>
      <xdr:rowOff>165100</xdr:rowOff>
    </xdr:to>
    <xdr:sp>
      <xdr:nvSpPr>
        <xdr:cNvPr id="2011" name="Host Control  37" hidden="1"/>
        <xdr:cNvSpPr/>
      </xdr:nvSpPr>
      <xdr:spPr>
        <a:xfrm>
          <a:off x="914400" y="0"/>
          <a:ext cx="685800" cy="355600"/>
        </a:xfrm>
        <a:prstGeom prst="rect">
          <a:avLst/>
        </a:prstGeom>
      </xdr:spPr>
    </xdr:sp>
    <xdr:clientData/>
  </xdr:twoCellAnchor>
  <xdr:twoCellAnchor editAs="oneCell">
    <xdr:from>
      <xdr:col>1</xdr:col>
      <xdr:colOff>0</xdr:colOff>
      <xdr:row>0</xdr:row>
      <xdr:rowOff>0</xdr:rowOff>
    </xdr:from>
    <xdr:to>
      <xdr:col>1</xdr:col>
      <xdr:colOff>685800</xdr:colOff>
      <xdr:row>1</xdr:row>
      <xdr:rowOff>165100</xdr:rowOff>
    </xdr:to>
    <xdr:sp>
      <xdr:nvSpPr>
        <xdr:cNvPr id="2012" name="Host Control  37" hidden="1"/>
        <xdr:cNvSpPr/>
      </xdr:nvSpPr>
      <xdr:spPr>
        <a:xfrm>
          <a:off x="914400" y="0"/>
          <a:ext cx="685800" cy="355600"/>
        </a:xfrm>
        <a:prstGeom prst="rect">
          <a:avLst/>
        </a:prstGeom>
      </xdr:spPr>
    </xdr:sp>
    <xdr:clientData/>
  </xdr:twoCellAnchor>
  <xdr:twoCellAnchor editAs="oneCell">
    <xdr:from>
      <xdr:col>1</xdr:col>
      <xdr:colOff>0</xdr:colOff>
      <xdr:row>0</xdr:row>
      <xdr:rowOff>0</xdr:rowOff>
    </xdr:from>
    <xdr:to>
      <xdr:col>1</xdr:col>
      <xdr:colOff>685800</xdr:colOff>
      <xdr:row>1</xdr:row>
      <xdr:rowOff>165100</xdr:rowOff>
    </xdr:to>
    <xdr:sp>
      <xdr:nvSpPr>
        <xdr:cNvPr id="2013" name="Host Control  37" hidden="1"/>
        <xdr:cNvSpPr/>
      </xdr:nvSpPr>
      <xdr:spPr>
        <a:xfrm>
          <a:off x="914400" y="0"/>
          <a:ext cx="685800" cy="355600"/>
        </a:xfrm>
        <a:prstGeom prst="rect">
          <a:avLst/>
        </a:prstGeom>
      </xdr:spPr>
    </xdr:sp>
    <xdr:clientData/>
  </xdr:twoCellAnchor>
  <xdr:twoCellAnchor editAs="oneCell">
    <xdr:from>
      <xdr:col>1</xdr:col>
      <xdr:colOff>0</xdr:colOff>
      <xdr:row>0</xdr:row>
      <xdr:rowOff>0</xdr:rowOff>
    </xdr:from>
    <xdr:to>
      <xdr:col>1</xdr:col>
      <xdr:colOff>684530</xdr:colOff>
      <xdr:row>0</xdr:row>
      <xdr:rowOff>179705</xdr:rowOff>
    </xdr:to>
    <xdr:sp>
      <xdr:nvSpPr>
        <xdr:cNvPr id="2014" name="Host Control  31" hidden="1"/>
        <xdr:cNvSpPr/>
      </xdr:nvSpPr>
      <xdr:spPr>
        <a:xfrm>
          <a:off x="914400" y="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0</xdr:row>
      <xdr:rowOff>0</xdr:rowOff>
    </xdr:from>
    <xdr:to>
      <xdr:col>1</xdr:col>
      <xdr:colOff>684530</xdr:colOff>
      <xdr:row>0</xdr:row>
      <xdr:rowOff>179705</xdr:rowOff>
    </xdr:to>
    <xdr:sp>
      <xdr:nvSpPr>
        <xdr:cNvPr id="2015" name="Host Control  31" hidden="1"/>
        <xdr:cNvSpPr/>
      </xdr:nvSpPr>
      <xdr:spPr>
        <a:xfrm>
          <a:off x="914400" y="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0</xdr:row>
      <xdr:rowOff>0</xdr:rowOff>
    </xdr:from>
    <xdr:to>
      <xdr:col>1</xdr:col>
      <xdr:colOff>684530</xdr:colOff>
      <xdr:row>0</xdr:row>
      <xdr:rowOff>179705</xdr:rowOff>
    </xdr:to>
    <xdr:sp>
      <xdr:nvSpPr>
        <xdr:cNvPr id="2016" name="Host Control  31" hidden="1"/>
        <xdr:cNvSpPr/>
      </xdr:nvSpPr>
      <xdr:spPr>
        <a:xfrm>
          <a:off x="914400" y="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0</xdr:row>
      <xdr:rowOff>0</xdr:rowOff>
    </xdr:from>
    <xdr:to>
      <xdr:col>1</xdr:col>
      <xdr:colOff>684530</xdr:colOff>
      <xdr:row>0</xdr:row>
      <xdr:rowOff>179705</xdr:rowOff>
    </xdr:to>
    <xdr:sp>
      <xdr:nvSpPr>
        <xdr:cNvPr id="2017" name="Host Control  31" hidden="1"/>
        <xdr:cNvSpPr/>
      </xdr:nvSpPr>
      <xdr:spPr>
        <a:xfrm>
          <a:off x="914400" y="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0</xdr:row>
      <xdr:rowOff>0</xdr:rowOff>
    </xdr:from>
    <xdr:to>
      <xdr:col>1</xdr:col>
      <xdr:colOff>684530</xdr:colOff>
      <xdr:row>0</xdr:row>
      <xdr:rowOff>179705</xdr:rowOff>
    </xdr:to>
    <xdr:sp>
      <xdr:nvSpPr>
        <xdr:cNvPr id="2018" name="Host Control  31" hidden="1"/>
        <xdr:cNvSpPr/>
      </xdr:nvSpPr>
      <xdr:spPr>
        <a:xfrm>
          <a:off x="914400" y="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0</xdr:row>
      <xdr:rowOff>0</xdr:rowOff>
    </xdr:from>
    <xdr:to>
      <xdr:col>1</xdr:col>
      <xdr:colOff>684530</xdr:colOff>
      <xdr:row>0</xdr:row>
      <xdr:rowOff>179705</xdr:rowOff>
    </xdr:to>
    <xdr:sp>
      <xdr:nvSpPr>
        <xdr:cNvPr id="2019" name="Host Control  31" hidden="1"/>
        <xdr:cNvSpPr/>
      </xdr:nvSpPr>
      <xdr:spPr>
        <a:xfrm>
          <a:off x="914400" y="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0</xdr:row>
      <xdr:rowOff>0</xdr:rowOff>
    </xdr:from>
    <xdr:to>
      <xdr:col>1</xdr:col>
      <xdr:colOff>684530</xdr:colOff>
      <xdr:row>0</xdr:row>
      <xdr:rowOff>179705</xdr:rowOff>
    </xdr:to>
    <xdr:sp>
      <xdr:nvSpPr>
        <xdr:cNvPr id="2020" name="Host Control  31" hidden="1"/>
        <xdr:cNvSpPr/>
      </xdr:nvSpPr>
      <xdr:spPr>
        <a:xfrm>
          <a:off x="914400" y="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0</xdr:row>
      <xdr:rowOff>0</xdr:rowOff>
    </xdr:from>
    <xdr:to>
      <xdr:col>1</xdr:col>
      <xdr:colOff>684530</xdr:colOff>
      <xdr:row>0</xdr:row>
      <xdr:rowOff>179705</xdr:rowOff>
    </xdr:to>
    <xdr:sp>
      <xdr:nvSpPr>
        <xdr:cNvPr id="2021" name="Host Control  31" hidden="1"/>
        <xdr:cNvSpPr/>
      </xdr:nvSpPr>
      <xdr:spPr>
        <a:xfrm>
          <a:off x="914400" y="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0</xdr:row>
      <xdr:rowOff>0</xdr:rowOff>
    </xdr:from>
    <xdr:to>
      <xdr:col>1</xdr:col>
      <xdr:colOff>684530</xdr:colOff>
      <xdr:row>0</xdr:row>
      <xdr:rowOff>179705</xdr:rowOff>
    </xdr:to>
    <xdr:sp>
      <xdr:nvSpPr>
        <xdr:cNvPr id="2022" name="Host Control  31" hidden="1"/>
        <xdr:cNvSpPr/>
      </xdr:nvSpPr>
      <xdr:spPr>
        <a:xfrm>
          <a:off x="914400" y="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2</xdr:col>
      <xdr:colOff>0</xdr:colOff>
      <xdr:row>41</xdr:row>
      <xdr:rowOff>0</xdr:rowOff>
    </xdr:from>
    <xdr:to>
      <xdr:col>2</xdr:col>
      <xdr:colOff>685800</xdr:colOff>
      <xdr:row>41</xdr:row>
      <xdr:rowOff>355600</xdr:rowOff>
    </xdr:to>
    <xdr:sp>
      <xdr:nvSpPr>
        <xdr:cNvPr id="2023" name="Host Control  37" hidden="1"/>
        <xdr:cNvSpPr/>
      </xdr:nvSpPr>
      <xdr:spPr>
        <a:xfrm>
          <a:off x="2714625" y="17729200"/>
          <a:ext cx="685800" cy="355600"/>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2</xdr:col>
      <xdr:colOff>0</xdr:colOff>
      <xdr:row>41</xdr:row>
      <xdr:rowOff>0</xdr:rowOff>
    </xdr:from>
    <xdr:to>
      <xdr:col>2</xdr:col>
      <xdr:colOff>684530</xdr:colOff>
      <xdr:row>41</xdr:row>
      <xdr:rowOff>179705</xdr:rowOff>
    </xdr:to>
    <xdr:sp>
      <xdr:nvSpPr>
        <xdr:cNvPr id="2024" name="Host Control  31" hidden="1"/>
        <xdr:cNvSpPr/>
      </xdr:nvSpPr>
      <xdr:spPr>
        <a:xfrm>
          <a:off x="2714625" y="177292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41</xdr:row>
      <xdr:rowOff>0</xdr:rowOff>
    </xdr:from>
    <xdr:to>
      <xdr:col>1</xdr:col>
      <xdr:colOff>659130</xdr:colOff>
      <xdr:row>41</xdr:row>
      <xdr:rowOff>179705</xdr:rowOff>
    </xdr:to>
    <xdr:sp>
      <xdr:nvSpPr>
        <xdr:cNvPr id="2025" name="Host Control  31" hidden="1"/>
        <xdr:cNvSpPr/>
      </xdr:nvSpPr>
      <xdr:spPr>
        <a:xfrm>
          <a:off x="914400" y="17729200"/>
          <a:ext cx="6591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41</xdr:row>
      <xdr:rowOff>0</xdr:rowOff>
    </xdr:from>
    <xdr:to>
      <xdr:col>1</xdr:col>
      <xdr:colOff>659130</xdr:colOff>
      <xdr:row>41</xdr:row>
      <xdr:rowOff>179705</xdr:rowOff>
    </xdr:to>
    <xdr:sp>
      <xdr:nvSpPr>
        <xdr:cNvPr id="2026" name="Host Control  31" hidden="1"/>
        <xdr:cNvSpPr/>
      </xdr:nvSpPr>
      <xdr:spPr>
        <a:xfrm>
          <a:off x="914400" y="17729200"/>
          <a:ext cx="6591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2</xdr:col>
      <xdr:colOff>0</xdr:colOff>
      <xdr:row>41</xdr:row>
      <xdr:rowOff>0</xdr:rowOff>
    </xdr:from>
    <xdr:to>
      <xdr:col>2</xdr:col>
      <xdr:colOff>685800</xdr:colOff>
      <xdr:row>41</xdr:row>
      <xdr:rowOff>355600</xdr:rowOff>
    </xdr:to>
    <xdr:sp>
      <xdr:nvSpPr>
        <xdr:cNvPr id="2027" name="Host Control  37" hidden="1"/>
        <xdr:cNvSpPr/>
      </xdr:nvSpPr>
      <xdr:spPr>
        <a:xfrm>
          <a:off x="2714625" y="17729200"/>
          <a:ext cx="685800" cy="355600"/>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41</xdr:row>
      <xdr:rowOff>0</xdr:rowOff>
    </xdr:from>
    <xdr:to>
      <xdr:col>1</xdr:col>
      <xdr:colOff>659130</xdr:colOff>
      <xdr:row>41</xdr:row>
      <xdr:rowOff>179705</xdr:rowOff>
    </xdr:to>
    <xdr:sp>
      <xdr:nvSpPr>
        <xdr:cNvPr id="2028" name="Host Control  31" hidden="1"/>
        <xdr:cNvSpPr/>
      </xdr:nvSpPr>
      <xdr:spPr>
        <a:xfrm>
          <a:off x="914400" y="17729200"/>
          <a:ext cx="6591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2</xdr:col>
      <xdr:colOff>0</xdr:colOff>
      <xdr:row>41</xdr:row>
      <xdr:rowOff>0</xdr:rowOff>
    </xdr:from>
    <xdr:to>
      <xdr:col>2</xdr:col>
      <xdr:colOff>685800</xdr:colOff>
      <xdr:row>41</xdr:row>
      <xdr:rowOff>355600</xdr:rowOff>
    </xdr:to>
    <xdr:sp>
      <xdr:nvSpPr>
        <xdr:cNvPr id="2029" name="Host Control  37" hidden="1"/>
        <xdr:cNvSpPr/>
      </xdr:nvSpPr>
      <xdr:spPr>
        <a:xfrm>
          <a:off x="2714625" y="17729200"/>
          <a:ext cx="685800" cy="355600"/>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2</xdr:col>
      <xdr:colOff>0</xdr:colOff>
      <xdr:row>41</xdr:row>
      <xdr:rowOff>0</xdr:rowOff>
    </xdr:from>
    <xdr:to>
      <xdr:col>2</xdr:col>
      <xdr:colOff>685800</xdr:colOff>
      <xdr:row>41</xdr:row>
      <xdr:rowOff>355600</xdr:rowOff>
    </xdr:to>
    <xdr:sp>
      <xdr:nvSpPr>
        <xdr:cNvPr id="2030" name="Host Control  37" hidden="1"/>
        <xdr:cNvSpPr/>
      </xdr:nvSpPr>
      <xdr:spPr>
        <a:xfrm>
          <a:off x="2714625" y="17729200"/>
          <a:ext cx="685800" cy="355600"/>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2</xdr:col>
      <xdr:colOff>0</xdr:colOff>
      <xdr:row>41</xdr:row>
      <xdr:rowOff>0</xdr:rowOff>
    </xdr:from>
    <xdr:to>
      <xdr:col>2</xdr:col>
      <xdr:colOff>684530</xdr:colOff>
      <xdr:row>41</xdr:row>
      <xdr:rowOff>179705</xdr:rowOff>
    </xdr:to>
    <xdr:sp>
      <xdr:nvSpPr>
        <xdr:cNvPr id="2031" name="Host Control  31" hidden="1"/>
        <xdr:cNvSpPr/>
      </xdr:nvSpPr>
      <xdr:spPr>
        <a:xfrm>
          <a:off x="2714625" y="177292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41</xdr:row>
      <xdr:rowOff>0</xdr:rowOff>
    </xdr:from>
    <xdr:to>
      <xdr:col>1</xdr:col>
      <xdr:colOff>659130</xdr:colOff>
      <xdr:row>41</xdr:row>
      <xdr:rowOff>179705</xdr:rowOff>
    </xdr:to>
    <xdr:sp>
      <xdr:nvSpPr>
        <xdr:cNvPr id="2032" name="Host Control  31" hidden="1"/>
        <xdr:cNvSpPr/>
      </xdr:nvSpPr>
      <xdr:spPr>
        <a:xfrm>
          <a:off x="914400" y="17729200"/>
          <a:ext cx="6591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2</xdr:col>
      <xdr:colOff>0</xdr:colOff>
      <xdr:row>41</xdr:row>
      <xdr:rowOff>0</xdr:rowOff>
    </xdr:from>
    <xdr:to>
      <xdr:col>2</xdr:col>
      <xdr:colOff>684530</xdr:colOff>
      <xdr:row>41</xdr:row>
      <xdr:rowOff>179705</xdr:rowOff>
    </xdr:to>
    <xdr:sp>
      <xdr:nvSpPr>
        <xdr:cNvPr id="2033" name="Host Control  31" hidden="1"/>
        <xdr:cNvSpPr/>
      </xdr:nvSpPr>
      <xdr:spPr>
        <a:xfrm>
          <a:off x="2714625" y="177292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41</xdr:row>
      <xdr:rowOff>0</xdr:rowOff>
    </xdr:from>
    <xdr:to>
      <xdr:col>1</xdr:col>
      <xdr:colOff>659130</xdr:colOff>
      <xdr:row>41</xdr:row>
      <xdr:rowOff>179705</xdr:rowOff>
    </xdr:to>
    <xdr:sp>
      <xdr:nvSpPr>
        <xdr:cNvPr id="2034" name="Host Control  31" hidden="1"/>
        <xdr:cNvSpPr/>
      </xdr:nvSpPr>
      <xdr:spPr>
        <a:xfrm>
          <a:off x="914400" y="17729200"/>
          <a:ext cx="6591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2</xdr:col>
      <xdr:colOff>0</xdr:colOff>
      <xdr:row>41</xdr:row>
      <xdr:rowOff>0</xdr:rowOff>
    </xdr:from>
    <xdr:to>
      <xdr:col>2</xdr:col>
      <xdr:colOff>684530</xdr:colOff>
      <xdr:row>41</xdr:row>
      <xdr:rowOff>179705</xdr:rowOff>
    </xdr:to>
    <xdr:sp>
      <xdr:nvSpPr>
        <xdr:cNvPr id="2035" name="Host Control  31" hidden="1"/>
        <xdr:cNvSpPr/>
      </xdr:nvSpPr>
      <xdr:spPr>
        <a:xfrm>
          <a:off x="2714625" y="177292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41</xdr:row>
      <xdr:rowOff>0</xdr:rowOff>
    </xdr:from>
    <xdr:to>
      <xdr:col>1</xdr:col>
      <xdr:colOff>659130</xdr:colOff>
      <xdr:row>41</xdr:row>
      <xdr:rowOff>179705</xdr:rowOff>
    </xdr:to>
    <xdr:sp>
      <xdr:nvSpPr>
        <xdr:cNvPr id="2036" name="Host Control  31" hidden="1"/>
        <xdr:cNvSpPr/>
      </xdr:nvSpPr>
      <xdr:spPr>
        <a:xfrm>
          <a:off x="914400" y="17729200"/>
          <a:ext cx="6591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41</xdr:row>
      <xdr:rowOff>0</xdr:rowOff>
    </xdr:from>
    <xdr:to>
      <xdr:col>1</xdr:col>
      <xdr:colOff>659130</xdr:colOff>
      <xdr:row>41</xdr:row>
      <xdr:rowOff>179705</xdr:rowOff>
    </xdr:to>
    <xdr:sp>
      <xdr:nvSpPr>
        <xdr:cNvPr id="2037" name="Host Control  31" hidden="1"/>
        <xdr:cNvSpPr/>
      </xdr:nvSpPr>
      <xdr:spPr>
        <a:xfrm>
          <a:off x="914400" y="17729200"/>
          <a:ext cx="6591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2</xdr:col>
      <xdr:colOff>0</xdr:colOff>
      <xdr:row>41</xdr:row>
      <xdr:rowOff>0</xdr:rowOff>
    </xdr:from>
    <xdr:to>
      <xdr:col>2</xdr:col>
      <xdr:colOff>684530</xdr:colOff>
      <xdr:row>41</xdr:row>
      <xdr:rowOff>179705</xdr:rowOff>
    </xdr:to>
    <xdr:sp>
      <xdr:nvSpPr>
        <xdr:cNvPr id="2038" name="Host Control  31" hidden="1"/>
        <xdr:cNvSpPr/>
      </xdr:nvSpPr>
      <xdr:spPr>
        <a:xfrm>
          <a:off x="2714625" y="177292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41</xdr:row>
      <xdr:rowOff>0</xdr:rowOff>
    </xdr:from>
    <xdr:to>
      <xdr:col>1</xdr:col>
      <xdr:colOff>659130</xdr:colOff>
      <xdr:row>41</xdr:row>
      <xdr:rowOff>179705</xdr:rowOff>
    </xdr:to>
    <xdr:sp>
      <xdr:nvSpPr>
        <xdr:cNvPr id="2039" name="Host Control  31" hidden="1"/>
        <xdr:cNvSpPr/>
      </xdr:nvSpPr>
      <xdr:spPr>
        <a:xfrm>
          <a:off x="914400" y="17729200"/>
          <a:ext cx="6591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2</xdr:col>
      <xdr:colOff>0</xdr:colOff>
      <xdr:row>41</xdr:row>
      <xdr:rowOff>0</xdr:rowOff>
    </xdr:from>
    <xdr:to>
      <xdr:col>2</xdr:col>
      <xdr:colOff>684530</xdr:colOff>
      <xdr:row>41</xdr:row>
      <xdr:rowOff>179705</xdr:rowOff>
    </xdr:to>
    <xdr:sp>
      <xdr:nvSpPr>
        <xdr:cNvPr id="2040" name="Host Control  31" hidden="1"/>
        <xdr:cNvSpPr/>
      </xdr:nvSpPr>
      <xdr:spPr>
        <a:xfrm>
          <a:off x="2714625" y="177292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41</xdr:row>
      <xdr:rowOff>0</xdr:rowOff>
    </xdr:from>
    <xdr:to>
      <xdr:col>1</xdr:col>
      <xdr:colOff>659130</xdr:colOff>
      <xdr:row>41</xdr:row>
      <xdr:rowOff>179705</xdr:rowOff>
    </xdr:to>
    <xdr:sp>
      <xdr:nvSpPr>
        <xdr:cNvPr id="2041" name="Host Control  31" hidden="1"/>
        <xdr:cNvSpPr/>
      </xdr:nvSpPr>
      <xdr:spPr>
        <a:xfrm>
          <a:off x="914400" y="17729200"/>
          <a:ext cx="6591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2</xdr:col>
      <xdr:colOff>0</xdr:colOff>
      <xdr:row>41</xdr:row>
      <xdr:rowOff>0</xdr:rowOff>
    </xdr:from>
    <xdr:to>
      <xdr:col>2</xdr:col>
      <xdr:colOff>684530</xdr:colOff>
      <xdr:row>41</xdr:row>
      <xdr:rowOff>179705</xdr:rowOff>
    </xdr:to>
    <xdr:sp>
      <xdr:nvSpPr>
        <xdr:cNvPr id="2042" name="Host Control  31" hidden="1"/>
        <xdr:cNvSpPr/>
      </xdr:nvSpPr>
      <xdr:spPr>
        <a:xfrm>
          <a:off x="2714625" y="177292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2</xdr:col>
      <xdr:colOff>0</xdr:colOff>
      <xdr:row>41</xdr:row>
      <xdr:rowOff>0</xdr:rowOff>
    </xdr:from>
    <xdr:to>
      <xdr:col>2</xdr:col>
      <xdr:colOff>684530</xdr:colOff>
      <xdr:row>41</xdr:row>
      <xdr:rowOff>179705</xdr:rowOff>
    </xdr:to>
    <xdr:sp>
      <xdr:nvSpPr>
        <xdr:cNvPr id="2043" name="Host Control  31" hidden="1"/>
        <xdr:cNvSpPr/>
      </xdr:nvSpPr>
      <xdr:spPr>
        <a:xfrm>
          <a:off x="2714625" y="177292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2</xdr:col>
      <xdr:colOff>0</xdr:colOff>
      <xdr:row>41</xdr:row>
      <xdr:rowOff>0</xdr:rowOff>
    </xdr:from>
    <xdr:to>
      <xdr:col>2</xdr:col>
      <xdr:colOff>684530</xdr:colOff>
      <xdr:row>41</xdr:row>
      <xdr:rowOff>179705</xdr:rowOff>
    </xdr:to>
    <xdr:sp>
      <xdr:nvSpPr>
        <xdr:cNvPr id="2044" name="Host Control  31" hidden="1"/>
        <xdr:cNvSpPr/>
      </xdr:nvSpPr>
      <xdr:spPr>
        <a:xfrm>
          <a:off x="2714625" y="177292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2</xdr:col>
      <xdr:colOff>0</xdr:colOff>
      <xdr:row>41</xdr:row>
      <xdr:rowOff>0</xdr:rowOff>
    </xdr:from>
    <xdr:to>
      <xdr:col>2</xdr:col>
      <xdr:colOff>684530</xdr:colOff>
      <xdr:row>41</xdr:row>
      <xdr:rowOff>179705</xdr:rowOff>
    </xdr:to>
    <xdr:sp>
      <xdr:nvSpPr>
        <xdr:cNvPr id="2045" name="Host Control  31" hidden="1"/>
        <xdr:cNvSpPr/>
      </xdr:nvSpPr>
      <xdr:spPr>
        <a:xfrm>
          <a:off x="2714625" y="177292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45</xdr:row>
      <xdr:rowOff>0</xdr:rowOff>
    </xdr:from>
    <xdr:to>
      <xdr:col>1</xdr:col>
      <xdr:colOff>659130</xdr:colOff>
      <xdr:row>45</xdr:row>
      <xdr:rowOff>179705</xdr:rowOff>
    </xdr:to>
    <xdr:sp>
      <xdr:nvSpPr>
        <xdr:cNvPr id="2046" name="Host Control  31" hidden="1"/>
        <xdr:cNvSpPr/>
      </xdr:nvSpPr>
      <xdr:spPr>
        <a:xfrm>
          <a:off x="914400" y="20053300"/>
          <a:ext cx="6591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45</xdr:row>
      <xdr:rowOff>0</xdr:rowOff>
    </xdr:from>
    <xdr:to>
      <xdr:col>1</xdr:col>
      <xdr:colOff>659130</xdr:colOff>
      <xdr:row>45</xdr:row>
      <xdr:rowOff>179705</xdr:rowOff>
    </xdr:to>
    <xdr:sp>
      <xdr:nvSpPr>
        <xdr:cNvPr id="2047" name="Host Control  31" hidden="1"/>
        <xdr:cNvSpPr/>
      </xdr:nvSpPr>
      <xdr:spPr>
        <a:xfrm>
          <a:off x="914400" y="20053300"/>
          <a:ext cx="6591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45</xdr:row>
      <xdr:rowOff>0</xdr:rowOff>
    </xdr:from>
    <xdr:to>
      <xdr:col>1</xdr:col>
      <xdr:colOff>659130</xdr:colOff>
      <xdr:row>45</xdr:row>
      <xdr:rowOff>179705</xdr:rowOff>
    </xdr:to>
    <xdr:sp>
      <xdr:nvSpPr>
        <xdr:cNvPr id="2048" name="Host Control  31" hidden="1"/>
        <xdr:cNvSpPr/>
      </xdr:nvSpPr>
      <xdr:spPr>
        <a:xfrm>
          <a:off x="914400" y="20053300"/>
          <a:ext cx="6591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45</xdr:row>
      <xdr:rowOff>0</xdr:rowOff>
    </xdr:from>
    <xdr:to>
      <xdr:col>1</xdr:col>
      <xdr:colOff>659130</xdr:colOff>
      <xdr:row>45</xdr:row>
      <xdr:rowOff>179705</xdr:rowOff>
    </xdr:to>
    <xdr:sp>
      <xdr:nvSpPr>
        <xdr:cNvPr id="2049" name="Host Control  31" hidden="1"/>
        <xdr:cNvSpPr/>
      </xdr:nvSpPr>
      <xdr:spPr>
        <a:xfrm>
          <a:off x="914400" y="20053300"/>
          <a:ext cx="6591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45</xdr:row>
      <xdr:rowOff>0</xdr:rowOff>
    </xdr:from>
    <xdr:to>
      <xdr:col>1</xdr:col>
      <xdr:colOff>659130</xdr:colOff>
      <xdr:row>45</xdr:row>
      <xdr:rowOff>179705</xdr:rowOff>
    </xdr:to>
    <xdr:sp>
      <xdr:nvSpPr>
        <xdr:cNvPr id="2050" name="Host Control  31" hidden="1"/>
        <xdr:cNvSpPr/>
      </xdr:nvSpPr>
      <xdr:spPr>
        <a:xfrm>
          <a:off x="914400" y="20053300"/>
          <a:ext cx="6591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45</xdr:row>
      <xdr:rowOff>0</xdr:rowOff>
    </xdr:from>
    <xdr:to>
      <xdr:col>1</xdr:col>
      <xdr:colOff>659130</xdr:colOff>
      <xdr:row>45</xdr:row>
      <xdr:rowOff>179705</xdr:rowOff>
    </xdr:to>
    <xdr:sp>
      <xdr:nvSpPr>
        <xdr:cNvPr id="2051" name="Host Control  31" hidden="1"/>
        <xdr:cNvSpPr/>
      </xdr:nvSpPr>
      <xdr:spPr>
        <a:xfrm>
          <a:off x="914400" y="20053300"/>
          <a:ext cx="6591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45</xdr:row>
      <xdr:rowOff>0</xdr:rowOff>
    </xdr:from>
    <xdr:to>
      <xdr:col>1</xdr:col>
      <xdr:colOff>659130</xdr:colOff>
      <xdr:row>45</xdr:row>
      <xdr:rowOff>179705</xdr:rowOff>
    </xdr:to>
    <xdr:sp>
      <xdr:nvSpPr>
        <xdr:cNvPr id="2052" name="Host Control  31" hidden="1"/>
        <xdr:cNvSpPr/>
      </xdr:nvSpPr>
      <xdr:spPr>
        <a:xfrm>
          <a:off x="914400" y="20053300"/>
          <a:ext cx="6591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45</xdr:row>
      <xdr:rowOff>0</xdr:rowOff>
    </xdr:from>
    <xdr:to>
      <xdr:col>1</xdr:col>
      <xdr:colOff>659130</xdr:colOff>
      <xdr:row>45</xdr:row>
      <xdr:rowOff>179705</xdr:rowOff>
    </xdr:to>
    <xdr:sp>
      <xdr:nvSpPr>
        <xdr:cNvPr id="2053" name="Host Control  31" hidden="1"/>
        <xdr:cNvSpPr/>
      </xdr:nvSpPr>
      <xdr:spPr>
        <a:xfrm>
          <a:off x="914400" y="20053300"/>
          <a:ext cx="6591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45</xdr:row>
      <xdr:rowOff>0</xdr:rowOff>
    </xdr:from>
    <xdr:to>
      <xdr:col>1</xdr:col>
      <xdr:colOff>659130</xdr:colOff>
      <xdr:row>45</xdr:row>
      <xdr:rowOff>179705</xdr:rowOff>
    </xdr:to>
    <xdr:sp>
      <xdr:nvSpPr>
        <xdr:cNvPr id="2054" name="Host Control  31" hidden="1"/>
        <xdr:cNvSpPr/>
      </xdr:nvSpPr>
      <xdr:spPr>
        <a:xfrm>
          <a:off x="914400" y="20053300"/>
          <a:ext cx="6591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41</xdr:row>
      <xdr:rowOff>0</xdr:rowOff>
    </xdr:from>
    <xdr:to>
      <xdr:col>1</xdr:col>
      <xdr:colOff>685800</xdr:colOff>
      <xdr:row>41</xdr:row>
      <xdr:rowOff>355600</xdr:rowOff>
    </xdr:to>
    <xdr:sp>
      <xdr:nvSpPr>
        <xdr:cNvPr id="2055" name="Host Control  37" hidden="1"/>
        <xdr:cNvSpPr/>
      </xdr:nvSpPr>
      <xdr:spPr>
        <a:xfrm>
          <a:off x="914400" y="17729200"/>
          <a:ext cx="685800" cy="355600"/>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41</xdr:row>
      <xdr:rowOff>0</xdr:rowOff>
    </xdr:from>
    <xdr:to>
      <xdr:col>1</xdr:col>
      <xdr:colOff>684530</xdr:colOff>
      <xdr:row>41</xdr:row>
      <xdr:rowOff>179705</xdr:rowOff>
    </xdr:to>
    <xdr:sp>
      <xdr:nvSpPr>
        <xdr:cNvPr id="2056" name="Host Control  31" hidden="1"/>
        <xdr:cNvSpPr/>
      </xdr:nvSpPr>
      <xdr:spPr>
        <a:xfrm>
          <a:off x="914400" y="177292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41</xdr:row>
      <xdr:rowOff>0</xdr:rowOff>
    </xdr:from>
    <xdr:to>
      <xdr:col>1</xdr:col>
      <xdr:colOff>685800</xdr:colOff>
      <xdr:row>41</xdr:row>
      <xdr:rowOff>355600</xdr:rowOff>
    </xdr:to>
    <xdr:sp>
      <xdr:nvSpPr>
        <xdr:cNvPr id="2057" name="Host Control  37" hidden="1"/>
        <xdr:cNvSpPr/>
      </xdr:nvSpPr>
      <xdr:spPr>
        <a:xfrm>
          <a:off x="914400" y="17729200"/>
          <a:ext cx="685800" cy="355600"/>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41</xdr:row>
      <xdr:rowOff>0</xdr:rowOff>
    </xdr:from>
    <xdr:to>
      <xdr:col>1</xdr:col>
      <xdr:colOff>685800</xdr:colOff>
      <xdr:row>41</xdr:row>
      <xdr:rowOff>355600</xdr:rowOff>
    </xdr:to>
    <xdr:sp>
      <xdr:nvSpPr>
        <xdr:cNvPr id="2058" name="Host Control  37" hidden="1"/>
        <xdr:cNvSpPr/>
      </xdr:nvSpPr>
      <xdr:spPr>
        <a:xfrm>
          <a:off x="914400" y="17729200"/>
          <a:ext cx="685800" cy="355600"/>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41</xdr:row>
      <xdr:rowOff>0</xdr:rowOff>
    </xdr:from>
    <xdr:to>
      <xdr:col>1</xdr:col>
      <xdr:colOff>685800</xdr:colOff>
      <xdr:row>41</xdr:row>
      <xdr:rowOff>355600</xdr:rowOff>
    </xdr:to>
    <xdr:sp>
      <xdr:nvSpPr>
        <xdr:cNvPr id="2059" name="Host Control  37" hidden="1"/>
        <xdr:cNvSpPr/>
      </xdr:nvSpPr>
      <xdr:spPr>
        <a:xfrm>
          <a:off x="914400" y="17729200"/>
          <a:ext cx="685800" cy="355600"/>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41</xdr:row>
      <xdr:rowOff>0</xdr:rowOff>
    </xdr:from>
    <xdr:to>
      <xdr:col>1</xdr:col>
      <xdr:colOff>684530</xdr:colOff>
      <xdr:row>41</xdr:row>
      <xdr:rowOff>179705</xdr:rowOff>
    </xdr:to>
    <xdr:sp>
      <xdr:nvSpPr>
        <xdr:cNvPr id="2060" name="Host Control  31" hidden="1"/>
        <xdr:cNvSpPr/>
      </xdr:nvSpPr>
      <xdr:spPr>
        <a:xfrm>
          <a:off x="914400" y="177292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41</xdr:row>
      <xdr:rowOff>0</xdr:rowOff>
    </xdr:from>
    <xdr:to>
      <xdr:col>1</xdr:col>
      <xdr:colOff>684530</xdr:colOff>
      <xdr:row>41</xdr:row>
      <xdr:rowOff>179705</xdr:rowOff>
    </xdr:to>
    <xdr:sp>
      <xdr:nvSpPr>
        <xdr:cNvPr id="2061" name="Host Control  31" hidden="1"/>
        <xdr:cNvSpPr/>
      </xdr:nvSpPr>
      <xdr:spPr>
        <a:xfrm>
          <a:off x="914400" y="177292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41</xdr:row>
      <xdr:rowOff>0</xdr:rowOff>
    </xdr:from>
    <xdr:to>
      <xdr:col>1</xdr:col>
      <xdr:colOff>684530</xdr:colOff>
      <xdr:row>41</xdr:row>
      <xdr:rowOff>179705</xdr:rowOff>
    </xdr:to>
    <xdr:sp>
      <xdr:nvSpPr>
        <xdr:cNvPr id="2062" name="Host Control  31" hidden="1"/>
        <xdr:cNvSpPr/>
      </xdr:nvSpPr>
      <xdr:spPr>
        <a:xfrm>
          <a:off x="914400" y="177292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41</xdr:row>
      <xdr:rowOff>0</xdr:rowOff>
    </xdr:from>
    <xdr:to>
      <xdr:col>1</xdr:col>
      <xdr:colOff>684530</xdr:colOff>
      <xdr:row>41</xdr:row>
      <xdr:rowOff>179705</xdr:rowOff>
    </xdr:to>
    <xdr:sp>
      <xdr:nvSpPr>
        <xdr:cNvPr id="2063" name="Host Control  31" hidden="1"/>
        <xdr:cNvSpPr/>
      </xdr:nvSpPr>
      <xdr:spPr>
        <a:xfrm>
          <a:off x="914400" y="177292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41</xdr:row>
      <xdr:rowOff>0</xdr:rowOff>
    </xdr:from>
    <xdr:to>
      <xdr:col>1</xdr:col>
      <xdr:colOff>684530</xdr:colOff>
      <xdr:row>41</xdr:row>
      <xdr:rowOff>179705</xdr:rowOff>
    </xdr:to>
    <xdr:sp>
      <xdr:nvSpPr>
        <xdr:cNvPr id="2064" name="Host Control  31" hidden="1"/>
        <xdr:cNvSpPr/>
      </xdr:nvSpPr>
      <xdr:spPr>
        <a:xfrm>
          <a:off x="914400" y="177292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41</xdr:row>
      <xdr:rowOff>0</xdr:rowOff>
    </xdr:from>
    <xdr:to>
      <xdr:col>1</xdr:col>
      <xdr:colOff>684530</xdr:colOff>
      <xdr:row>41</xdr:row>
      <xdr:rowOff>179705</xdr:rowOff>
    </xdr:to>
    <xdr:sp>
      <xdr:nvSpPr>
        <xdr:cNvPr id="2065" name="Host Control  31" hidden="1"/>
        <xdr:cNvSpPr/>
      </xdr:nvSpPr>
      <xdr:spPr>
        <a:xfrm>
          <a:off x="914400" y="177292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41</xdr:row>
      <xdr:rowOff>0</xdr:rowOff>
    </xdr:from>
    <xdr:to>
      <xdr:col>1</xdr:col>
      <xdr:colOff>684530</xdr:colOff>
      <xdr:row>41</xdr:row>
      <xdr:rowOff>179705</xdr:rowOff>
    </xdr:to>
    <xdr:sp>
      <xdr:nvSpPr>
        <xdr:cNvPr id="2066" name="Host Control  31" hidden="1"/>
        <xdr:cNvSpPr/>
      </xdr:nvSpPr>
      <xdr:spPr>
        <a:xfrm>
          <a:off x="914400" y="177292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41</xdr:row>
      <xdr:rowOff>0</xdr:rowOff>
    </xdr:from>
    <xdr:to>
      <xdr:col>1</xdr:col>
      <xdr:colOff>684530</xdr:colOff>
      <xdr:row>41</xdr:row>
      <xdr:rowOff>179705</xdr:rowOff>
    </xdr:to>
    <xdr:sp>
      <xdr:nvSpPr>
        <xdr:cNvPr id="2067" name="Host Control  31" hidden="1"/>
        <xdr:cNvSpPr/>
      </xdr:nvSpPr>
      <xdr:spPr>
        <a:xfrm>
          <a:off x="914400" y="177292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41</xdr:row>
      <xdr:rowOff>0</xdr:rowOff>
    </xdr:from>
    <xdr:to>
      <xdr:col>1</xdr:col>
      <xdr:colOff>684530</xdr:colOff>
      <xdr:row>41</xdr:row>
      <xdr:rowOff>179705</xdr:rowOff>
    </xdr:to>
    <xdr:sp>
      <xdr:nvSpPr>
        <xdr:cNvPr id="2068" name="Host Control  31" hidden="1"/>
        <xdr:cNvSpPr/>
      </xdr:nvSpPr>
      <xdr:spPr>
        <a:xfrm>
          <a:off x="914400" y="177292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38</xdr:row>
      <xdr:rowOff>0</xdr:rowOff>
    </xdr:from>
    <xdr:to>
      <xdr:col>1</xdr:col>
      <xdr:colOff>685800</xdr:colOff>
      <xdr:row>38</xdr:row>
      <xdr:rowOff>355600</xdr:rowOff>
    </xdr:to>
    <xdr:sp>
      <xdr:nvSpPr>
        <xdr:cNvPr id="2069" name="Host Control  37" hidden="1"/>
        <xdr:cNvSpPr/>
      </xdr:nvSpPr>
      <xdr:spPr>
        <a:xfrm>
          <a:off x="914400" y="16586200"/>
          <a:ext cx="685800" cy="355600"/>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38</xdr:row>
      <xdr:rowOff>0</xdr:rowOff>
    </xdr:from>
    <xdr:to>
      <xdr:col>1</xdr:col>
      <xdr:colOff>684530</xdr:colOff>
      <xdr:row>38</xdr:row>
      <xdr:rowOff>179705</xdr:rowOff>
    </xdr:to>
    <xdr:sp>
      <xdr:nvSpPr>
        <xdr:cNvPr id="2070" name="Host Control  31" hidden="1"/>
        <xdr:cNvSpPr/>
      </xdr:nvSpPr>
      <xdr:spPr>
        <a:xfrm>
          <a:off x="914400" y="165862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38</xdr:row>
      <xdr:rowOff>0</xdr:rowOff>
    </xdr:from>
    <xdr:to>
      <xdr:col>1</xdr:col>
      <xdr:colOff>685800</xdr:colOff>
      <xdr:row>38</xdr:row>
      <xdr:rowOff>355600</xdr:rowOff>
    </xdr:to>
    <xdr:sp>
      <xdr:nvSpPr>
        <xdr:cNvPr id="2071" name="Host Control  37" hidden="1"/>
        <xdr:cNvSpPr/>
      </xdr:nvSpPr>
      <xdr:spPr>
        <a:xfrm>
          <a:off x="914400" y="16586200"/>
          <a:ext cx="685800" cy="355600"/>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38</xdr:row>
      <xdr:rowOff>0</xdr:rowOff>
    </xdr:from>
    <xdr:to>
      <xdr:col>1</xdr:col>
      <xdr:colOff>685800</xdr:colOff>
      <xdr:row>38</xdr:row>
      <xdr:rowOff>355600</xdr:rowOff>
    </xdr:to>
    <xdr:sp>
      <xdr:nvSpPr>
        <xdr:cNvPr id="2072" name="Host Control  37" hidden="1"/>
        <xdr:cNvSpPr/>
      </xdr:nvSpPr>
      <xdr:spPr>
        <a:xfrm>
          <a:off x="914400" y="16586200"/>
          <a:ext cx="685800" cy="355600"/>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38</xdr:row>
      <xdr:rowOff>0</xdr:rowOff>
    </xdr:from>
    <xdr:to>
      <xdr:col>1</xdr:col>
      <xdr:colOff>685800</xdr:colOff>
      <xdr:row>38</xdr:row>
      <xdr:rowOff>355600</xdr:rowOff>
    </xdr:to>
    <xdr:sp>
      <xdr:nvSpPr>
        <xdr:cNvPr id="2073" name="Host Control  37" hidden="1"/>
        <xdr:cNvSpPr/>
      </xdr:nvSpPr>
      <xdr:spPr>
        <a:xfrm>
          <a:off x="914400" y="16586200"/>
          <a:ext cx="685800" cy="355600"/>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38</xdr:row>
      <xdr:rowOff>0</xdr:rowOff>
    </xdr:from>
    <xdr:to>
      <xdr:col>1</xdr:col>
      <xdr:colOff>684530</xdr:colOff>
      <xdr:row>38</xdr:row>
      <xdr:rowOff>179705</xdr:rowOff>
    </xdr:to>
    <xdr:sp>
      <xdr:nvSpPr>
        <xdr:cNvPr id="2074" name="Host Control  31" hidden="1"/>
        <xdr:cNvSpPr/>
      </xdr:nvSpPr>
      <xdr:spPr>
        <a:xfrm>
          <a:off x="914400" y="165862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38</xdr:row>
      <xdr:rowOff>0</xdr:rowOff>
    </xdr:from>
    <xdr:to>
      <xdr:col>1</xdr:col>
      <xdr:colOff>684530</xdr:colOff>
      <xdr:row>38</xdr:row>
      <xdr:rowOff>179705</xdr:rowOff>
    </xdr:to>
    <xdr:sp>
      <xdr:nvSpPr>
        <xdr:cNvPr id="2075" name="Host Control  31" hidden="1"/>
        <xdr:cNvSpPr/>
      </xdr:nvSpPr>
      <xdr:spPr>
        <a:xfrm>
          <a:off x="914400" y="165862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38</xdr:row>
      <xdr:rowOff>0</xdr:rowOff>
    </xdr:from>
    <xdr:to>
      <xdr:col>1</xdr:col>
      <xdr:colOff>684530</xdr:colOff>
      <xdr:row>38</xdr:row>
      <xdr:rowOff>179705</xdr:rowOff>
    </xdr:to>
    <xdr:sp>
      <xdr:nvSpPr>
        <xdr:cNvPr id="2076" name="Host Control  31" hidden="1"/>
        <xdr:cNvSpPr/>
      </xdr:nvSpPr>
      <xdr:spPr>
        <a:xfrm>
          <a:off x="914400" y="165862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38</xdr:row>
      <xdr:rowOff>0</xdr:rowOff>
    </xdr:from>
    <xdr:to>
      <xdr:col>1</xdr:col>
      <xdr:colOff>684530</xdr:colOff>
      <xdr:row>38</xdr:row>
      <xdr:rowOff>179705</xdr:rowOff>
    </xdr:to>
    <xdr:sp>
      <xdr:nvSpPr>
        <xdr:cNvPr id="2077" name="Host Control  31" hidden="1"/>
        <xdr:cNvSpPr/>
      </xdr:nvSpPr>
      <xdr:spPr>
        <a:xfrm>
          <a:off x="914400" y="165862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38</xdr:row>
      <xdr:rowOff>0</xdr:rowOff>
    </xdr:from>
    <xdr:to>
      <xdr:col>1</xdr:col>
      <xdr:colOff>684530</xdr:colOff>
      <xdr:row>38</xdr:row>
      <xdr:rowOff>179705</xdr:rowOff>
    </xdr:to>
    <xdr:sp>
      <xdr:nvSpPr>
        <xdr:cNvPr id="2078" name="Host Control  31" hidden="1"/>
        <xdr:cNvSpPr/>
      </xdr:nvSpPr>
      <xdr:spPr>
        <a:xfrm>
          <a:off x="914400" y="165862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38</xdr:row>
      <xdr:rowOff>0</xdr:rowOff>
    </xdr:from>
    <xdr:to>
      <xdr:col>1</xdr:col>
      <xdr:colOff>684530</xdr:colOff>
      <xdr:row>38</xdr:row>
      <xdr:rowOff>179705</xdr:rowOff>
    </xdr:to>
    <xdr:sp>
      <xdr:nvSpPr>
        <xdr:cNvPr id="2079" name="Host Control  31" hidden="1"/>
        <xdr:cNvSpPr/>
      </xdr:nvSpPr>
      <xdr:spPr>
        <a:xfrm>
          <a:off x="914400" y="165862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38</xdr:row>
      <xdr:rowOff>0</xdr:rowOff>
    </xdr:from>
    <xdr:to>
      <xdr:col>1</xdr:col>
      <xdr:colOff>684530</xdr:colOff>
      <xdr:row>38</xdr:row>
      <xdr:rowOff>179705</xdr:rowOff>
    </xdr:to>
    <xdr:sp>
      <xdr:nvSpPr>
        <xdr:cNvPr id="2080" name="Host Control  31" hidden="1"/>
        <xdr:cNvSpPr/>
      </xdr:nvSpPr>
      <xdr:spPr>
        <a:xfrm>
          <a:off x="914400" y="165862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38</xdr:row>
      <xdr:rowOff>0</xdr:rowOff>
    </xdr:from>
    <xdr:to>
      <xdr:col>1</xdr:col>
      <xdr:colOff>684530</xdr:colOff>
      <xdr:row>38</xdr:row>
      <xdr:rowOff>179705</xdr:rowOff>
    </xdr:to>
    <xdr:sp>
      <xdr:nvSpPr>
        <xdr:cNvPr id="2081" name="Host Control  31" hidden="1"/>
        <xdr:cNvSpPr/>
      </xdr:nvSpPr>
      <xdr:spPr>
        <a:xfrm>
          <a:off x="914400" y="165862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38</xdr:row>
      <xdr:rowOff>0</xdr:rowOff>
    </xdr:from>
    <xdr:to>
      <xdr:col>1</xdr:col>
      <xdr:colOff>684530</xdr:colOff>
      <xdr:row>38</xdr:row>
      <xdr:rowOff>179705</xdr:rowOff>
    </xdr:to>
    <xdr:sp>
      <xdr:nvSpPr>
        <xdr:cNvPr id="2082" name="Host Control  31" hidden="1"/>
        <xdr:cNvSpPr/>
      </xdr:nvSpPr>
      <xdr:spPr>
        <a:xfrm>
          <a:off x="914400" y="165862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0</xdr:row>
      <xdr:rowOff>0</xdr:rowOff>
    </xdr:from>
    <xdr:to>
      <xdr:col>1</xdr:col>
      <xdr:colOff>685800</xdr:colOff>
      <xdr:row>1</xdr:row>
      <xdr:rowOff>165100</xdr:rowOff>
    </xdr:to>
    <xdr:sp>
      <xdr:nvSpPr>
        <xdr:cNvPr id="2340" name="Host Control  37" hidden="1"/>
        <xdr:cNvSpPr/>
      </xdr:nvSpPr>
      <xdr:spPr>
        <a:xfrm>
          <a:off x="914400" y="0"/>
          <a:ext cx="685800" cy="355600"/>
        </a:xfrm>
        <a:prstGeom prst="rect">
          <a:avLst/>
        </a:prstGeom>
      </xdr:spPr>
    </xdr:sp>
    <xdr:clientData/>
  </xdr:twoCellAnchor>
  <xdr:twoCellAnchor editAs="oneCell">
    <xdr:from>
      <xdr:col>1</xdr:col>
      <xdr:colOff>0</xdr:colOff>
      <xdr:row>0</xdr:row>
      <xdr:rowOff>0</xdr:rowOff>
    </xdr:from>
    <xdr:to>
      <xdr:col>1</xdr:col>
      <xdr:colOff>684530</xdr:colOff>
      <xdr:row>0</xdr:row>
      <xdr:rowOff>179705</xdr:rowOff>
    </xdr:to>
    <xdr:sp>
      <xdr:nvSpPr>
        <xdr:cNvPr id="2341" name="Host Control  31" hidden="1"/>
        <xdr:cNvSpPr/>
      </xdr:nvSpPr>
      <xdr:spPr>
        <a:xfrm>
          <a:off x="914400" y="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0</xdr:row>
      <xdr:rowOff>0</xdr:rowOff>
    </xdr:from>
    <xdr:to>
      <xdr:col>1</xdr:col>
      <xdr:colOff>685800</xdr:colOff>
      <xdr:row>1</xdr:row>
      <xdr:rowOff>165100</xdr:rowOff>
    </xdr:to>
    <xdr:sp>
      <xdr:nvSpPr>
        <xdr:cNvPr id="2342" name="Host Control  37" hidden="1"/>
        <xdr:cNvSpPr/>
      </xdr:nvSpPr>
      <xdr:spPr>
        <a:xfrm>
          <a:off x="914400" y="0"/>
          <a:ext cx="685800" cy="355600"/>
        </a:xfrm>
        <a:prstGeom prst="rect">
          <a:avLst/>
        </a:prstGeom>
      </xdr:spPr>
    </xdr:sp>
    <xdr:clientData/>
  </xdr:twoCellAnchor>
  <xdr:twoCellAnchor editAs="oneCell">
    <xdr:from>
      <xdr:col>1</xdr:col>
      <xdr:colOff>0</xdr:colOff>
      <xdr:row>0</xdr:row>
      <xdr:rowOff>0</xdr:rowOff>
    </xdr:from>
    <xdr:to>
      <xdr:col>1</xdr:col>
      <xdr:colOff>685800</xdr:colOff>
      <xdr:row>1</xdr:row>
      <xdr:rowOff>165100</xdr:rowOff>
    </xdr:to>
    <xdr:sp>
      <xdr:nvSpPr>
        <xdr:cNvPr id="2343" name="Host Control  37" hidden="1"/>
        <xdr:cNvSpPr/>
      </xdr:nvSpPr>
      <xdr:spPr>
        <a:xfrm>
          <a:off x="914400" y="0"/>
          <a:ext cx="685800" cy="355600"/>
        </a:xfrm>
        <a:prstGeom prst="rect">
          <a:avLst/>
        </a:prstGeom>
      </xdr:spPr>
    </xdr:sp>
    <xdr:clientData/>
  </xdr:twoCellAnchor>
  <xdr:twoCellAnchor editAs="oneCell">
    <xdr:from>
      <xdr:col>1</xdr:col>
      <xdr:colOff>0</xdr:colOff>
      <xdr:row>0</xdr:row>
      <xdr:rowOff>0</xdr:rowOff>
    </xdr:from>
    <xdr:to>
      <xdr:col>1</xdr:col>
      <xdr:colOff>685800</xdr:colOff>
      <xdr:row>1</xdr:row>
      <xdr:rowOff>165100</xdr:rowOff>
    </xdr:to>
    <xdr:sp>
      <xdr:nvSpPr>
        <xdr:cNvPr id="2344" name="Host Control  37" hidden="1"/>
        <xdr:cNvSpPr/>
      </xdr:nvSpPr>
      <xdr:spPr>
        <a:xfrm>
          <a:off x="914400" y="0"/>
          <a:ext cx="685800" cy="355600"/>
        </a:xfrm>
        <a:prstGeom prst="rect">
          <a:avLst/>
        </a:prstGeom>
      </xdr:spPr>
    </xdr:sp>
    <xdr:clientData/>
  </xdr:twoCellAnchor>
  <xdr:twoCellAnchor editAs="oneCell">
    <xdr:from>
      <xdr:col>1</xdr:col>
      <xdr:colOff>0</xdr:colOff>
      <xdr:row>0</xdr:row>
      <xdr:rowOff>0</xdr:rowOff>
    </xdr:from>
    <xdr:to>
      <xdr:col>1</xdr:col>
      <xdr:colOff>684530</xdr:colOff>
      <xdr:row>0</xdr:row>
      <xdr:rowOff>179705</xdr:rowOff>
    </xdr:to>
    <xdr:sp>
      <xdr:nvSpPr>
        <xdr:cNvPr id="2345" name="Host Control  31" hidden="1"/>
        <xdr:cNvSpPr/>
      </xdr:nvSpPr>
      <xdr:spPr>
        <a:xfrm>
          <a:off x="914400" y="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0</xdr:row>
      <xdr:rowOff>0</xdr:rowOff>
    </xdr:from>
    <xdr:to>
      <xdr:col>1</xdr:col>
      <xdr:colOff>684530</xdr:colOff>
      <xdr:row>0</xdr:row>
      <xdr:rowOff>179705</xdr:rowOff>
    </xdr:to>
    <xdr:sp>
      <xdr:nvSpPr>
        <xdr:cNvPr id="2346" name="Host Control  31" hidden="1"/>
        <xdr:cNvSpPr/>
      </xdr:nvSpPr>
      <xdr:spPr>
        <a:xfrm>
          <a:off x="914400" y="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0</xdr:row>
      <xdr:rowOff>0</xdr:rowOff>
    </xdr:from>
    <xdr:to>
      <xdr:col>1</xdr:col>
      <xdr:colOff>684530</xdr:colOff>
      <xdr:row>0</xdr:row>
      <xdr:rowOff>179705</xdr:rowOff>
    </xdr:to>
    <xdr:sp>
      <xdr:nvSpPr>
        <xdr:cNvPr id="2347" name="Host Control  31" hidden="1"/>
        <xdr:cNvSpPr/>
      </xdr:nvSpPr>
      <xdr:spPr>
        <a:xfrm>
          <a:off x="914400" y="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0</xdr:row>
      <xdr:rowOff>0</xdr:rowOff>
    </xdr:from>
    <xdr:to>
      <xdr:col>1</xdr:col>
      <xdr:colOff>684530</xdr:colOff>
      <xdr:row>0</xdr:row>
      <xdr:rowOff>179705</xdr:rowOff>
    </xdr:to>
    <xdr:sp>
      <xdr:nvSpPr>
        <xdr:cNvPr id="2348" name="Host Control  31" hidden="1"/>
        <xdr:cNvSpPr/>
      </xdr:nvSpPr>
      <xdr:spPr>
        <a:xfrm>
          <a:off x="914400" y="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0</xdr:row>
      <xdr:rowOff>0</xdr:rowOff>
    </xdr:from>
    <xdr:to>
      <xdr:col>1</xdr:col>
      <xdr:colOff>684530</xdr:colOff>
      <xdr:row>0</xdr:row>
      <xdr:rowOff>179705</xdr:rowOff>
    </xdr:to>
    <xdr:sp>
      <xdr:nvSpPr>
        <xdr:cNvPr id="2349" name="Host Control  31" hidden="1"/>
        <xdr:cNvSpPr/>
      </xdr:nvSpPr>
      <xdr:spPr>
        <a:xfrm>
          <a:off x="914400" y="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0</xdr:row>
      <xdr:rowOff>0</xdr:rowOff>
    </xdr:from>
    <xdr:to>
      <xdr:col>1</xdr:col>
      <xdr:colOff>684530</xdr:colOff>
      <xdr:row>0</xdr:row>
      <xdr:rowOff>179705</xdr:rowOff>
    </xdr:to>
    <xdr:sp>
      <xdr:nvSpPr>
        <xdr:cNvPr id="2350" name="Host Control  31" hidden="1"/>
        <xdr:cNvSpPr/>
      </xdr:nvSpPr>
      <xdr:spPr>
        <a:xfrm>
          <a:off x="914400" y="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0</xdr:row>
      <xdr:rowOff>0</xdr:rowOff>
    </xdr:from>
    <xdr:to>
      <xdr:col>1</xdr:col>
      <xdr:colOff>684530</xdr:colOff>
      <xdr:row>0</xdr:row>
      <xdr:rowOff>179705</xdr:rowOff>
    </xdr:to>
    <xdr:sp>
      <xdr:nvSpPr>
        <xdr:cNvPr id="2351" name="Host Control  31" hidden="1"/>
        <xdr:cNvSpPr/>
      </xdr:nvSpPr>
      <xdr:spPr>
        <a:xfrm>
          <a:off x="914400" y="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0</xdr:row>
      <xdr:rowOff>0</xdr:rowOff>
    </xdr:from>
    <xdr:to>
      <xdr:col>1</xdr:col>
      <xdr:colOff>684530</xdr:colOff>
      <xdr:row>0</xdr:row>
      <xdr:rowOff>179705</xdr:rowOff>
    </xdr:to>
    <xdr:sp>
      <xdr:nvSpPr>
        <xdr:cNvPr id="2352" name="Host Control  31" hidden="1"/>
        <xdr:cNvSpPr/>
      </xdr:nvSpPr>
      <xdr:spPr>
        <a:xfrm>
          <a:off x="914400" y="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0</xdr:row>
      <xdr:rowOff>0</xdr:rowOff>
    </xdr:from>
    <xdr:to>
      <xdr:col>1</xdr:col>
      <xdr:colOff>684530</xdr:colOff>
      <xdr:row>0</xdr:row>
      <xdr:rowOff>179705</xdr:rowOff>
    </xdr:to>
    <xdr:sp>
      <xdr:nvSpPr>
        <xdr:cNvPr id="2353" name="Host Control  31" hidden="1"/>
        <xdr:cNvSpPr/>
      </xdr:nvSpPr>
      <xdr:spPr>
        <a:xfrm>
          <a:off x="914400" y="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21</xdr:row>
      <xdr:rowOff>0</xdr:rowOff>
    </xdr:from>
    <xdr:to>
      <xdr:col>1</xdr:col>
      <xdr:colOff>685800</xdr:colOff>
      <xdr:row>21</xdr:row>
      <xdr:rowOff>355600</xdr:rowOff>
    </xdr:to>
    <xdr:sp>
      <xdr:nvSpPr>
        <xdr:cNvPr id="2354" name="Host Control  37" hidden="1"/>
        <xdr:cNvSpPr/>
      </xdr:nvSpPr>
      <xdr:spPr>
        <a:xfrm>
          <a:off x="914400" y="9715500"/>
          <a:ext cx="685800" cy="355600"/>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21</xdr:row>
      <xdr:rowOff>0</xdr:rowOff>
    </xdr:from>
    <xdr:to>
      <xdr:col>1</xdr:col>
      <xdr:colOff>684530</xdr:colOff>
      <xdr:row>21</xdr:row>
      <xdr:rowOff>179705</xdr:rowOff>
    </xdr:to>
    <xdr:sp>
      <xdr:nvSpPr>
        <xdr:cNvPr id="2355" name="Host Control  31" hidden="1"/>
        <xdr:cNvSpPr/>
      </xdr:nvSpPr>
      <xdr:spPr>
        <a:xfrm>
          <a:off x="914400" y="97155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21</xdr:row>
      <xdr:rowOff>0</xdr:rowOff>
    </xdr:from>
    <xdr:to>
      <xdr:col>1</xdr:col>
      <xdr:colOff>685800</xdr:colOff>
      <xdr:row>21</xdr:row>
      <xdr:rowOff>355600</xdr:rowOff>
    </xdr:to>
    <xdr:sp>
      <xdr:nvSpPr>
        <xdr:cNvPr id="2356" name="Host Control  37" hidden="1"/>
        <xdr:cNvSpPr/>
      </xdr:nvSpPr>
      <xdr:spPr>
        <a:xfrm>
          <a:off x="914400" y="9715500"/>
          <a:ext cx="685800" cy="355600"/>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21</xdr:row>
      <xdr:rowOff>0</xdr:rowOff>
    </xdr:from>
    <xdr:to>
      <xdr:col>1</xdr:col>
      <xdr:colOff>685800</xdr:colOff>
      <xdr:row>21</xdr:row>
      <xdr:rowOff>355600</xdr:rowOff>
    </xdr:to>
    <xdr:sp>
      <xdr:nvSpPr>
        <xdr:cNvPr id="2357" name="Host Control  37" hidden="1"/>
        <xdr:cNvSpPr/>
      </xdr:nvSpPr>
      <xdr:spPr>
        <a:xfrm>
          <a:off x="914400" y="9715500"/>
          <a:ext cx="685800" cy="355600"/>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21</xdr:row>
      <xdr:rowOff>0</xdr:rowOff>
    </xdr:from>
    <xdr:to>
      <xdr:col>1</xdr:col>
      <xdr:colOff>685800</xdr:colOff>
      <xdr:row>21</xdr:row>
      <xdr:rowOff>355600</xdr:rowOff>
    </xdr:to>
    <xdr:sp>
      <xdr:nvSpPr>
        <xdr:cNvPr id="2358" name="Host Control  37" hidden="1"/>
        <xdr:cNvSpPr/>
      </xdr:nvSpPr>
      <xdr:spPr>
        <a:xfrm>
          <a:off x="914400" y="9715500"/>
          <a:ext cx="685800" cy="355600"/>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21</xdr:row>
      <xdr:rowOff>0</xdr:rowOff>
    </xdr:from>
    <xdr:to>
      <xdr:col>1</xdr:col>
      <xdr:colOff>684530</xdr:colOff>
      <xdr:row>21</xdr:row>
      <xdr:rowOff>179705</xdr:rowOff>
    </xdr:to>
    <xdr:sp>
      <xdr:nvSpPr>
        <xdr:cNvPr id="2359" name="Host Control  31" hidden="1"/>
        <xdr:cNvSpPr/>
      </xdr:nvSpPr>
      <xdr:spPr>
        <a:xfrm>
          <a:off x="914400" y="97155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21</xdr:row>
      <xdr:rowOff>0</xdr:rowOff>
    </xdr:from>
    <xdr:to>
      <xdr:col>1</xdr:col>
      <xdr:colOff>684530</xdr:colOff>
      <xdr:row>21</xdr:row>
      <xdr:rowOff>179705</xdr:rowOff>
    </xdr:to>
    <xdr:sp>
      <xdr:nvSpPr>
        <xdr:cNvPr id="2360" name="Host Control  31" hidden="1"/>
        <xdr:cNvSpPr/>
      </xdr:nvSpPr>
      <xdr:spPr>
        <a:xfrm>
          <a:off x="914400" y="97155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21</xdr:row>
      <xdr:rowOff>0</xdr:rowOff>
    </xdr:from>
    <xdr:to>
      <xdr:col>1</xdr:col>
      <xdr:colOff>684530</xdr:colOff>
      <xdr:row>21</xdr:row>
      <xdr:rowOff>179705</xdr:rowOff>
    </xdr:to>
    <xdr:sp>
      <xdr:nvSpPr>
        <xdr:cNvPr id="2361" name="Host Control  31" hidden="1"/>
        <xdr:cNvSpPr/>
      </xdr:nvSpPr>
      <xdr:spPr>
        <a:xfrm>
          <a:off x="914400" y="97155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21</xdr:row>
      <xdr:rowOff>0</xdr:rowOff>
    </xdr:from>
    <xdr:to>
      <xdr:col>1</xdr:col>
      <xdr:colOff>684530</xdr:colOff>
      <xdr:row>21</xdr:row>
      <xdr:rowOff>179705</xdr:rowOff>
    </xdr:to>
    <xdr:sp>
      <xdr:nvSpPr>
        <xdr:cNvPr id="2362" name="Host Control  31" hidden="1"/>
        <xdr:cNvSpPr/>
      </xdr:nvSpPr>
      <xdr:spPr>
        <a:xfrm>
          <a:off x="914400" y="97155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21</xdr:row>
      <xdr:rowOff>0</xdr:rowOff>
    </xdr:from>
    <xdr:to>
      <xdr:col>1</xdr:col>
      <xdr:colOff>684530</xdr:colOff>
      <xdr:row>21</xdr:row>
      <xdr:rowOff>179705</xdr:rowOff>
    </xdr:to>
    <xdr:sp>
      <xdr:nvSpPr>
        <xdr:cNvPr id="2363" name="Host Control  31" hidden="1"/>
        <xdr:cNvSpPr/>
      </xdr:nvSpPr>
      <xdr:spPr>
        <a:xfrm>
          <a:off x="914400" y="97155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21</xdr:row>
      <xdr:rowOff>0</xdr:rowOff>
    </xdr:from>
    <xdr:to>
      <xdr:col>1</xdr:col>
      <xdr:colOff>684530</xdr:colOff>
      <xdr:row>21</xdr:row>
      <xdr:rowOff>179705</xdr:rowOff>
    </xdr:to>
    <xdr:sp>
      <xdr:nvSpPr>
        <xdr:cNvPr id="2364" name="Host Control  31" hidden="1"/>
        <xdr:cNvSpPr/>
      </xdr:nvSpPr>
      <xdr:spPr>
        <a:xfrm>
          <a:off x="914400" y="97155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21</xdr:row>
      <xdr:rowOff>0</xdr:rowOff>
    </xdr:from>
    <xdr:to>
      <xdr:col>1</xdr:col>
      <xdr:colOff>684530</xdr:colOff>
      <xdr:row>21</xdr:row>
      <xdr:rowOff>179705</xdr:rowOff>
    </xdr:to>
    <xdr:sp>
      <xdr:nvSpPr>
        <xdr:cNvPr id="2365" name="Host Control  31" hidden="1"/>
        <xdr:cNvSpPr/>
      </xdr:nvSpPr>
      <xdr:spPr>
        <a:xfrm>
          <a:off x="914400" y="97155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21</xdr:row>
      <xdr:rowOff>0</xdr:rowOff>
    </xdr:from>
    <xdr:to>
      <xdr:col>1</xdr:col>
      <xdr:colOff>684530</xdr:colOff>
      <xdr:row>21</xdr:row>
      <xdr:rowOff>179705</xdr:rowOff>
    </xdr:to>
    <xdr:sp>
      <xdr:nvSpPr>
        <xdr:cNvPr id="2366" name="Host Control  31" hidden="1"/>
        <xdr:cNvSpPr/>
      </xdr:nvSpPr>
      <xdr:spPr>
        <a:xfrm>
          <a:off x="914400" y="97155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21</xdr:row>
      <xdr:rowOff>0</xdr:rowOff>
    </xdr:from>
    <xdr:to>
      <xdr:col>1</xdr:col>
      <xdr:colOff>684530</xdr:colOff>
      <xdr:row>21</xdr:row>
      <xdr:rowOff>179705</xdr:rowOff>
    </xdr:to>
    <xdr:sp>
      <xdr:nvSpPr>
        <xdr:cNvPr id="2367" name="Host Control  31" hidden="1"/>
        <xdr:cNvSpPr/>
      </xdr:nvSpPr>
      <xdr:spPr>
        <a:xfrm>
          <a:off x="914400" y="97155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3</xdr:row>
      <xdr:rowOff>0</xdr:rowOff>
    </xdr:from>
    <xdr:to>
      <xdr:col>1</xdr:col>
      <xdr:colOff>685800</xdr:colOff>
      <xdr:row>4</xdr:row>
      <xdr:rowOff>76200</xdr:rowOff>
    </xdr:to>
    <xdr:sp>
      <xdr:nvSpPr>
        <xdr:cNvPr id="2368" name="Host Control  37" hidden="1"/>
        <xdr:cNvSpPr/>
      </xdr:nvSpPr>
      <xdr:spPr>
        <a:xfrm>
          <a:off x="914400" y="1066800"/>
          <a:ext cx="685800" cy="355600"/>
        </a:xfrm>
        <a:prstGeom prst="rect">
          <a:avLst/>
        </a:prstGeom>
      </xdr:spPr>
    </xdr:sp>
    <xdr:clientData/>
  </xdr:twoCellAnchor>
  <xdr:twoCellAnchor editAs="oneCell">
    <xdr:from>
      <xdr:col>1</xdr:col>
      <xdr:colOff>0</xdr:colOff>
      <xdr:row>3</xdr:row>
      <xdr:rowOff>0</xdr:rowOff>
    </xdr:from>
    <xdr:to>
      <xdr:col>1</xdr:col>
      <xdr:colOff>684530</xdr:colOff>
      <xdr:row>3</xdr:row>
      <xdr:rowOff>179705</xdr:rowOff>
    </xdr:to>
    <xdr:sp>
      <xdr:nvSpPr>
        <xdr:cNvPr id="2369" name="Host Control  31" hidden="1"/>
        <xdr:cNvSpPr/>
      </xdr:nvSpPr>
      <xdr:spPr>
        <a:xfrm>
          <a:off x="914400" y="10668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3</xdr:row>
      <xdr:rowOff>0</xdr:rowOff>
    </xdr:from>
    <xdr:to>
      <xdr:col>1</xdr:col>
      <xdr:colOff>685800</xdr:colOff>
      <xdr:row>4</xdr:row>
      <xdr:rowOff>76200</xdr:rowOff>
    </xdr:to>
    <xdr:sp>
      <xdr:nvSpPr>
        <xdr:cNvPr id="2370" name="Host Control  37" hidden="1"/>
        <xdr:cNvSpPr/>
      </xdr:nvSpPr>
      <xdr:spPr>
        <a:xfrm>
          <a:off x="914400" y="1066800"/>
          <a:ext cx="685800" cy="355600"/>
        </a:xfrm>
        <a:prstGeom prst="rect">
          <a:avLst/>
        </a:prstGeom>
      </xdr:spPr>
    </xdr:sp>
    <xdr:clientData/>
  </xdr:twoCellAnchor>
  <xdr:twoCellAnchor editAs="oneCell">
    <xdr:from>
      <xdr:col>1</xdr:col>
      <xdr:colOff>0</xdr:colOff>
      <xdr:row>3</xdr:row>
      <xdr:rowOff>0</xdr:rowOff>
    </xdr:from>
    <xdr:to>
      <xdr:col>1</xdr:col>
      <xdr:colOff>685800</xdr:colOff>
      <xdr:row>4</xdr:row>
      <xdr:rowOff>76200</xdr:rowOff>
    </xdr:to>
    <xdr:sp>
      <xdr:nvSpPr>
        <xdr:cNvPr id="2371" name="Host Control  37" hidden="1"/>
        <xdr:cNvSpPr/>
      </xdr:nvSpPr>
      <xdr:spPr>
        <a:xfrm>
          <a:off x="914400" y="1066800"/>
          <a:ext cx="685800" cy="355600"/>
        </a:xfrm>
        <a:prstGeom prst="rect">
          <a:avLst/>
        </a:prstGeom>
      </xdr:spPr>
    </xdr:sp>
    <xdr:clientData/>
  </xdr:twoCellAnchor>
  <xdr:twoCellAnchor editAs="oneCell">
    <xdr:from>
      <xdr:col>1</xdr:col>
      <xdr:colOff>0</xdr:colOff>
      <xdr:row>3</xdr:row>
      <xdr:rowOff>0</xdr:rowOff>
    </xdr:from>
    <xdr:to>
      <xdr:col>1</xdr:col>
      <xdr:colOff>685800</xdr:colOff>
      <xdr:row>4</xdr:row>
      <xdr:rowOff>76200</xdr:rowOff>
    </xdr:to>
    <xdr:sp>
      <xdr:nvSpPr>
        <xdr:cNvPr id="2372" name="Host Control  37" hidden="1"/>
        <xdr:cNvSpPr/>
      </xdr:nvSpPr>
      <xdr:spPr>
        <a:xfrm>
          <a:off x="914400" y="1066800"/>
          <a:ext cx="685800" cy="355600"/>
        </a:xfrm>
        <a:prstGeom prst="rect">
          <a:avLst/>
        </a:prstGeom>
      </xdr:spPr>
    </xdr:sp>
    <xdr:clientData/>
  </xdr:twoCellAnchor>
  <xdr:twoCellAnchor editAs="oneCell">
    <xdr:from>
      <xdr:col>1</xdr:col>
      <xdr:colOff>0</xdr:colOff>
      <xdr:row>3</xdr:row>
      <xdr:rowOff>0</xdr:rowOff>
    </xdr:from>
    <xdr:to>
      <xdr:col>1</xdr:col>
      <xdr:colOff>684530</xdr:colOff>
      <xdr:row>3</xdr:row>
      <xdr:rowOff>179705</xdr:rowOff>
    </xdr:to>
    <xdr:sp>
      <xdr:nvSpPr>
        <xdr:cNvPr id="2373" name="Host Control  31" hidden="1"/>
        <xdr:cNvSpPr/>
      </xdr:nvSpPr>
      <xdr:spPr>
        <a:xfrm>
          <a:off x="914400" y="10668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3</xdr:row>
      <xdr:rowOff>0</xdr:rowOff>
    </xdr:from>
    <xdr:to>
      <xdr:col>1</xdr:col>
      <xdr:colOff>684530</xdr:colOff>
      <xdr:row>3</xdr:row>
      <xdr:rowOff>179705</xdr:rowOff>
    </xdr:to>
    <xdr:sp>
      <xdr:nvSpPr>
        <xdr:cNvPr id="2374" name="Host Control  31" hidden="1"/>
        <xdr:cNvSpPr/>
      </xdr:nvSpPr>
      <xdr:spPr>
        <a:xfrm>
          <a:off x="914400" y="10668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3</xdr:row>
      <xdr:rowOff>0</xdr:rowOff>
    </xdr:from>
    <xdr:to>
      <xdr:col>1</xdr:col>
      <xdr:colOff>684530</xdr:colOff>
      <xdr:row>3</xdr:row>
      <xdr:rowOff>179705</xdr:rowOff>
    </xdr:to>
    <xdr:sp>
      <xdr:nvSpPr>
        <xdr:cNvPr id="2375" name="Host Control  31" hidden="1"/>
        <xdr:cNvSpPr/>
      </xdr:nvSpPr>
      <xdr:spPr>
        <a:xfrm>
          <a:off x="914400" y="10668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3</xdr:row>
      <xdr:rowOff>0</xdr:rowOff>
    </xdr:from>
    <xdr:to>
      <xdr:col>1</xdr:col>
      <xdr:colOff>684530</xdr:colOff>
      <xdr:row>3</xdr:row>
      <xdr:rowOff>179705</xdr:rowOff>
    </xdr:to>
    <xdr:sp>
      <xdr:nvSpPr>
        <xdr:cNvPr id="2376" name="Host Control  31" hidden="1"/>
        <xdr:cNvSpPr/>
      </xdr:nvSpPr>
      <xdr:spPr>
        <a:xfrm>
          <a:off x="914400" y="10668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3</xdr:row>
      <xdr:rowOff>0</xdr:rowOff>
    </xdr:from>
    <xdr:to>
      <xdr:col>1</xdr:col>
      <xdr:colOff>684530</xdr:colOff>
      <xdr:row>3</xdr:row>
      <xdr:rowOff>179705</xdr:rowOff>
    </xdr:to>
    <xdr:sp>
      <xdr:nvSpPr>
        <xdr:cNvPr id="2377" name="Host Control  31" hidden="1"/>
        <xdr:cNvSpPr/>
      </xdr:nvSpPr>
      <xdr:spPr>
        <a:xfrm>
          <a:off x="914400" y="10668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3</xdr:row>
      <xdr:rowOff>0</xdr:rowOff>
    </xdr:from>
    <xdr:to>
      <xdr:col>1</xdr:col>
      <xdr:colOff>684530</xdr:colOff>
      <xdr:row>3</xdr:row>
      <xdr:rowOff>179705</xdr:rowOff>
    </xdr:to>
    <xdr:sp>
      <xdr:nvSpPr>
        <xdr:cNvPr id="2378" name="Host Control  31" hidden="1"/>
        <xdr:cNvSpPr/>
      </xdr:nvSpPr>
      <xdr:spPr>
        <a:xfrm>
          <a:off x="914400" y="10668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3</xdr:row>
      <xdr:rowOff>0</xdr:rowOff>
    </xdr:from>
    <xdr:to>
      <xdr:col>1</xdr:col>
      <xdr:colOff>684530</xdr:colOff>
      <xdr:row>3</xdr:row>
      <xdr:rowOff>179705</xdr:rowOff>
    </xdr:to>
    <xdr:sp>
      <xdr:nvSpPr>
        <xdr:cNvPr id="2379" name="Host Control  31" hidden="1"/>
        <xdr:cNvSpPr/>
      </xdr:nvSpPr>
      <xdr:spPr>
        <a:xfrm>
          <a:off x="914400" y="10668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3</xdr:row>
      <xdr:rowOff>0</xdr:rowOff>
    </xdr:from>
    <xdr:to>
      <xdr:col>1</xdr:col>
      <xdr:colOff>684530</xdr:colOff>
      <xdr:row>3</xdr:row>
      <xdr:rowOff>179705</xdr:rowOff>
    </xdr:to>
    <xdr:sp>
      <xdr:nvSpPr>
        <xdr:cNvPr id="2380" name="Host Control  31" hidden="1"/>
        <xdr:cNvSpPr/>
      </xdr:nvSpPr>
      <xdr:spPr>
        <a:xfrm>
          <a:off x="914400" y="10668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3</xdr:row>
      <xdr:rowOff>0</xdr:rowOff>
    </xdr:from>
    <xdr:to>
      <xdr:col>1</xdr:col>
      <xdr:colOff>684530</xdr:colOff>
      <xdr:row>3</xdr:row>
      <xdr:rowOff>179705</xdr:rowOff>
    </xdr:to>
    <xdr:sp>
      <xdr:nvSpPr>
        <xdr:cNvPr id="2381" name="Host Control  31" hidden="1"/>
        <xdr:cNvSpPr/>
      </xdr:nvSpPr>
      <xdr:spPr>
        <a:xfrm>
          <a:off x="914400" y="10668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8</xdr:row>
      <xdr:rowOff>0</xdr:rowOff>
    </xdr:from>
    <xdr:to>
      <xdr:col>1</xdr:col>
      <xdr:colOff>685800</xdr:colOff>
      <xdr:row>8</xdr:row>
      <xdr:rowOff>355600</xdr:rowOff>
    </xdr:to>
    <xdr:sp>
      <xdr:nvSpPr>
        <xdr:cNvPr id="2382" name="Host Control  37" hidden="1"/>
        <xdr:cNvSpPr/>
      </xdr:nvSpPr>
      <xdr:spPr>
        <a:xfrm>
          <a:off x="914400" y="3975100"/>
          <a:ext cx="685800" cy="355600"/>
        </a:xfrm>
        <a:prstGeom prst="rect">
          <a:avLst/>
        </a:prstGeom>
      </xdr:spPr>
    </xdr:sp>
    <xdr:clientData/>
  </xdr:twoCellAnchor>
  <xdr:twoCellAnchor editAs="oneCell">
    <xdr:from>
      <xdr:col>1</xdr:col>
      <xdr:colOff>0</xdr:colOff>
      <xdr:row>8</xdr:row>
      <xdr:rowOff>0</xdr:rowOff>
    </xdr:from>
    <xdr:to>
      <xdr:col>1</xdr:col>
      <xdr:colOff>684530</xdr:colOff>
      <xdr:row>8</xdr:row>
      <xdr:rowOff>179705</xdr:rowOff>
    </xdr:to>
    <xdr:sp>
      <xdr:nvSpPr>
        <xdr:cNvPr id="2383" name="Host Control  31" hidden="1"/>
        <xdr:cNvSpPr/>
      </xdr:nvSpPr>
      <xdr:spPr>
        <a:xfrm>
          <a:off x="914400" y="39751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8</xdr:row>
      <xdr:rowOff>0</xdr:rowOff>
    </xdr:from>
    <xdr:to>
      <xdr:col>1</xdr:col>
      <xdr:colOff>685800</xdr:colOff>
      <xdr:row>8</xdr:row>
      <xdr:rowOff>355600</xdr:rowOff>
    </xdr:to>
    <xdr:sp>
      <xdr:nvSpPr>
        <xdr:cNvPr id="2384" name="Host Control  37" hidden="1"/>
        <xdr:cNvSpPr/>
      </xdr:nvSpPr>
      <xdr:spPr>
        <a:xfrm>
          <a:off x="914400" y="3975100"/>
          <a:ext cx="685800" cy="355600"/>
        </a:xfrm>
        <a:prstGeom prst="rect">
          <a:avLst/>
        </a:prstGeom>
      </xdr:spPr>
    </xdr:sp>
    <xdr:clientData/>
  </xdr:twoCellAnchor>
  <xdr:twoCellAnchor editAs="oneCell">
    <xdr:from>
      <xdr:col>1</xdr:col>
      <xdr:colOff>0</xdr:colOff>
      <xdr:row>8</xdr:row>
      <xdr:rowOff>0</xdr:rowOff>
    </xdr:from>
    <xdr:to>
      <xdr:col>1</xdr:col>
      <xdr:colOff>685800</xdr:colOff>
      <xdr:row>8</xdr:row>
      <xdr:rowOff>355600</xdr:rowOff>
    </xdr:to>
    <xdr:sp>
      <xdr:nvSpPr>
        <xdr:cNvPr id="2385" name="Host Control  37" hidden="1"/>
        <xdr:cNvSpPr/>
      </xdr:nvSpPr>
      <xdr:spPr>
        <a:xfrm>
          <a:off x="914400" y="3975100"/>
          <a:ext cx="685800" cy="355600"/>
        </a:xfrm>
        <a:prstGeom prst="rect">
          <a:avLst/>
        </a:prstGeom>
      </xdr:spPr>
    </xdr:sp>
    <xdr:clientData/>
  </xdr:twoCellAnchor>
  <xdr:twoCellAnchor editAs="oneCell">
    <xdr:from>
      <xdr:col>1</xdr:col>
      <xdr:colOff>0</xdr:colOff>
      <xdr:row>8</xdr:row>
      <xdr:rowOff>0</xdr:rowOff>
    </xdr:from>
    <xdr:to>
      <xdr:col>1</xdr:col>
      <xdr:colOff>685800</xdr:colOff>
      <xdr:row>8</xdr:row>
      <xdr:rowOff>355600</xdr:rowOff>
    </xdr:to>
    <xdr:sp>
      <xdr:nvSpPr>
        <xdr:cNvPr id="2386" name="Host Control  37" hidden="1"/>
        <xdr:cNvSpPr/>
      </xdr:nvSpPr>
      <xdr:spPr>
        <a:xfrm>
          <a:off x="914400" y="3975100"/>
          <a:ext cx="685800" cy="355600"/>
        </a:xfrm>
        <a:prstGeom prst="rect">
          <a:avLst/>
        </a:prstGeom>
      </xdr:spPr>
    </xdr:sp>
    <xdr:clientData/>
  </xdr:twoCellAnchor>
  <xdr:twoCellAnchor editAs="oneCell">
    <xdr:from>
      <xdr:col>1</xdr:col>
      <xdr:colOff>0</xdr:colOff>
      <xdr:row>8</xdr:row>
      <xdr:rowOff>0</xdr:rowOff>
    </xdr:from>
    <xdr:to>
      <xdr:col>1</xdr:col>
      <xdr:colOff>684530</xdr:colOff>
      <xdr:row>8</xdr:row>
      <xdr:rowOff>179705</xdr:rowOff>
    </xdr:to>
    <xdr:sp>
      <xdr:nvSpPr>
        <xdr:cNvPr id="2387" name="Host Control  31" hidden="1"/>
        <xdr:cNvSpPr/>
      </xdr:nvSpPr>
      <xdr:spPr>
        <a:xfrm>
          <a:off x="914400" y="39751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8</xdr:row>
      <xdr:rowOff>0</xdr:rowOff>
    </xdr:from>
    <xdr:to>
      <xdr:col>1</xdr:col>
      <xdr:colOff>684530</xdr:colOff>
      <xdr:row>8</xdr:row>
      <xdr:rowOff>179705</xdr:rowOff>
    </xdr:to>
    <xdr:sp>
      <xdr:nvSpPr>
        <xdr:cNvPr id="2388" name="Host Control  31" hidden="1"/>
        <xdr:cNvSpPr/>
      </xdr:nvSpPr>
      <xdr:spPr>
        <a:xfrm>
          <a:off x="914400" y="39751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8</xdr:row>
      <xdr:rowOff>0</xdr:rowOff>
    </xdr:from>
    <xdr:to>
      <xdr:col>1</xdr:col>
      <xdr:colOff>684530</xdr:colOff>
      <xdr:row>8</xdr:row>
      <xdr:rowOff>179705</xdr:rowOff>
    </xdr:to>
    <xdr:sp>
      <xdr:nvSpPr>
        <xdr:cNvPr id="2389" name="Host Control  31" hidden="1"/>
        <xdr:cNvSpPr/>
      </xdr:nvSpPr>
      <xdr:spPr>
        <a:xfrm>
          <a:off x="914400" y="39751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8</xdr:row>
      <xdr:rowOff>0</xdr:rowOff>
    </xdr:from>
    <xdr:to>
      <xdr:col>1</xdr:col>
      <xdr:colOff>684530</xdr:colOff>
      <xdr:row>8</xdr:row>
      <xdr:rowOff>179705</xdr:rowOff>
    </xdr:to>
    <xdr:sp>
      <xdr:nvSpPr>
        <xdr:cNvPr id="2390" name="Host Control  31" hidden="1"/>
        <xdr:cNvSpPr/>
      </xdr:nvSpPr>
      <xdr:spPr>
        <a:xfrm>
          <a:off x="914400" y="39751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8</xdr:row>
      <xdr:rowOff>0</xdr:rowOff>
    </xdr:from>
    <xdr:to>
      <xdr:col>1</xdr:col>
      <xdr:colOff>684530</xdr:colOff>
      <xdr:row>8</xdr:row>
      <xdr:rowOff>179705</xdr:rowOff>
    </xdr:to>
    <xdr:sp>
      <xdr:nvSpPr>
        <xdr:cNvPr id="2391" name="Host Control  31" hidden="1"/>
        <xdr:cNvSpPr/>
      </xdr:nvSpPr>
      <xdr:spPr>
        <a:xfrm>
          <a:off x="914400" y="39751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8</xdr:row>
      <xdr:rowOff>0</xdr:rowOff>
    </xdr:from>
    <xdr:to>
      <xdr:col>1</xdr:col>
      <xdr:colOff>684530</xdr:colOff>
      <xdr:row>8</xdr:row>
      <xdr:rowOff>179705</xdr:rowOff>
    </xdr:to>
    <xdr:sp>
      <xdr:nvSpPr>
        <xdr:cNvPr id="2392" name="Host Control  31" hidden="1"/>
        <xdr:cNvSpPr/>
      </xdr:nvSpPr>
      <xdr:spPr>
        <a:xfrm>
          <a:off x="914400" y="39751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8</xdr:row>
      <xdr:rowOff>0</xdr:rowOff>
    </xdr:from>
    <xdr:to>
      <xdr:col>1</xdr:col>
      <xdr:colOff>684530</xdr:colOff>
      <xdr:row>8</xdr:row>
      <xdr:rowOff>179705</xdr:rowOff>
    </xdr:to>
    <xdr:sp>
      <xdr:nvSpPr>
        <xdr:cNvPr id="2393" name="Host Control  31" hidden="1"/>
        <xdr:cNvSpPr/>
      </xdr:nvSpPr>
      <xdr:spPr>
        <a:xfrm>
          <a:off x="914400" y="39751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8</xdr:row>
      <xdr:rowOff>0</xdr:rowOff>
    </xdr:from>
    <xdr:to>
      <xdr:col>1</xdr:col>
      <xdr:colOff>684530</xdr:colOff>
      <xdr:row>8</xdr:row>
      <xdr:rowOff>179705</xdr:rowOff>
    </xdr:to>
    <xdr:sp>
      <xdr:nvSpPr>
        <xdr:cNvPr id="2394" name="Host Control  31" hidden="1"/>
        <xdr:cNvSpPr/>
      </xdr:nvSpPr>
      <xdr:spPr>
        <a:xfrm>
          <a:off x="914400" y="39751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8</xdr:row>
      <xdr:rowOff>0</xdr:rowOff>
    </xdr:from>
    <xdr:to>
      <xdr:col>1</xdr:col>
      <xdr:colOff>684530</xdr:colOff>
      <xdr:row>8</xdr:row>
      <xdr:rowOff>179705</xdr:rowOff>
    </xdr:to>
    <xdr:sp>
      <xdr:nvSpPr>
        <xdr:cNvPr id="2395" name="Host Control  31" hidden="1"/>
        <xdr:cNvSpPr/>
      </xdr:nvSpPr>
      <xdr:spPr>
        <a:xfrm>
          <a:off x="914400" y="39751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74</xdr:row>
      <xdr:rowOff>0</xdr:rowOff>
    </xdr:from>
    <xdr:to>
      <xdr:col>1</xdr:col>
      <xdr:colOff>685800</xdr:colOff>
      <xdr:row>74</xdr:row>
      <xdr:rowOff>355600</xdr:rowOff>
    </xdr:to>
    <xdr:sp>
      <xdr:nvSpPr>
        <xdr:cNvPr id="2396" name="Host Control  37" hidden="1"/>
        <xdr:cNvSpPr/>
      </xdr:nvSpPr>
      <xdr:spPr>
        <a:xfrm>
          <a:off x="914400" y="33096200"/>
          <a:ext cx="685800" cy="355600"/>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74</xdr:row>
      <xdr:rowOff>0</xdr:rowOff>
    </xdr:from>
    <xdr:to>
      <xdr:col>1</xdr:col>
      <xdr:colOff>684530</xdr:colOff>
      <xdr:row>74</xdr:row>
      <xdr:rowOff>179705</xdr:rowOff>
    </xdr:to>
    <xdr:sp>
      <xdr:nvSpPr>
        <xdr:cNvPr id="2397" name="Host Control  31" hidden="1"/>
        <xdr:cNvSpPr/>
      </xdr:nvSpPr>
      <xdr:spPr>
        <a:xfrm>
          <a:off x="914400" y="330962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74</xdr:row>
      <xdr:rowOff>0</xdr:rowOff>
    </xdr:from>
    <xdr:to>
      <xdr:col>1</xdr:col>
      <xdr:colOff>685800</xdr:colOff>
      <xdr:row>74</xdr:row>
      <xdr:rowOff>355600</xdr:rowOff>
    </xdr:to>
    <xdr:sp>
      <xdr:nvSpPr>
        <xdr:cNvPr id="2398" name="Host Control  37" hidden="1"/>
        <xdr:cNvSpPr/>
      </xdr:nvSpPr>
      <xdr:spPr>
        <a:xfrm>
          <a:off x="914400" y="33096200"/>
          <a:ext cx="685800" cy="355600"/>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74</xdr:row>
      <xdr:rowOff>0</xdr:rowOff>
    </xdr:from>
    <xdr:to>
      <xdr:col>1</xdr:col>
      <xdr:colOff>685800</xdr:colOff>
      <xdr:row>74</xdr:row>
      <xdr:rowOff>355600</xdr:rowOff>
    </xdr:to>
    <xdr:sp>
      <xdr:nvSpPr>
        <xdr:cNvPr id="2399" name="Host Control  37" hidden="1"/>
        <xdr:cNvSpPr/>
      </xdr:nvSpPr>
      <xdr:spPr>
        <a:xfrm>
          <a:off x="914400" y="33096200"/>
          <a:ext cx="685800" cy="355600"/>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74</xdr:row>
      <xdr:rowOff>0</xdr:rowOff>
    </xdr:from>
    <xdr:to>
      <xdr:col>1</xdr:col>
      <xdr:colOff>685800</xdr:colOff>
      <xdr:row>74</xdr:row>
      <xdr:rowOff>355600</xdr:rowOff>
    </xdr:to>
    <xdr:sp>
      <xdr:nvSpPr>
        <xdr:cNvPr id="2400" name="Host Control  37" hidden="1"/>
        <xdr:cNvSpPr/>
      </xdr:nvSpPr>
      <xdr:spPr>
        <a:xfrm>
          <a:off x="914400" y="33096200"/>
          <a:ext cx="685800" cy="355600"/>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74</xdr:row>
      <xdr:rowOff>0</xdr:rowOff>
    </xdr:from>
    <xdr:to>
      <xdr:col>1</xdr:col>
      <xdr:colOff>684530</xdr:colOff>
      <xdr:row>74</xdr:row>
      <xdr:rowOff>179705</xdr:rowOff>
    </xdr:to>
    <xdr:sp>
      <xdr:nvSpPr>
        <xdr:cNvPr id="2401" name="Host Control  31" hidden="1"/>
        <xdr:cNvSpPr/>
      </xdr:nvSpPr>
      <xdr:spPr>
        <a:xfrm>
          <a:off x="914400" y="330962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74</xdr:row>
      <xdr:rowOff>0</xdr:rowOff>
    </xdr:from>
    <xdr:to>
      <xdr:col>1</xdr:col>
      <xdr:colOff>684530</xdr:colOff>
      <xdr:row>74</xdr:row>
      <xdr:rowOff>179705</xdr:rowOff>
    </xdr:to>
    <xdr:sp>
      <xdr:nvSpPr>
        <xdr:cNvPr id="2402" name="Host Control  31" hidden="1"/>
        <xdr:cNvSpPr/>
      </xdr:nvSpPr>
      <xdr:spPr>
        <a:xfrm>
          <a:off x="914400" y="330962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74</xdr:row>
      <xdr:rowOff>0</xdr:rowOff>
    </xdr:from>
    <xdr:to>
      <xdr:col>1</xdr:col>
      <xdr:colOff>684530</xdr:colOff>
      <xdr:row>74</xdr:row>
      <xdr:rowOff>179705</xdr:rowOff>
    </xdr:to>
    <xdr:sp>
      <xdr:nvSpPr>
        <xdr:cNvPr id="2403" name="Host Control  31" hidden="1"/>
        <xdr:cNvSpPr/>
      </xdr:nvSpPr>
      <xdr:spPr>
        <a:xfrm>
          <a:off x="914400" y="330962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74</xdr:row>
      <xdr:rowOff>0</xdr:rowOff>
    </xdr:from>
    <xdr:to>
      <xdr:col>1</xdr:col>
      <xdr:colOff>684530</xdr:colOff>
      <xdr:row>74</xdr:row>
      <xdr:rowOff>179705</xdr:rowOff>
    </xdr:to>
    <xdr:sp>
      <xdr:nvSpPr>
        <xdr:cNvPr id="2404" name="Host Control  31" hidden="1"/>
        <xdr:cNvSpPr/>
      </xdr:nvSpPr>
      <xdr:spPr>
        <a:xfrm>
          <a:off x="914400" y="330962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74</xdr:row>
      <xdr:rowOff>0</xdr:rowOff>
    </xdr:from>
    <xdr:to>
      <xdr:col>1</xdr:col>
      <xdr:colOff>684530</xdr:colOff>
      <xdr:row>74</xdr:row>
      <xdr:rowOff>179705</xdr:rowOff>
    </xdr:to>
    <xdr:sp>
      <xdr:nvSpPr>
        <xdr:cNvPr id="2405" name="Host Control  31" hidden="1"/>
        <xdr:cNvSpPr/>
      </xdr:nvSpPr>
      <xdr:spPr>
        <a:xfrm>
          <a:off x="914400" y="330962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74</xdr:row>
      <xdr:rowOff>0</xdr:rowOff>
    </xdr:from>
    <xdr:to>
      <xdr:col>1</xdr:col>
      <xdr:colOff>684530</xdr:colOff>
      <xdr:row>74</xdr:row>
      <xdr:rowOff>179705</xdr:rowOff>
    </xdr:to>
    <xdr:sp>
      <xdr:nvSpPr>
        <xdr:cNvPr id="2406" name="Host Control  31" hidden="1"/>
        <xdr:cNvSpPr/>
      </xdr:nvSpPr>
      <xdr:spPr>
        <a:xfrm>
          <a:off x="914400" y="330962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74</xdr:row>
      <xdr:rowOff>0</xdr:rowOff>
    </xdr:from>
    <xdr:to>
      <xdr:col>1</xdr:col>
      <xdr:colOff>684530</xdr:colOff>
      <xdr:row>74</xdr:row>
      <xdr:rowOff>179705</xdr:rowOff>
    </xdr:to>
    <xdr:sp>
      <xdr:nvSpPr>
        <xdr:cNvPr id="2407" name="Host Control  31" hidden="1"/>
        <xdr:cNvSpPr/>
      </xdr:nvSpPr>
      <xdr:spPr>
        <a:xfrm>
          <a:off x="914400" y="330962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74</xdr:row>
      <xdr:rowOff>0</xdr:rowOff>
    </xdr:from>
    <xdr:to>
      <xdr:col>1</xdr:col>
      <xdr:colOff>684530</xdr:colOff>
      <xdr:row>74</xdr:row>
      <xdr:rowOff>179705</xdr:rowOff>
    </xdr:to>
    <xdr:sp>
      <xdr:nvSpPr>
        <xdr:cNvPr id="2408" name="Host Control  31" hidden="1"/>
        <xdr:cNvSpPr/>
      </xdr:nvSpPr>
      <xdr:spPr>
        <a:xfrm>
          <a:off x="914400" y="330962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74</xdr:row>
      <xdr:rowOff>0</xdr:rowOff>
    </xdr:from>
    <xdr:to>
      <xdr:col>1</xdr:col>
      <xdr:colOff>684530</xdr:colOff>
      <xdr:row>74</xdr:row>
      <xdr:rowOff>179705</xdr:rowOff>
    </xdr:to>
    <xdr:sp>
      <xdr:nvSpPr>
        <xdr:cNvPr id="2409" name="Host Control  31" hidden="1"/>
        <xdr:cNvSpPr/>
      </xdr:nvSpPr>
      <xdr:spPr>
        <a:xfrm>
          <a:off x="914400" y="330962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56</xdr:row>
      <xdr:rowOff>0</xdr:rowOff>
    </xdr:from>
    <xdr:to>
      <xdr:col>1</xdr:col>
      <xdr:colOff>685800</xdr:colOff>
      <xdr:row>56</xdr:row>
      <xdr:rowOff>355600</xdr:rowOff>
    </xdr:to>
    <xdr:sp>
      <xdr:nvSpPr>
        <xdr:cNvPr id="2410" name="Host Control  37" hidden="1"/>
        <xdr:cNvSpPr/>
      </xdr:nvSpPr>
      <xdr:spPr>
        <a:xfrm>
          <a:off x="914400" y="25450800"/>
          <a:ext cx="685800" cy="355600"/>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56</xdr:row>
      <xdr:rowOff>0</xdr:rowOff>
    </xdr:from>
    <xdr:to>
      <xdr:col>1</xdr:col>
      <xdr:colOff>684530</xdr:colOff>
      <xdr:row>56</xdr:row>
      <xdr:rowOff>179705</xdr:rowOff>
    </xdr:to>
    <xdr:sp>
      <xdr:nvSpPr>
        <xdr:cNvPr id="2411" name="Host Control  31" hidden="1"/>
        <xdr:cNvSpPr/>
      </xdr:nvSpPr>
      <xdr:spPr>
        <a:xfrm>
          <a:off x="914400" y="254508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56</xdr:row>
      <xdr:rowOff>0</xdr:rowOff>
    </xdr:from>
    <xdr:to>
      <xdr:col>1</xdr:col>
      <xdr:colOff>685800</xdr:colOff>
      <xdr:row>56</xdr:row>
      <xdr:rowOff>355600</xdr:rowOff>
    </xdr:to>
    <xdr:sp>
      <xdr:nvSpPr>
        <xdr:cNvPr id="2412" name="Host Control  37" hidden="1"/>
        <xdr:cNvSpPr/>
      </xdr:nvSpPr>
      <xdr:spPr>
        <a:xfrm>
          <a:off x="914400" y="25450800"/>
          <a:ext cx="685800" cy="355600"/>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56</xdr:row>
      <xdr:rowOff>0</xdr:rowOff>
    </xdr:from>
    <xdr:to>
      <xdr:col>1</xdr:col>
      <xdr:colOff>685800</xdr:colOff>
      <xdr:row>56</xdr:row>
      <xdr:rowOff>355600</xdr:rowOff>
    </xdr:to>
    <xdr:sp>
      <xdr:nvSpPr>
        <xdr:cNvPr id="2413" name="Host Control  37" hidden="1"/>
        <xdr:cNvSpPr/>
      </xdr:nvSpPr>
      <xdr:spPr>
        <a:xfrm>
          <a:off x="914400" y="25450800"/>
          <a:ext cx="685800" cy="355600"/>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56</xdr:row>
      <xdr:rowOff>0</xdr:rowOff>
    </xdr:from>
    <xdr:to>
      <xdr:col>1</xdr:col>
      <xdr:colOff>685800</xdr:colOff>
      <xdr:row>56</xdr:row>
      <xdr:rowOff>355600</xdr:rowOff>
    </xdr:to>
    <xdr:sp>
      <xdr:nvSpPr>
        <xdr:cNvPr id="2414" name="Host Control  37" hidden="1"/>
        <xdr:cNvSpPr/>
      </xdr:nvSpPr>
      <xdr:spPr>
        <a:xfrm>
          <a:off x="914400" y="25450800"/>
          <a:ext cx="685800" cy="355600"/>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56</xdr:row>
      <xdr:rowOff>0</xdr:rowOff>
    </xdr:from>
    <xdr:to>
      <xdr:col>1</xdr:col>
      <xdr:colOff>684530</xdr:colOff>
      <xdr:row>56</xdr:row>
      <xdr:rowOff>179705</xdr:rowOff>
    </xdr:to>
    <xdr:sp>
      <xdr:nvSpPr>
        <xdr:cNvPr id="2415" name="Host Control  31" hidden="1"/>
        <xdr:cNvSpPr/>
      </xdr:nvSpPr>
      <xdr:spPr>
        <a:xfrm>
          <a:off x="914400" y="254508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56</xdr:row>
      <xdr:rowOff>0</xdr:rowOff>
    </xdr:from>
    <xdr:to>
      <xdr:col>1</xdr:col>
      <xdr:colOff>684530</xdr:colOff>
      <xdr:row>56</xdr:row>
      <xdr:rowOff>179705</xdr:rowOff>
    </xdr:to>
    <xdr:sp>
      <xdr:nvSpPr>
        <xdr:cNvPr id="2416" name="Host Control  31" hidden="1"/>
        <xdr:cNvSpPr/>
      </xdr:nvSpPr>
      <xdr:spPr>
        <a:xfrm>
          <a:off x="914400" y="254508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56</xdr:row>
      <xdr:rowOff>0</xdr:rowOff>
    </xdr:from>
    <xdr:to>
      <xdr:col>1</xdr:col>
      <xdr:colOff>684530</xdr:colOff>
      <xdr:row>56</xdr:row>
      <xdr:rowOff>179705</xdr:rowOff>
    </xdr:to>
    <xdr:sp>
      <xdr:nvSpPr>
        <xdr:cNvPr id="2417" name="Host Control  31" hidden="1"/>
        <xdr:cNvSpPr/>
      </xdr:nvSpPr>
      <xdr:spPr>
        <a:xfrm>
          <a:off x="914400" y="254508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56</xdr:row>
      <xdr:rowOff>0</xdr:rowOff>
    </xdr:from>
    <xdr:to>
      <xdr:col>1</xdr:col>
      <xdr:colOff>684530</xdr:colOff>
      <xdr:row>56</xdr:row>
      <xdr:rowOff>179705</xdr:rowOff>
    </xdr:to>
    <xdr:sp>
      <xdr:nvSpPr>
        <xdr:cNvPr id="2418" name="Host Control  31" hidden="1"/>
        <xdr:cNvSpPr/>
      </xdr:nvSpPr>
      <xdr:spPr>
        <a:xfrm>
          <a:off x="914400" y="254508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56</xdr:row>
      <xdr:rowOff>0</xdr:rowOff>
    </xdr:from>
    <xdr:to>
      <xdr:col>1</xdr:col>
      <xdr:colOff>684530</xdr:colOff>
      <xdr:row>56</xdr:row>
      <xdr:rowOff>179705</xdr:rowOff>
    </xdr:to>
    <xdr:sp>
      <xdr:nvSpPr>
        <xdr:cNvPr id="2419" name="Host Control  31" hidden="1"/>
        <xdr:cNvSpPr/>
      </xdr:nvSpPr>
      <xdr:spPr>
        <a:xfrm>
          <a:off x="914400" y="254508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56</xdr:row>
      <xdr:rowOff>0</xdr:rowOff>
    </xdr:from>
    <xdr:to>
      <xdr:col>1</xdr:col>
      <xdr:colOff>684530</xdr:colOff>
      <xdr:row>56</xdr:row>
      <xdr:rowOff>179705</xdr:rowOff>
    </xdr:to>
    <xdr:sp>
      <xdr:nvSpPr>
        <xdr:cNvPr id="2420" name="Host Control  31" hidden="1"/>
        <xdr:cNvSpPr/>
      </xdr:nvSpPr>
      <xdr:spPr>
        <a:xfrm>
          <a:off x="914400" y="254508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56</xdr:row>
      <xdr:rowOff>0</xdr:rowOff>
    </xdr:from>
    <xdr:to>
      <xdr:col>1</xdr:col>
      <xdr:colOff>684530</xdr:colOff>
      <xdr:row>56</xdr:row>
      <xdr:rowOff>179705</xdr:rowOff>
    </xdr:to>
    <xdr:sp>
      <xdr:nvSpPr>
        <xdr:cNvPr id="2421" name="Host Control  31" hidden="1"/>
        <xdr:cNvSpPr/>
      </xdr:nvSpPr>
      <xdr:spPr>
        <a:xfrm>
          <a:off x="914400" y="254508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56</xdr:row>
      <xdr:rowOff>0</xdr:rowOff>
    </xdr:from>
    <xdr:to>
      <xdr:col>1</xdr:col>
      <xdr:colOff>684530</xdr:colOff>
      <xdr:row>56</xdr:row>
      <xdr:rowOff>179705</xdr:rowOff>
    </xdr:to>
    <xdr:sp>
      <xdr:nvSpPr>
        <xdr:cNvPr id="2422" name="Host Control  31" hidden="1"/>
        <xdr:cNvSpPr/>
      </xdr:nvSpPr>
      <xdr:spPr>
        <a:xfrm>
          <a:off x="914400" y="254508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56</xdr:row>
      <xdr:rowOff>0</xdr:rowOff>
    </xdr:from>
    <xdr:to>
      <xdr:col>1</xdr:col>
      <xdr:colOff>684530</xdr:colOff>
      <xdr:row>56</xdr:row>
      <xdr:rowOff>179705</xdr:rowOff>
    </xdr:to>
    <xdr:sp>
      <xdr:nvSpPr>
        <xdr:cNvPr id="2423" name="Host Control  31" hidden="1"/>
        <xdr:cNvSpPr/>
      </xdr:nvSpPr>
      <xdr:spPr>
        <a:xfrm>
          <a:off x="914400" y="254508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50</xdr:row>
      <xdr:rowOff>0</xdr:rowOff>
    </xdr:from>
    <xdr:to>
      <xdr:col>1</xdr:col>
      <xdr:colOff>685800</xdr:colOff>
      <xdr:row>50</xdr:row>
      <xdr:rowOff>355600</xdr:rowOff>
    </xdr:to>
    <xdr:sp>
      <xdr:nvSpPr>
        <xdr:cNvPr id="2424" name="Host Control  37" hidden="1"/>
        <xdr:cNvSpPr/>
      </xdr:nvSpPr>
      <xdr:spPr>
        <a:xfrm>
          <a:off x="914400" y="22136100"/>
          <a:ext cx="685800" cy="355600"/>
        </a:xfrm>
        <a:prstGeom prst="rect">
          <a:avLst/>
        </a:prstGeom>
      </xdr:spPr>
    </xdr:sp>
    <xdr:clientData/>
  </xdr:twoCellAnchor>
  <xdr:twoCellAnchor editAs="oneCell">
    <xdr:from>
      <xdr:col>1</xdr:col>
      <xdr:colOff>0</xdr:colOff>
      <xdr:row>50</xdr:row>
      <xdr:rowOff>0</xdr:rowOff>
    </xdr:from>
    <xdr:to>
      <xdr:col>1</xdr:col>
      <xdr:colOff>684530</xdr:colOff>
      <xdr:row>50</xdr:row>
      <xdr:rowOff>179705</xdr:rowOff>
    </xdr:to>
    <xdr:sp>
      <xdr:nvSpPr>
        <xdr:cNvPr id="2425" name="Host Control  31" hidden="1"/>
        <xdr:cNvSpPr/>
      </xdr:nvSpPr>
      <xdr:spPr>
        <a:xfrm>
          <a:off x="914400" y="221361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50</xdr:row>
      <xdr:rowOff>0</xdr:rowOff>
    </xdr:from>
    <xdr:to>
      <xdr:col>1</xdr:col>
      <xdr:colOff>685800</xdr:colOff>
      <xdr:row>50</xdr:row>
      <xdr:rowOff>355600</xdr:rowOff>
    </xdr:to>
    <xdr:sp>
      <xdr:nvSpPr>
        <xdr:cNvPr id="2426" name="Host Control  37" hidden="1"/>
        <xdr:cNvSpPr/>
      </xdr:nvSpPr>
      <xdr:spPr>
        <a:xfrm>
          <a:off x="914400" y="22136100"/>
          <a:ext cx="685800" cy="355600"/>
        </a:xfrm>
        <a:prstGeom prst="rect">
          <a:avLst/>
        </a:prstGeom>
      </xdr:spPr>
    </xdr:sp>
    <xdr:clientData/>
  </xdr:twoCellAnchor>
  <xdr:twoCellAnchor editAs="oneCell">
    <xdr:from>
      <xdr:col>1</xdr:col>
      <xdr:colOff>0</xdr:colOff>
      <xdr:row>50</xdr:row>
      <xdr:rowOff>0</xdr:rowOff>
    </xdr:from>
    <xdr:to>
      <xdr:col>1</xdr:col>
      <xdr:colOff>685800</xdr:colOff>
      <xdr:row>50</xdr:row>
      <xdr:rowOff>355600</xdr:rowOff>
    </xdr:to>
    <xdr:sp>
      <xdr:nvSpPr>
        <xdr:cNvPr id="2427" name="Host Control  37" hidden="1"/>
        <xdr:cNvSpPr/>
      </xdr:nvSpPr>
      <xdr:spPr>
        <a:xfrm>
          <a:off x="914400" y="22136100"/>
          <a:ext cx="685800" cy="355600"/>
        </a:xfrm>
        <a:prstGeom prst="rect">
          <a:avLst/>
        </a:prstGeom>
      </xdr:spPr>
    </xdr:sp>
    <xdr:clientData/>
  </xdr:twoCellAnchor>
  <xdr:twoCellAnchor editAs="oneCell">
    <xdr:from>
      <xdr:col>1</xdr:col>
      <xdr:colOff>0</xdr:colOff>
      <xdr:row>50</xdr:row>
      <xdr:rowOff>0</xdr:rowOff>
    </xdr:from>
    <xdr:to>
      <xdr:col>1</xdr:col>
      <xdr:colOff>685800</xdr:colOff>
      <xdr:row>50</xdr:row>
      <xdr:rowOff>355600</xdr:rowOff>
    </xdr:to>
    <xdr:sp>
      <xdr:nvSpPr>
        <xdr:cNvPr id="2428" name="Host Control  37" hidden="1"/>
        <xdr:cNvSpPr/>
      </xdr:nvSpPr>
      <xdr:spPr>
        <a:xfrm>
          <a:off x="914400" y="22136100"/>
          <a:ext cx="685800" cy="355600"/>
        </a:xfrm>
        <a:prstGeom prst="rect">
          <a:avLst/>
        </a:prstGeom>
      </xdr:spPr>
    </xdr:sp>
    <xdr:clientData/>
  </xdr:twoCellAnchor>
  <xdr:twoCellAnchor editAs="oneCell">
    <xdr:from>
      <xdr:col>1</xdr:col>
      <xdr:colOff>0</xdr:colOff>
      <xdr:row>50</xdr:row>
      <xdr:rowOff>0</xdr:rowOff>
    </xdr:from>
    <xdr:to>
      <xdr:col>1</xdr:col>
      <xdr:colOff>684530</xdr:colOff>
      <xdr:row>50</xdr:row>
      <xdr:rowOff>179705</xdr:rowOff>
    </xdr:to>
    <xdr:sp>
      <xdr:nvSpPr>
        <xdr:cNvPr id="2429" name="Host Control  31" hidden="1"/>
        <xdr:cNvSpPr/>
      </xdr:nvSpPr>
      <xdr:spPr>
        <a:xfrm>
          <a:off x="914400" y="221361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50</xdr:row>
      <xdr:rowOff>0</xdr:rowOff>
    </xdr:from>
    <xdr:to>
      <xdr:col>1</xdr:col>
      <xdr:colOff>684530</xdr:colOff>
      <xdr:row>50</xdr:row>
      <xdr:rowOff>179705</xdr:rowOff>
    </xdr:to>
    <xdr:sp>
      <xdr:nvSpPr>
        <xdr:cNvPr id="2430" name="Host Control  31" hidden="1"/>
        <xdr:cNvSpPr/>
      </xdr:nvSpPr>
      <xdr:spPr>
        <a:xfrm>
          <a:off x="914400" y="221361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50</xdr:row>
      <xdr:rowOff>0</xdr:rowOff>
    </xdr:from>
    <xdr:to>
      <xdr:col>1</xdr:col>
      <xdr:colOff>684530</xdr:colOff>
      <xdr:row>50</xdr:row>
      <xdr:rowOff>179705</xdr:rowOff>
    </xdr:to>
    <xdr:sp>
      <xdr:nvSpPr>
        <xdr:cNvPr id="2431" name="Host Control  31" hidden="1"/>
        <xdr:cNvSpPr/>
      </xdr:nvSpPr>
      <xdr:spPr>
        <a:xfrm>
          <a:off x="914400" y="221361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50</xdr:row>
      <xdr:rowOff>0</xdr:rowOff>
    </xdr:from>
    <xdr:to>
      <xdr:col>1</xdr:col>
      <xdr:colOff>684530</xdr:colOff>
      <xdr:row>50</xdr:row>
      <xdr:rowOff>179705</xdr:rowOff>
    </xdr:to>
    <xdr:sp>
      <xdr:nvSpPr>
        <xdr:cNvPr id="2432" name="Host Control  31" hidden="1"/>
        <xdr:cNvSpPr/>
      </xdr:nvSpPr>
      <xdr:spPr>
        <a:xfrm>
          <a:off x="914400" y="221361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50</xdr:row>
      <xdr:rowOff>0</xdr:rowOff>
    </xdr:from>
    <xdr:to>
      <xdr:col>1</xdr:col>
      <xdr:colOff>684530</xdr:colOff>
      <xdr:row>50</xdr:row>
      <xdr:rowOff>179705</xdr:rowOff>
    </xdr:to>
    <xdr:sp>
      <xdr:nvSpPr>
        <xdr:cNvPr id="2433" name="Host Control  31" hidden="1"/>
        <xdr:cNvSpPr/>
      </xdr:nvSpPr>
      <xdr:spPr>
        <a:xfrm>
          <a:off x="914400" y="221361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50</xdr:row>
      <xdr:rowOff>0</xdr:rowOff>
    </xdr:from>
    <xdr:to>
      <xdr:col>1</xdr:col>
      <xdr:colOff>684530</xdr:colOff>
      <xdr:row>50</xdr:row>
      <xdr:rowOff>179705</xdr:rowOff>
    </xdr:to>
    <xdr:sp>
      <xdr:nvSpPr>
        <xdr:cNvPr id="2434" name="Host Control  31" hidden="1"/>
        <xdr:cNvSpPr/>
      </xdr:nvSpPr>
      <xdr:spPr>
        <a:xfrm>
          <a:off x="914400" y="221361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50</xdr:row>
      <xdr:rowOff>0</xdr:rowOff>
    </xdr:from>
    <xdr:to>
      <xdr:col>1</xdr:col>
      <xdr:colOff>684530</xdr:colOff>
      <xdr:row>50</xdr:row>
      <xdr:rowOff>179705</xdr:rowOff>
    </xdr:to>
    <xdr:sp>
      <xdr:nvSpPr>
        <xdr:cNvPr id="2435" name="Host Control  31" hidden="1"/>
        <xdr:cNvSpPr/>
      </xdr:nvSpPr>
      <xdr:spPr>
        <a:xfrm>
          <a:off x="914400" y="221361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50</xdr:row>
      <xdr:rowOff>0</xdr:rowOff>
    </xdr:from>
    <xdr:to>
      <xdr:col>1</xdr:col>
      <xdr:colOff>684530</xdr:colOff>
      <xdr:row>50</xdr:row>
      <xdr:rowOff>179705</xdr:rowOff>
    </xdr:to>
    <xdr:sp>
      <xdr:nvSpPr>
        <xdr:cNvPr id="2436" name="Host Control  31" hidden="1"/>
        <xdr:cNvSpPr/>
      </xdr:nvSpPr>
      <xdr:spPr>
        <a:xfrm>
          <a:off x="914400" y="221361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50</xdr:row>
      <xdr:rowOff>0</xdr:rowOff>
    </xdr:from>
    <xdr:to>
      <xdr:col>1</xdr:col>
      <xdr:colOff>684530</xdr:colOff>
      <xdr:row>50</xdr:row>
      <xdr:rowOff>179705</xdr:rowOff>
    </xdr:to>
    <xdr:sp>
      <xdr:nvSpPr>
        <xdr:cNvPr id="2437" name="Host Control  31" hidden="1"/>
        <xdr:cNvSpPr/>
      </xdr:nvSpPr>
      <xdr:spPr>
        <a:xfrm>
          <a:off x="914400" y="221361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0</xdr:row>
      <xdr:rowOff>0</xdr:rowOff>
    </xdr:from>
    <xdr:to>
      <xdr:col>1</xdr:col>
      <xdr:colOff>685800</xdr:colOff>
      <xdr:row>1</xdr:row>
      <xdr:rowOff>165100</xdr:rowOff>
    </xdr:to>
    <xdr:sp>
      <xdr:nvSpPr>
        <xdr:cNvPr id="2438" name="Host Control  37" hidden="1"/>
        <xdr:cNvSpPr/>
      </xdr:nvSpPr>
      <xdr:spPr>
        <a:xfrm>
          <a:off x="914400" y="0"/>
          <a:ext cx="685800" cy="355600"/>
        </a:xfrm>
        <a:prstGeom prst="rect">
          <a:avLst/>
        </a:prstGeom>
      </xdr:spPr>
    </xdr:sp>
    <xdr:clientData/>
  </xdr:twoCellAnchor>
  <xdr:twoCellAnchor editAs="oneCell">
    <xdr:from>
      <xdr:col>1</xdr:col>
      <xdr:colOff>0</xdr:colOff>
      <xdr:row>0</xdr:row>
      <xdr:rowOff>0</xdr:rowOff>
    </xdr:from>
    <xdr:to>
      <xdr:col>1</xdr:col>
      <xdr:colOff>684530</xdr:colOff>
      <xdr:row>0</xdr:row>
      <xdr:rowOff>179705</xdr:rowOff>
    </xdr:to>
    <xdr:sp>
      <xdr:nvSpPr>
        <xdr:cNvPr id="2439" name="Host Control  31" hidden="1"/>
        <xdr:cNvSpPr/>
      </xdr:nvSpPr>
      <xdr:spPr>
        <a:xfrm>
          <a:off x="914400" y="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0</xdr:row>
      <xdr:rowOff>0</xdr:rowOff>
    </xdr:from>
    <xdr:to>
      <xdr:col>1</xdr:col>
      <xdr:colOff>685800</xdr:colOff>
      <xdr:row>1</xdr:row>
      <xdr:rowOff>165100</xdr:rowOff>
    </xdr:to>
    <xdr:sp>
      <xdr:nvSpPr>
        <xdr:cNvPr id="2440" name="Host Control  37" hidden="1"/>
        <xdr:cNvSpPr/>
      </xdr:nvSpPr>
      <xdr:spPr>
        <a:xfrm>
          <a:off x="914400" y="0"/>
          <a:ext cx="685800" cy="355600"/>
        </a:xfrm>
        <a:prstGeom prst="rect">
          <a:avLst/>
        </a:prstGeom>
      </xdr:spPr>
    </xdr:sp>
    <xdr:clientData/>
  </xdr:twoCellAnchor>
  <xdr:twoCellAnchor editAs="oneCell">
    <xdr:from>
      <xdr:col>1</xdr:col>
      <xdr:colOff>0</xdr:colOff>
      <xdr:row>0</xdr:row>
      <xdr:rowOff>0</xdr:rowOff>
    </xdr:from>
    <xdr:to>
      <xdr:col>1</xdr:col>
      <xdr:colOff>685800</xdr:colOff>
      <xdr:row>1</xdr:row>
      <xdr:rowOff>165100</xdr:rowOff>
    </xdr:to>
    <xdr:sp>
      <xdr:nvSpPr>
        <xdr:cNvPr id="2441" name="Host Control  37" hidden="1"/>
        <xdr:cNvSpPr/>
      </xdr:nvSpPr>
      <xdr:spPr>
        <a:xfrm>
          <a:off x="914400" y="0"/>
          <a:ext cx="685800" cy="355600"/>
        </a:xfrm>
        <a:prstGeom prst="rect">
          <a:avLst/>
        </a:prstGeom>
      </xdr:spPr>
    </xdr:sp>
    <xdr:clientData/>
  </xdr:twoCellAnchor>
  <xdr:twoCellAnchor editAs="oneCell">
    <xdr:from>
      <xdr:col>1</xdr:col>
      <xdr:colOff>0</xdr:colOff>
      <xdr:row>0</xdr:row>
      <xdr:rowOff>0</xdr:rowOff>
    </xdr:from>
    <xdr:to>
      <xdr:col>1</xdr:col>
      <xdr:colOff>685800</xdr:colOff>
      <xdr:row>1</xdr:row>
      <xdr:rowOff>165100</xdr:rowOff>
    </xdr:to>
    <xdr:sp>
      <xdr:nvSpPr>
        <xdr:cNvPr id="2442" name="Host Control  37" hidden="1"/>
        <xdr:cNvSpPr/>
      </xdr:nvSpPr>
      <xdr:spPr>
        <a:xfrm>
          <a:off x="914400" y="0"/>
          <a:ext cx="685800" cy="355600"/>
        </a:xfrm>
        <a:prstGeom prst="rect">
          <a:avLst/>
        </a:prstGeom>
      </xdr:spPr>
    </xdr:sp>
    <xdr:clientData/>
  </xdr:twoCellAnchor>
  <xdr:twoCellAnchor editAs="oneCell">
    <xdr:from>
      <xdr:col>1</xdr:col>
      <xdr:colOff>0</xdr:colOff>
      <xdr:row>0</xdr:row>
      <xdr:rowOff>0</xdr:rowOff>
    </xdr:from>
    <xdr:to>
      <xdr:col>1</xdr:col>
      <xdr:colOff>684530</xdr:colOff>
      <xdr:row>0</xdr:row>
      <xdr:rowOff>179705</xdr:rowOff>
    </xdr:to>
    <xdr:sp>
      <xdr:nvSpPr>
        <xdr:cNvPr id="2443" name="Host Control  31" hidden="1"/>
        <xdr:cNvSpPr/>
      </xdr:nvSpPr>
      <xdr:spPr>
        <a:xfrm>
          <a:off x="914400" y="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0</xdr:row>
      <xdr:rowOff>0</xdr:rowOff>
    </xdr:from>
    <xdr:to>
      <xdr:col>1</xdr:col>
      <xdr:colOff>684530</xdr:colOff>
      <xdr:row>0</xdr:row>
      <xdr:rowOff>179705</xdr:rowOff>
    </xdr:to>
    <xdr:sp>
      <xdr:nvSpPr>
        <xdr:cNvPr id="2444" name="Host Control  31" hidden="1"/>
        <xdr:cNvSpPr/>
      </xdr:nvSpPr>
      <xdr:spPr>
        <a:xfrm>
          <a:off x="914400" y="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0</xdr:row>
      <xdr:rowOff>0</xdr:rowOff>
    </xdr:from>
    <xdr:to>
      <xdr:col>1</xdr:col>
      <xdr:colOff>684530</xdr:colOff>
      <xdr:row>0</xdr:row>
      <xdr:rowOff>179705</xdr:rowOff>
    </xdr:to>
    <xdr:sp>
      <xdr:nvSpPr>
        <xdr:cNvPr id="2445" name="Host Control  31" hidden="1"/>
        <xdr:cNvSpPr/>
      </xdr:nvSpPr>
      <xdr:spPr>
        <a:xfrm>
          <a:off x="914400" y="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0</xdr:row>
      <xdr:rowOff>0</xdr:rowOff>
    </xdr:from>
    <xdr:to>
      <xdr:col>1</xdr:col>
      <xdr:colOff>684530</xdr:colOff>
      <xdr:row>0</xdr:row>
      <xdr:rowOff>179705</xdr:rowOff>
    </xdr:to>
    <xdr:sp>
      <xdr:nvSpPr>
        <xdr:cNvPr id="2446" name="Host Control  31" hidden="1"/>
        <xdr:cNvSpPr/>
      </xdr:nvSpPr>
      <xdr:spPr>
        <a:xfrm>
          <a:off x="914400" y="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0</xdr:row>
      <xdr:rowOff>0</xdr:rowOff>
    </xdr:from>
    <xdr:to>
      <xdr:col>1</xdr:col>
      <xdr:colOff>684530</xdr:colOff>
      <xdr:row>0</xdr:row>
      <xdr:rowOff>179705</xdr:rowOff>
    </xdr:to>
    <xdr:sp>
      <xdr:nvSpPr>
        <xdr:cNvPr id="2447" name="Host Control  31" hidden="1"/>
        <xdr:cNvSpPr/>
      </xdr:nvSpPr>
      <xdr:spPr>
        <a:xfrm>
          <a:off x="914400" y="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0</xdr:row>
      <xdr:rowOff>0</xdr:rowOff>
    </xdr:from>
    <xdr:to>
      <xdr:col>1</xdr:col>
      <xdr:colOff>684530</xdr:colOff>
      <xdr:row>0</xdr:row>
      <xdr:rowOff>179705</xdr:rowOff>
    </xdr:to>
    <xdr:sp>
      <xdr:nvSpPr>
        <xdr:cNvPr id="2448" name="Host Control  31" hidden="1"/>
        <xdr:cNvSpPr/>
      </xdr:nvSpPr>
      <xdr:spPr>
        <a:xfrm>
          <a:off x="914400" y="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0</xdr:row>
      <xdr:rowOff>0</xdr:rowOff>
    </xdr:from>
    <xdr:to>
      <xdr:col>1</xdr:col>
      <xdr:colOff>684530</xdr:colOff>
      <xdr:row>0</xdr:row>
      <xdr:rowOff>179705</xdr:rowOff>
    </xdr:to>
    <xdr:sp>
      <xdr:nvSpPr>
        <xdr:cNvPr id="2449" name="Host Control  31" hidden="1"/>
        <xdr:cNvSpPr/>
      </xdr:nvSpPr>
      <xdr:spPr>
        <a:xfrm>
          <a:off x="914400" y="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0</xdr:row>
      <xdr:rowOff>0</xdr:rowOff>
    </xdr:from>
    <xdr:to>
      <xdr:col>1</xdr:col>
      <xdr:colOff>684530</xdr:colOff>
      <xdr:row>0</xdr:row>
      <xdr:rowOff>179705</xdr:rowOff>
    </xdr:to>
    <xdr:sp>
      <xdr:nvSpPr>
        <xdr:cNvPr id="2450" name="Host Control  31" hidden="1"/>
        <xdr:cNvSpPr/>
      </xdr:nvSpPr>
      <xdr:spPr>
        <a:xfrm>
          <a:off x="914400" y="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0</xdr:row>
      <xdr:rowOff>0</xdr:rowOff>
    </xdr:from>
    <xdr:to>
      <xdr:col>1</xdr:col>
      <xdr:colOff>684530</xdr:colOff>
      <xdr:row>0</xdr:row>
      <xdr:rowOff>179705</xdr:rowOff>
    </xdr:to>
    <xdr:sp>
      <xdr:nvSpPr>
        <xdr:cNvPr id="2451" name="Host Control  31" hidden="1"/>
        <xdr:cNvSpPr/>
      </xdr:nvSpPr>
      <xdr:spPr>
        <a:xfrm>
          <a:off x="914400" y="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2</xdr:col>
      <xdr:colOff>0</xdr:colOff>
      <xdr:row>25</xdr:row>
      <xdr:rowOff>0</xdr:rowOff>
    </xdr:from>
    <xdr:to>
      <xdr:col>2</xdr:col>
      <xdr:colOff>685800</xdr:colOff>
      <xdr:row>25</xdr:row>
      <xdr:rowOff>355600</xdr:rowOff>
    </xdr:to>
    <xdr:sp>
      <xdr:nvSpPr>
        <xdr:cNvPr id="2452" name="Host Control  37" hidden="1"/>
        <xdr:cNvSpPr/>
      </xdr:nvSpPr>
      <xdr:spPr>
        <a:xfrm>
          <a:off x="2714625" y="11404600"/>
          <a:ext cx="685800" cy="355600"/>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2</xdr:col>
      <xdr:colOff>0</xdr:colOff>
      <xdr:row>25</xdr:row>
      <xdr:rowOff>0</xdr:rowOff>
    </xdr:from>
    <xdr:to>
      <xdr:col>2</xdr:col>
      <xdr:colOff>684530</xdr:colOff>
      <xdr:row>25</xdr:row>
      <xdr:rowOff>179705</xdr:rowOff>
    </xdr:to>
    <xdr:sp>
      <xdr:nvSpPr>
        <xdr:cNvPr id="2453" name="Host Control  31" hidden="1"/>
        <xdr:cNvSpPr/>
      </xdr:nvSpPr>
      <xdr:spPr>
        <a:xfrm>
          <a:off x="2714625" y="114046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25</xdr:row>
      <xdr:rowOff>0</xdr:rowOff>
    </xdr:from>
    <xdr:to>
      <xdr:col>1</xdr:col>
      <xdr:colOff>659130</xdr:colOff>
      <xdr:row>25</xdr:row>
      <xdr:rowOff>179705</xdr:rowOff>
    </xdr:to>
    <xdr:sp>
      <xdr:nvSpPr>
        <xdr:cNvPr id="2454" name="Host Control  31" hidden="1"/>
        <xdr:cNvSpPr/>
      </xdr:nvSpPr>
      <xdr:spPr>
        <a:xfrm>
          <a:off x="914400" y="11404600"/>
          <a:ext cx="6591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25</xdr:row>
      <xdr:rowOff>0</xdr:rowOff>
    </xdr:from>
    <xdr:to>
      <xdr:col>1</xdr:col>
      <xdr:colOff>659130</xdr:colOff>
      <xdr:row>25</xdr:row>
      <xdr:rowOff>179705</xdr:rowOff>
    </xdr:to>
    <xdr:sp>
      <xdr:nvSpPr>
        <xdr:cNvPr id="2455" name="Host Control  31" hidden="1"/>
        <xdr:cNvSpPr/>
      </xdr:nvSpPr>
      <xdr:spPr>
        <a:xfrm>
          <a:off x="914400" y="11404600"/>
          <a:ext cx="6591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2</xdr:col>
      <xdr:colOff>0</xdr:colOff>
      <xdr:row>25</xdr:row>
      <xdr:rowOff>0</xdr:rowOff>
    </xdr:from>
    <xdr:to>
      <xdr:col>2</xdr:col>
      <xdr:colOff>685800</xdr:colOff>
      <xdr:row>25</xdr:row>
      <xdr:rowOff>355600</xdr:rowOff>
    </xdr:to>
    <xdr:sp>
      <xdr:nvSpPr>
        <xdr:cNvPr id="2456" name="Host Control  37" hidden="1"/>
        <xdr:cNvSpPr/>
      </xdr:nvSpPr>
      <xdr:spPr>
        <a:xfrm>
          <a:off x="2714625" y="11404600"/>
          <a:ext cx="685800" cy="355600"/>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25</xdr:row>
      <xdr:rowOff>0</xdr:rowOff>
    </xdr:from>
    <xdr:to>
      <xdr:col>1</xdr:col>
      <xdr:colOff>659130</xdr:colOff>
      <xdr:row>25</xdr:row>
      <xdr:rowOff>179705</xdr:rowOff>
    </xdr:to>
    <xdr:sp>
      <xdr:nvSpPr>
        <xdr:cNvPr id="2457" name="Host Control  31" hidden="1"/>
        <xdr:cNvSpPr/>
      </xdr:nvSpPr>
      <xdr:spPr>
        <a:xfrm>
          <a:off x="914400" y="11404600"/>
          <a:ext cx="6591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2</xdr:col>
      <xdr:colOff>0</xdr:colOff>
      <xdr:row>25</xdr:row>
      <xdr:rowOff>0</xdr:rowOff>
    </xdr:from>
    <xdr:to>
      <xdr:col>2</xdr:col>
      <xdr:colOff>685800</xdr:colOff>
      <xdr:row>25</xdr:row>
      <xdr:rowOff>355600</xdr:rowOff>
    </xdr:to>
    <xdr:sp>
      <xdr:nvSpPr>
        <xdr:cNvPr id="2458" name="Host Control  37" hidden="1"/>
        <xdr:cNvSpPr/>
      </xdr:nvSpPr>
      <xdr:spPr>
        <a:xfrm>
          <a:off x="2714625" y="11404600"/>
          <a:ext cx="685800" cy="355600"/>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2</xdr:col>
      <xdr:colOff>0</xdr:colOff>
      <xdr:row>25</xdr:row>
      <xdr:rowOff>0</xdr:rowOff>
    </xdr:from>
    <xdr:to>
      <xdr:col>2</xdr:col>
      <xdr:colOff>685800</xdr:colOff>
      <xdr:row>25</xdr:row>
      <xdr:rowOff>355600</xdr:rowOff>
    </xdr:to>
    <xdr:sp>
      <xdr:nvSpPr>
        <xdr:cNvPr id="2459" name="Host Control  37" hidden="1"/>
        <xdr:cNvSpPr/>
      </xdr:nvSpPr>
      <xdr:spPr>
        <a:xfrm>
          <a:off x="2714625" y="11404600"/>
          <a:ext cx="685800" cy="355600"/>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2</xdr:col>
      <xdr:colOff>0</xdr:colOff>
      <xdr:row>25</xdr:row>
      <xdr:rowOff>0</xdr:rowOff>
    </xdr:from>
    <xdr:to>
      <xdr:col>2</xdr:col>
      <xdr:colOff>684530</xdr:colOff>
      <xdr:row>25</xdr:row>
      <xdr:rowOff>179705</xdr:rowOff>
    </xdr:to>
    <xdr:sp>
      <xdr:nvSpPr>
        <xdr:cNvPr id="2460" name="Host Control  31" hidden="1"/>
        <xdr:cNvSpPr/>
      </xdr:nvSpPr>
      <xdr:spPr>
        <a:xfrm>
          <a:off x="2714625" y="114046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25</xdr:row>
      <xdr:rowOff>0</xdr:rowOff>
    </xdr:from>
    <xdr:to>
      <xdr:col>1</xdr:col>
      <xdr:colOff>659130</xdr:colOff>
      <xdr:row>25</xdr:row>
      <xdr:rowOff>179705</xdr:rowOff>
    </xdr:to>
    <xdr:sp>
      <xdr:nvSpPr>
        <xdr:cNvPr id="2461" name="Host Control  31" hidden="1"/>
        <xdr:cNvSpPr/>
      </xdr:nvSpPr>
      <xdr:spPr>
        <a:xfrm>
          <a:off x="914400" y="11404600"/>
          <a:ext cx="6591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2</xdr:col>
      <xdr:colOff>0</xdr:colOff>
      <xdr:row>25</xdr:row>
      <xdr:rowOff>0</xdr:rowOff>
    </xdr:from>
    <xdr:to>
      <xdr:col>2</xdr:col>
      <xdr:colOff>684530</xdr:colOff>
      <xdr:row>25</xdr:row>
      <xdr:rowOff>179705</xdr:rowOff>
    </xdr:to>
    <xdr:sp>
      <xdr:nvSpPr>
        <xdr:cNvPr id="2462" name="Host Control  31" hidden="1"/>
        <xdr:cNvSpPr/>
      </xdr:nvSpPr>
      <xdr:spPr>
        <a:xfrm>
          <a:off x="2714625" y="114046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25</xdr:row>
      <xdr:rowOff>0</xdr:rowOff>
    </xdr:from>
    <xdr:to>
      <xdr:col>1</xdr:col>
      <xdr:colOff>659130</xdr:colOff>
      <xdr:row>25</xdr:row>
      <xdr:rowOff>179705</xdr:rowOff>
    </xdr:to>
    <xdr:sp>
      <xdr:nvSpPr>
        <xdr:cNvPr id="2463" name="Host Control  31" hidden="1"/>
        <xdr:cNvSpPr/>
      </xdr:nvSpPr>
      <xdr:spPr>
        <a:xfrm>
          <a:off x="914400" y="11404600"/>
          <a:ext cx="6591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2</xdr:col>
      <xdr:colOff>0</xdr:colOff>
      <xdr:row>25</xdr:row>
      <xdr:rowOff>0</xdr:rowOff>
    </xdr:from>
    <xdr:to>
      <xdr:col>2</xdr:col>
      <xdr:colOff>684530</xdr:colOff>
      <xdr:row>25</xdr:row>
      <xdr:rowOff>179705</xdr:rowOff>
    </xdr:to>
    <xdr:sp>
      <xdr:nvSpPr>
        <xdr:cNvPr id="2464" name="Host Control  31" hidden="1"/>
        <xdr:cNvSpPr/>
      </xdr:nvSpPr>
      <xdr:spPr>
        <a:xfrm>
          <a:off x="2714625" y="114046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25</xdr:row>
      <xdr:rowOff>0</xdr:rowOff>
    </xdr:from>
    <xdr:to>
      <xdr:col>1</xdr:col>
      <xdr:colOff>659130</xdr:colOff>
      <xdr:row>25</xdr:row>
      <xdr:rowOff>179705</xdr:rowOff>
    </xdr:to>
    <xdr:sp>
      <xdr:nvSpPr>
        <xdr:cNvPr id="2465" name="Host Control  31" hidden="1"/>
        <xdr:cNvSpPr/>
      </xdr:nvSpPr>
      <xdr:spPr>
        <a:xfrm>
          <a:off x="914400" y="11404600"/>
          <a:ext cx="6591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25</xdr:row>
      <xdr:rowOff>0</xdr:rowOff>
    </xdr:from>
    <xdr:to>
      <xdr:col>1</xdr:col>
      <xdr:colOff>659130</xdr:colOff>
      <xdr:row>25</xdr:row>
      <xdr:rowOff>179705</xdr:rowOff>
    </xdr:to>
    <xdr:sp>
      <xdr:nvSpPr>
        <xdr:cNvPr id="2466" name="Host Control  31" hidden="1"/>
        <xdr:cNvSpPr/>
      </xdr:nvSpPr>
      <xdr:spPr>
        <a:xfrm>
          <a:off x="914400" y="11404600"/>
          <a:ext cx="6591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2</xdr:col>
      <xdr:colOff>0</xdr:colOff>
      <xdr:row>25</xdr:row>
      <xdr:rowOff>0</xdr:rowOff>
    </xdr:from>
    <xdr:to>
      <xdr:col>2</xdr:col>
      <xdr:colOff>684530</xdr:colOff>
      <xdr:row>25</xdr:row>
      <xdr:rowOff>179705</xdr:rowOff>
    </xdr:to>
    <xdr:sp>
      <xdr:nvSpPr>
        <xdr:cNvPr id="2467" name="Host Control  31" hidden="1"/>
        <xdr:cNvSpPr/>
      </xdr:nvSpPr>
      <xdr:spPr>
        <a:xfrm>
          <a:off x="2714625" y="114046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25</xdr:row>
      <xdr:rowOff>0</xdr:rowOff>
    </xdr:from>
    <xdr:to>
      <xdr:col>1</xdr:col>
      <xdr:colOff>659130</xdr:colOff>
      <xdr:row>25</xdr:row>
      <xdr:rowOff>179705</xdr:rowOff>
    </xdr:to>
    <xdr:sp>
      <xdr:nvSpPr>
        <xdr:cNvPr id="2468" name="Host Control  31" hidden="1"/>
        <xdr:cNvSpPr/>
      </xdr:nvSpPr>
      <xdr:spPr>
        <a:xfrm>
          <a:off x="914400" y="11404600"/>
          <a:ext cx="6591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2</xdr:col>
      <xdr:colOff>0</xdr:colOff>
      <xdr:row>25</xdr:row>
      <xdr:rowOff>0</xdr:rowOff>
    </xdr:from>
    <xdr:to>
      <xdr:col>2</xdr:col>
      <xdr:colOff>684530</xdr:colOff>
      <xdr:row>25</xdr:row>
      <xdr:rowOff>179705</xdr:rowOff>
    </xdr:to>
    <xdr:sp>
      <xdr:nvSpPr>
        <xdr:cNvPr id="2469" name="Host Control  31" hidden="1"/>
        <xdr:cNvSpPr/>
      </xdr:nvSpPr>
      <xdr:spPr>
        <a:xfrm>
          <a:off x="2714625" y="114046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25</xdr:row>
      <xdr:rowOff>0</xdr:rowOff>
    </xdr:from>
    <xdr:to>
      <xdr:col>1</xdr:col>
      <xdr:colOff>659130</xdr:colOff>
      <xdr:row>25</xdr:row>
      <xdr:rowOff>179705</xdr:rowOff>
    </xdr:to>
    <xdr:sp>
      <xdr:nvSpPr>
        <xdr:cNvPr id="2470" name="Host Control  31" hidden="1"/>
        <xdr:cNvSpPr/>
      </xdr:nvSpPr>
      <xdr:spPr>
        <a:xfrm>
          <a:off x="914400" y="11404600"/>
          <a:ext cx="6591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2</xdr:col>
      <xdr:colOff>0</xdr:colOff>
      <xdr:row>25</xdr:row>
      <xdr:rowOff>0</xdr:rowOff>
    </xdr:from>
    <xdr:to>
      <xdr:col>2</xdr:col>
      <xdr:colOff>684530</xdr:colOff>
      <xdr:row>25</xdr:row>
      <xdr:rowOff>179705</xdr:rowOff>
    </xdr:to>
    <xdr:sp>
      <xdr:nvSpPr>
        <xdr:cNvPr id="2471" name="Host Control  31" hidden="1"/>
        <xdr:cNvSpPr/>
      </xdr:nvSpPr>
      <xdr:spPr>
        <a:xfrm>
          <a:off x="2714625" y="114046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2</xdr:col>
      <xdr:colOff>0</xdr:colOff>
      <xdr:row>25</xdr:row>
      <xdr:rowOff>0</xdr:rowOff>
    </xdr:from>
    <xdr:to>
      <xdr:col>2</xdr:col>
      <xdr:colOff>684530</xdr:colOff>
      <xdr:row>25</xdr:row>
      <xdr:rowOff>179705</xdr:rowOff>
    </xdr:to>
    <xdr:sp>
      <xdr:nvSpPr>
        <xdr:cNvPr id="2472" name="Host Control  31" hidden="1"/>
        <xdr:cNvSpPr/>
      </xdr:nvSpPr>
      <xdr:spPr>
        <a:xfrm>
          <a:off x="2714625" y="114046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2</xdr:col>
      <xdr:colOff>0</xdr:colOff>
      <xdr:row>25</xdr:row>
      <xdr:rowOff>0</xdr:rowOff>
    </xdr:from>
    <xdr:to>
      <xdr:col>2</xdr:col>
      <xdr:colOff>684530</xdr:colOff>
      <xdr:row>25</xdr:row>
      <xdr:rowOff>179705</xdr:rowOff>
    </xdr:to>
    <xdr:sp>
      <xdr:nvSpPr>
        <xdr:cNvPr id="2473" name="Host Control  31" hidden="1"/>
        <xdr:cNvSpPr/>
      </xdr:nvSpPr>
      <xdr:spPr>
        <a:xfrm>
          <a:off x="2714625" y="114046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2</xdr:col>
      <xdr:colOff>0</xdr:colOff>
      <xdr:row>25</xdr:row>
      <xdr:rowOff>0</xdr:rowOff>
    </xdr:from>
    <xdr:to>
      <xdr:col>2</xdr:col>
      <xdr:colOff>684530</xdr:colOff>
      <xdr:row>25</xdr:row>
      <xdr:rowOff>179705</xdr:rowOff>
    </xdr:to>
    <xdr:sp>
      <xdr:nvSpPr>
        <xdr:cNvPr id="2474" name="Host Control  31" hidden="1"/>
        <xdr:cNvSpPr/>
      </xdr:nvSpPr>
      <xdr:spPr>
        <a:xfrm>
          <a:off x="2714625" y="114046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29</xdr:row>
      <xdr:rowOff>0</xdr:rowOff>
    </xdr:from>
    <xdr:to>
      <xdr:col>1</xdr:col>
      <xdr:colOff>659130</xdr:colOff>
      <xdr:row>29</xdr:row>
      <xdr:rowOff>179705</xdr:rowOff>
    </xdr:to>
    <xdr:sp>
      <xdr:nvSpPr>
        <xdr:cNvPr id="2475" name="Host Control  31" hidden="1"/>
        <xdr:cNvSpPr/>
      </xdr:nvSpPr>
      <xdr:spPr>
        <a:xfrm>
          <a:off x="914400" y="13157200"/>
          <a:ext cx="6591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29</xdr:row>
      <xdr:rowOff>0</xdr:rowOff>
    </xdr:from>
    <xdr:to>
      <xdr:col>1</xdr:col>
      <xdr:colOff>659130</xdr:colOff>
      <xdr:row>29</xdr:row>
      <xdr:rowOff>179705</xdr:rowOff>
    </xdr:to>
    <xdr:sp>
      <xdr:nvSpPr>
        <xdr:cNvPr id="2476" name="Host Control  31" hidden="1"/>
        <xdr:cNvSpPr/>
      </xdr:nvSpPr>
      <xdr:spPr>
        <a:xfrm>
          <a:off x="914400" y="13157200"/>
          <a:ext cx="6591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29</xdr:row>
      <xdr:rowOff>0</xdr:rowOff>
    </xdr:from>
    <xdr:to>
      <xdr:col>1</xdr:col>
      <xdr:colOff>659130</xdr:colOff>
      <xdr:row>29</xdr:row>
      <xdr:rowOff>179705</xdr:rowOff>
    </xdr:to>
    <xdr:sp>
      <xdr:nvSpPr>
        <xdr:cNvPr id="2477" name="Host Control  31" hidden="1"/>
        <xdr:cNvSpPr/>
      </xdr:nvSpPr>
      <xdr:spPr>
        <a:xfrm>
          <a:off x="914400" y="13157200"/>
          <a:ext cx="6591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29</xdr:row>
      <xdr:rowOff>0</xdr:rowOff>
    </xdr:from>
    <xdr:to>
      <xdr:col>1</xdr:col>
      <xdr:colOff>659130</xdr:colOff>
      <xdr:row>29</xdr:row>
      <xdr:rowOff>179705</xdr:rowOff>
    </xdr:to>
    <xdr:sp>
      <xdr:nvSpPr>
        <xdr:cNvPr id="2478" name="Host Control  31" hidden="1"/>
        <xdr:cNvSpPr/>
      </xdr:nvSpPr>
      <xdr:spPr>
        <a:xfrm>
          <a:off x="914400" y="13157200"/>
          <a:ext cx="6591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29</xdr:row>
      <xdr:rowOff>0</xdr:rowOff>
    </xdr:from>
    <xdr:to>
      <xdr:col>1</xdr:col>
      <xdr:colOff>659130</xdr:colOff>
      <xdr:row>29</xdr:row>
      <xdr:rowOff>179705</xdr:rowOff>
    </xdr:to>
    <xdr:sp>
      <xdr:nvSpPr>
        <xdr:cNvPr id="2479" name="Host Control  31" hidden="1"/>
        <xdr:cNvSpPr/>
      </xdr:nvSpPr>
      <xdr:spPr>
        <a:xfrm>
          <a:off x="914400" y="13157200"/>
          <a:ext cx="6591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29</xdr:row>
      <xdr:rowOff>0</xdr:rowOff>
    </xdr:from>
    <xdr:to>
      <xdr:col>1</xdr:col>
      <xdr:colOff>659130</xdr:colOff>
      <xdr:row>29</xdr:row>
      <xdr:rowOff>179705</xdr:rowOff>
    </xdr:to>
    <xdr:sp>
      <xdr:nvSpPr>
        <xdr:cNvPr id="2480" name="Host Control  31" hidden="1"/>
        <xdr:cNvSpPr/>
      </xdr:nvSpPr>
      <xdr:spPr>
        <a:xfrm>
          <a:off x="914400" y="13157200"/>
          <a:ext cx="6591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29</xdr:row>
      <xdr:rowOff>0</xdr:rowOff>
    </xdr:from>
    <xdr:to>
      <xdr:col>1</xdr:col>
      <xdr:colOff>659130</xdr:colOff>
      <xdr:row>29</xdr:row>
      <xdr:rowOff>179705</xdr:rowOff>
    </xdr:to>
    <xdr:sp>
      <xdr:nvSpPr>
        <xdr:cNvPr id="2481" name="Host Control  31" hidden="1"/>
        <xdr:cNvSpPr/>
      </xdr:nvSpPr>
      <xdr:spPr>
        <a:xfrm>
          <a:off x="914400" y="13157200"/>
          <a:ext cx="6591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29</xdr:row>
      <xdr:rowOff>0</xdr:rowOff>
    </xdr:from>
    <xdr:to>
      <xdr:col>1</xdr:col>
      <xdr:colOff>659130</xdr:colOff>
      <xdr:row>29</xdr:row>
      <xdr:rowOff>179705</xdr:rowOff>
    </xdr:to>
    <xdr:sp>
      <xdr:nvSpPr>
        <xdr:cNvPr id="2482" name="Host Control  31" hidden="1"/>
        <xdr:cNvSpPr/>
      </xdr:nvSpPr>
      <xdr:spPr>
        <a:xfrm>
          <a:off x="914400" y="13157200"/>
          <a:ext cx="6591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29</xdr:row>
      <xdr:rowOff>0</xdr:rowOff>
    </xdr:from>
    <xdr:to>
      <xdr:col>1</xdr:col>
      <xdr:colOff>659130</xdr:colOff>
      <xdr:row>29</xdr:row>
      <xdr:rowOff>179705</xdr:rowOff>
    </xdr:to>
    <xdr:sp>
      <xdr:nvSpPr>
        <xdr:cNvPr id="2483" name="Host Control  31" hidden="1"/>
        <xdr:cNvSpPr/>
      </xdr:nvSpPr>
      <xdr:spPr>
        <a:xfrm>
          <a:off x="914400" y="13157200"/>
          <a:ext cx="6591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25</xdr:row>
      <xdr:rowOff>0</xdr:rowOff>
    </xdr:from>
    <xdr:to>
      <xdr:col>1</xdr:col>
      <xdr:colOff>685800</xdr:colOff>
      <xdr:row>25</xdr:row>
      <xdr:rowOff>355600</xdr:rowOff>
    </xdr:to>
    <xdr:sp>
      <xdr:nvSpPr>
        <xdr:cNvPr id="2484" name="Host Control  37" hidden="1"/>
        <xdr:cNvSpPr/>
      </xdr:nvSpPr>
      <xdr:spPr>
        <a:xfrm>
          <a:off x="914400" y="11404600"/>
          <a:ext cx="685800" cy="355600"/>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25</xdr:row>
      <xdr:rowOff>0</xdr:rowOff>
    </xdr:from>
    <xdr:to>
      <xdr:col>1</xdr:col>
      <xdr:colOff>684530</xdr:colOff>
      <xdr:row>25</xdr:row>
      <xdr:rowOff>179705</xdr:rowOff>
    </xdr:to>
    <xdr:sp>
      <xdr:nvSpPr>
        <xdr:cNvPr id="2485" name="Host Control  31" hidden="1"/>
        <xdr:cNvSpPr/>
      </xdr:nvSpPr>
      <xdr:spPr>
        <a:xfrm>
          <a:off x="914400" y="114046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25</xdr:row>
      <xdr:rowOff>0</xdr:rowOff>
    </xdr:from>
    <xdr:to>
      <xdr:col>1</xdr:col>
      <xdr:colOff>685800</xdr:colOff>
      <xdr:row>25</xdr:row>
      <xdr:rowOff>355600</xdr:rowOff>
    </xdr:to>
    <xdr:sp>
      <xdr:nvSpPr>
        <xdr:cNvPr id="2486" name="Host Control  37" hidden="1"/>
        <xdr:cNvSpPr/>
      </xdr:nvSpPr>
      <xdr:spPr>
        <a:xfrm>
          <a:off x="914400" y="11404600"/>
          <a:ext cx="685800" cy="355600"/>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25</xdr:row>
      <xdr:rowOff>0</xdr:rowOff>
    </xdr:from>
    <xdr:to>
      <xdr:col>1</xdr:col>
      <xdr:colOff>685800</xdr:colOff>
      <xdr:row>25</xdr:row>
      <xdr:rowOff>355600</xdr:rowOff>
    </xdr:to>
    <xdr:sp>
      <xdr:nvSpPr>
        <xdr:cNvPr id="2487" name="Host Control  37" hidden="1"/>
        <xdr:cNvSpPr/>
      </xdr:nvSpPr>
      <xdr:spPr>
        <a:xfrm>
          <a:off x="914400" y="11404600"/>
          <a:ext cx="685800" cy="355600"/>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25</xdr:row>
      <xdr:rowOff>0</xdr:rowOff>
    </xdr:from>
    <xdr:to>
      <xdr:col>1</xdr:col>
      <xdr:colOff>685800</xdr:colOff>
      <xdr:row>25</xdr:row>
      <xdr:rowOff>355600</xdr:rowOff>
    </xdr:to>
    <xdr:sp>
      <xdr:nvSpPr>
        <xdr:cNvPr id="2488" name="Host Control  37" hidden="1"/>
        <xdr:cNvSpPr/>
      </xdr:nvSpPr>
      <xdr:spPr>
        <a:xfrm>
          <a:off x="914400" y="11404600"/>
          <a:ext cx="685800" cy="355600"/>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25</xdr:row>
      <xdr:rowOff>0</xdr:rowOff>
    </xdr:from>
    <xdr:to>
      <xdr:col>1</xdr:col>
      <xdr:colOff>684530</xdr:colOff>
      <xdr:row>25</xdr:row>
      <xdr:rowOff>179705</xdr:rowOff>
    </xdr:to>
    <xdr:sp>
      <xdr:nvSpPr>
        <xdr:cNvPr id="2489" name="Host Control  31" hidden="1"/>
        <xdr:cNvSpPr/>
      </xdr:nvSpPr>
      <xdr:spPr>
        <a:xfrm>
          <a:off x="914400" y="114046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25</xdr:row>
      <xdr:rowOff>0</xdr:rowOff>
    </xdr:from>
    <xdr:to>
      <xdr:col>1</xdr:col>
      <xdr:colOff>684530</xdr:colOff>
      <xdr:row>25</xdr:row>
      <xdr:rowOff>179705</xdr:rowOff>
    </xdr:to>
    <xdr:sp>
      <xdr:nvSpPr>
        <xdr:cNvPr id="2490" name="Host Control  31" hidden="1"/>
        <xdr:cNvSpPr/>
      </xdr:nvSpPr>
      <xdr:spPr>
        <a:xfrm>
          <a:off x="914400" y="114046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25</xdr:row>
      <xdr:rowOff>0</xdr:rowOff>
    </xdr:from>
    <xdr:to>
      <xdr:col>1</xdr:col>
      <xdr:colOff>684530</xdr:colOff>
      <xdr:row>25</xdr:row>
      <xdr:rowOff>179705</xdr:rowOff>
    </xdr:to>
    <xdr:sp>
      <xdr:nvSpPr>
        <xdr:cNvPr id="2491" name="Host Control  31" hidden="1"/>
        <xdr:cNvSpPr/>
      </xdr:nvSpPr>
      <xdr:spPr>
        <a:xfrm>
          <a:off x="914400" y="114046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25</xdr:row>
      <xdr:rowOff>0</xdr:rowOff>
    </xdr:from>
    <xdr:to>
      <xdr:col>1</xdr:col>
      <xdr:colOff>684530</xdr:colOff>
      <xdr:row>25</xdr:row>
      <xdr:rowOff>179705</xdr:rowOff>
    </xdr:to>
    <xdr:sp>
      <xdr:nvSpPr>
        <xdr:cNvPr id="2492" name="Host Control  31" hidden="1"/>
        <xdr:cNvSpPr/>
      </xdr:nvSpPr>
      <xdr:spPr>
        <a:xfrm>
          <a:off x="914400" y="114046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25</xdr:row>
      <xdr:rowOff>0</xdr:rowOff>
    </xdr:from>
    <xdr:to>
      <xdr:col>1</xdr:col>
      <xdr:colOff>684530</xdr:colOff>
      <xdr:row>25</xdr:row>
      <xdr:rowOff>179705</xdr:rowOff>
    </xdr:to>
    <xdr:sp>
      <xdr:nvSpPr>
        <xdr:cNvPr id="2493" name="Host Control  31" hidden="1"/>
        <xdr:cNvSpPr/>
      </xdr:nvSpPr>
      <xdr:spPr>
        <a:xfrm>
          <a:off x="914400" y="114046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25</xdr:row>
      <xdr:rowOff>0</xdr:rowOff>
    </xdr:from>
    <xdr:to>
      <xdr:col>1</xdr:col>
      <xdr:colOff>684530</xdr:colOff>
      <xdr:row>25</xdr:row>
      <xdr:rowOff>179705</xdr:rowOff>
    </xdr:to>
    <xdr:sp>
      <xdr:nvSpPr>
        <xdr:cNvPr id="2494" name="Host Control  31" hidden="1"/>
        <xdr:cNvSpPr/>
      </xdr:nvSpPr>
      <xdr:spPr>
        <a:xfrm>
          <a:off x="914400" y="114046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25</xdr:row>
      <xdr:rowOff>0</xdr:rowOff>
    </xdr:from>
    <xdr:to>
      <xdr:col>1</xdr:col>
      <xdr:colOff>684530</xdr:colOff>
      <xdr:row>25</xdr:row>
      <xdr:rowOff>179705</xdr:rowOff>
    </xdr:to>
    <xdr:sp>
      <xdr:nvSpPr>
        <xdr:cNvPr id="2495" name="Host Control  31" hidden="1"/>
        <xdr:cNvSpPr/>
      </xdr:nvSpPr>
      <xdr:spPr>
        <a:xfrm>
          <a:off x="914400" y="114046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25</xdr:row>
      <xdr:rowOff>0</xdr:rowOff>
    </xdr:from>
    <xdr:to>
      <xdr:col>1</xdr:col>
      <xdr:colOff>684530</xdr:colOff>
      <xdr:row>25</xdr:row>
      <xdr:rowOff>179705</xdr:rowOff>
    </xdr:to>
    <xdr:sp>
      <xdr:nvSpPr>
        <xdr:cNvPr id="2496" name="Host Control  31" hidden="1"/>
        <xdr:cNvSpPr/>
      </xdr:nvSpPr>
      <xdr:spPr>
        <a:xfrm>
          <a:off x="914400" y="114046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25</xdr:row>
      <xdr:rowOff>0</xdr:rowOff>
    </xdr:from>
    <xdr:to>
      <xdr:col>1</xdr:col>
      <xdr:colOff>684530</xdr:colOff>
      <xdr:row>25</xdr:row>
      <xdr:rowOff>179705</xdr:rowOff>
    </xdr:to>
    <xdr:sp>
      <xdr:nvSpPr>
        <xdr:cNvPr id="2497" name="Host Control  31" hidden="1"/>
        <xdr:cNvSpPr/>
      </xdr:nvSpPr>
      <xdr:spPr>
        <a:xfrm>
          <a:off x="914400" y="114046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22</xdr:row>
      <xdr:rowOff>0</xdr:rowOff>
    </xdr:from>
    <xdr:to>
      <xdr:col>1</xdr:col>
      <xdr:colOff>685800</xdr:colOff>
      <xdr:row>22</xdr:row>
      <xdr:rowOff>355600</xdr:rowOff>
    </xdr:to>
    <xdr:sp>
      <xdr:nvSpPr>
        <xdr:cNvPr id="2498" name="Host Control  37" hidden="1"/>
        <xdr:cNvSpPr/>
      </xdr:nvSpPr>
      <xdr:spPr>
        <a:xfrm>
          <a:off x="914400" y="10096500"/>
          <a:ext cx="685800" cy="355600"/>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22</xdr:row>
      <xdr:rowOff>0</xdr:rowOff>
    </xdr:from>
    <xdr:to>
      <xdr:col>1</xdr:col>
      <xdr:colOff>684530</xdr:colOff>
      <xdr:row>22</xdr:row>
      <xdr:rowOff>179705</xdr:rowOff>
    </xdr:to>
    <xdr:sp>
      <xdr:nvSpPr>
        <xdr:cNvPr id="2499" name="Host Control  31" hidden="1"/>
        <xdr:cNvSpPr/>
      </xdr:nvSpPr>
      <xdr:spPr>
        <a:xfrm>
          <a:off x="914400" y="100965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22</xdr:row>
      <xdr:rowOff>0</xdr:rowOff>
    </xdr:from>
    <xdr:to>
      <xdr:col>1</xdr:col>
      <xdr:colOff>685800</xdr:colOff>
      <xdr:row>22</xdr:row>
      <xdr:rowOff>355600</xdr:rowOff>
    </xdr:to>
    <xdr:sp>
      <xdr:nvSpPr>
        <xdr:cNvPr id="2500" name="Host Control  37" hidden="1"/>
        <xdr:cNvSpPr/>
      </xdr:nvSpPr>
      <xdr:spPr>
        <a:xfrm>
          <a:off x="914400" y="10096500"/>
          <a:ext cx="685800" cy="355600"/>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22</xdr:row>
      <xdr:rowOff>0</xdr:rowOff>
    </xdr:from>
    <xdr:to>
      <xdr:col>1</xdr:col>
      <xdr:colOff>685800</xdr:colOff>
      <xdr:row>22</xdr:row>
      <xdr:rowOff>355600</xdr:rowOff>
    </xdr:to>
    <xdr:sp>
      <xdr:nvSpPr>
        <xdr:cNvPr id="2501" name="Host Control  37" hidden="1"/>
        <xdr:cNvSpPr/>
      </xdr:nvSpPr>
      <xdr:spPr>
        <a:xfrm>
          <a:off x="914400" y="10096500"/>
          <a:ext cx="685800" cy="355600"/>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22</xdr:row>
      <xdr:rowOff>0</xdr:rowOff>
    </xdr:from>
    <xdr:to>
      <xdr:col>1</xdr:col>
      <xdr:colOff>685800</xdr:colOff>
      <xdr:row>22</xdr:row>
      <xdr:rowOff>355600</xdr:rowOff>
    </xdr:to>
    <xdr:sp>
      <xdr:nvSpPr>
        <xdr:cNvPr id="2502" name="Host Control  37" hidden="1"/>
        <xdr:cNvSpPr/>
      </xdr:nvSpPr>
      <xdr:spPr>
        <a:xfrm>
          <a:off x="914400" y="10096500"/>
          <a:ext cx="685800" cy="355600"/>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22</xdr:row>
      <xdr:rowOff>0</xdr:rowOff>
    </xdr:from>
    <xdr:to>
      <xdr:col>1</xdr:col>
      <xdr:colOff>684530</xdr:colOff>
      <xdr:row>22</xdr:row>
      <xdr:rowOff>179705</xdr:rowOff>
    </xdr:to>
    <xdr:sp>
      <xdr:nvSpPr>
        <xdr:cNvPr id="2503" name="Host Control  31" hidden="1"/>
        <xdr:cNvSpPr/>
      </xdr:nvSpPr>
      <xdr:spPr>
        <a:xfrm>
          <a:off x="914400" y="100965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22</xdr:row>
      <xdr:rowOff>0</xdr:rowOff>
    </xdr:from>
    <xdr:to>
      <xdr:col>1</xdr:col>
      <xdr:colOff>684530</xdr:colOff>
      <xdr:row>22</xdr:row>
      <xdr:rowOff>179705</xdr:rowOff>
    </xdr:to>
    <xdr:sp>
      <xdr:nvSpPr>
        <xdr:cNvPr id="2504" name="Host Control  31" hidden="1"/>
        <xdr:cNvSpPr/>
      </xdr:nvSpPr>
      <xdr:spPr>
        <a:xfrm>
          <a:off x="914400" y="100965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22</xdr:row>
      <xdr:rowOff>0</xdr:rowOff>
    </xdr:from>
    <xdr:to>
      <xdr:col>1</xdr:col>
      <xdr:colOff>684530</xdr:colOff>
      <xdr:row>22</xdr:row>
      <xdr:rowOff>179705</xdr:rowOff>
    </xdr:to>
    <xdr:sp>
      <xdr:nvSpPr>
        <xdr:cNvPr id="2505" name="Host Control  31" hidden="1"/>
        <xdr:cNvSpPr/>
      </xdr:nvSpPr>
      <xdr:spPr>
        <a:xfrm>
          <a:off x="914400" y="100965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22</xdr:row>
      <xdr:rowOff>0</xdr:rowOff>
    </xdr:from>
    <xdr:to>
      <xdr:col>1</xdr:col>
      <xdr:colOff>684530</xdr:colOff>
      <xdr:row>22</xdr:row>
      <xdr:rowOff>179705</xdr:rowOff>
    </xdr:to>
    <xdr:sp>
      <xdr:nvSpPr>
        <xdr:cNvPr id="2506" name="Host Control  31" hidden="1"/>
        <xdr:cNvSpPr/>
      </xdr:nvSpPr>
      <xdr:spPr>
        <a:xfrm>
          <a:off x="914400" y="100965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22</xdr:row>
      <xdr:rowOff>0</xdr:rowOff>
    </xdr:from>
    <xdr:to>
      <xdr:col>1</xdr:col>
      <xdr:colOff>684530</xdr:colOff>
      <xdr:row>22</xdr:row>
      <xdr:rowOff>179705</xdr:rowOff>
    </xdr:to>
    <xdr:sp>
      <xdr:nvSpPr>
        <xdr:cNvPr id="2507" name="Host Control  31" hidden="1"/>
        <xdr:cNvSpPr/>
      </xdr:nvSpPr>
      <xdr:spPr>
        <a:xfrm>
          <a:off x="914400" y="100965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22</xdr:row>
      <xdr:rowOff>0</xdr:rowOff>
    </xdr:from>
    <xdr:to>
      <xdr:col>1</xdr:col>
      <xdr:colOff>684530</xdr:colOff>
      <xdr:row>22</xdr:row>
      <xdr:rowOff>179705</xdr:rowOff>
    </xdr:to>
    <xdr:sp>
      <xdr:nvSpPr>
        <xdr:cNvPr id="2508" name="Host Control  31" hidden="1"/>
        <xdr:cNvSpPr/>
      </xdr:nvSpPr>
      <xdr:spPr>
        <a:xfrm>
          <a:off x="914400" y="100965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22</xdr:row>
      <xdr:rowOff>0</xdr:rowOff>
    </xdr:from>
    <xdr:to>
      <xdr:col>1</xdr:col>
      <xdr:colOff>684530</xdr:colOff>
      <xdr:row>22</xdr:row>
      <xdr:rowOff>179705</xdr:rowOff>
    </xdr:to>
    <xdr:sp>
      <xdr:nvSpPr>
        <xdr:cNvPr id="2509" name="Host Control  31" hidden="1"/>
        <xdr:cNvSpPr/>
      </xdr:nvSpPr>
      <xdr:spPr>
        <a:xfrm>
          <a:off x="914400" y="100965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22</xdr:row>
      <xdr:rowOff>0</xdr:rowOff>
    </xdr:from>
    <xdr:to>
      <xdr:col>1</xdr:col>
      <xdr:colOff>684530</xdr:colOff>
      <xdr:row>22</xdr:row>
      <xdr:rowOff>179705</xdr:rowOff>
    </xdr:to>
    <xdr:sp>
      <xdr:nvSpPr>
        <xdr:cNvPr id="2510" name="Host Control  31" hidden="1"/>
        <xdr:cNvSpPr/>
      </xdr:nvSpPr>
      <xdr:spPr>
        <a:xfrm>
          <a:off x="914400" y="100965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22</xdr:row>
      <xdr:rowOff>0</xdr:rowOff>
    </xdr:from>
    <xdr:to>
      <xdr:col>1</xdr:col>
      <xdr:colOff>684530</xdr:colOff>
      <xdr:row>22</xdr:row>
      <xdr:rowOff>179705</xdr:rowOff>
    </xdr:to>
    <xdr:sp>
      <xdr:nvSpPr>
        <xdr:cNvPr id="2511" name="Host Control  31" hidden="1"/>
        <xdr:cNvSpPr/>
      </xdr:nvSpPr>
      <xdr:spPr>
        <a:xfrm>
          <a:off x="914400" y="100965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137</xdr:row>
      <xdr:rowOff>0</xdr:rowOff>
    </xdr:from>
    <xdr:to>
      <xdr:col>1</xdr:col>
      <xdr:colOff>685800</xdr:colOff>
      <xdr:row>137</xdr:row>
      <xdr:rowOff>355600</xdr:rowOff>
    </xdr:to>
    <xdr:sp>
      <xdr:nvSpPr>
        <xdr:cNvPr id="2512" name="Host Control  37" hidden="1"/>
        <xdr:cNvSpPr/>
      </xdr:nvSpPr>
      <xdr:spPr>
        <a:xfrm>
          <a:off x="914400" y="59791600"/>
          <a:ext cx="685800" cy="355600"/>
        </a:xfrm>
        <a:prstGeom prst="rect">
          <a:avLst/>
        </a:prstGeom>
      </xdr:spPr>
    </xdr:sp>
    <xdr:clientData/>
  </xdr:twoCellAnchor>
  <xdr:twoCellAnchor editAs="oneCell">
    <xdr:from>
      <xdr:col>1</xdr:col>
      <xdr:colOff>0</xdr:colOff>
      <xdr:row>137</xdr:row>
      <xdr:rowOff>0</xdr:rowOff>
    </xdr:from>
    <xdr:to>
      <xdr:col>1</xdr:col>
      <xdr:colOff>684530</xdr:colOff>
      <xdr:row>137</xdr:row>
      <xdr:rowOff>179705</xdr:rowOff>
    </xdr:to>
    <xdr:sp>
      <xdr:nvSpPr>
        <xdr:cNvPr id="2513" name="Host Control  31" hidden="1"/>
        <xdr:cNvSpPr/>
      </xdr:nvSpPr>
      <xdr:spPr>
        <a:xfrm>
          <a:off x="914400" y="597916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137</xdr:row>
      <xdr:rowOff>0</xdr:rowOff>
    </xdr:from>
    <xdr:to>
      <xdr:col>1</xdr:col>
      <xdr:colOff>685800</xdr:colOff>
      <xdr:row>137</xdr:row>
      <xdr:rowOff>355600</xdr:rowOff>
    </xdr:to>
    <xdr:sp>
      <xdr:nvSpPr>
        <xdr:cNvPr id="2514" name="Host Control  37" hidden="1"/>
        <xdr:cNvSpPr/>
      </xdr:nvSpPr>
      <xdr:spPr>
        <a:xfrm>
          <a:off x="914400" y="59791600"/>
          <a:ext cx="685800" cy="355600"/>
        </a:xfrm>
        <a:prstGeom prst="rect">
          <a:avLst/>
        </a:prstGeom>
      </xdr:spPr>
    </xdr:sp>
    <xdr:clientData/>
  </xdr:twoCellAnchor>
  <xdr:twoCellAnchor editAs="oneCell">
    <xdr:from>
      <xdr:col>1</xdr:col>
      <xdr:colOff>0</xdr:colOff>
      <xdr:row>137</xdr:row>
      <xdr:rowOff>0</xdr:rowOff>
    </xdr:from>
    <xdr:to>
      <xdr:col>1</xdr:col>
      <xdr:colOff>685800</xdr:colOff>
      <xdr:row>137</xdr:row>
      <xdr:rowOff>355600</xdr:rowOff>
    </xdr:to>
    <xdr:sp>
      <xdr:nvSpPr>
        <xdr:cNvPr id="2515" name="Host Control  37" hidden="1"/>
        <xdr:cNvSpPr/>
      </xdr:nvSpPr>
      <xdr:spPr>
        <a:xfrm>
          <a:off x="914400" y="59791600"/>
          <a:ext cx="685800" cy="355600"/>
        </a:xfrm>
        <a:prstGeom prst="rect">
          <a:avLst/>
        </a:prstGeom>
      </xdr:spPr>
    </xdr:sp>
    <xdr:clientData/>
  </xdr:twoCellAnchor>
  <xdr:twoCellAnchor editAs="oneCell">
    <xdr:from>
      <xdr:col>1</xdr:col>
      <xdr:colOff>0</xdr:colOff>
      <xdr:row>137</xdr:row>
      <xdr:rowOff>0</xdr:rowOff>
    </xdr:from>
    <xdr:to>
      <xdr:col>1</xdr:col>
      <xdr:colOff>685800</xdr:colOff>
      <xdr:row>137</xdr:row>
      <xdr:rowOff>355600</xdr:rowOff>
    </xdr:to>
    <xdr:sp>
      <xdr:nvSpPr>
        <xdr:cNvPr id="2516" name="Host Control  37" hidden="1"/>
        <xdr:cNvSpPr/>
      </xdr:nvSpPr>
      <xdr:spPr>
        <a:xfrm>
          <a:off x="914400" y="59791600"/>
          <a:ext cx="685800" cy="355600"/>
        </a:xfrm>
        <a:prstGeom prst="rect">
          <a:avLst/>
        </a:prstGeom>
      </xdr:spPr>
    </xdr:sp>
    <xdr:clientData/>
  </xdr:twoCellAnchor>
  <xdr:twoCellAnchor editAs="oneCell">
    <xdr:from>
      <xdr:col>1</xdr:col>
      <xdr:colOff>0</xdr:colOff>
      <xdr:row>137</xdr:row>
      <xdr:rowOff>0</xdr:rowOff>
    </xdr:from>
    <xdr:to>
      <xdr:col>1</xdr:col>
      <xdr:colOff>684530</xdr:colOff>
      <xdr:row>137</xdr:row>
      <xdr:rowOff>179705</xdr:rowOff>
    </xdr:to>
    <xdr:sp>
      <xdr:nvSpPr>
        <xdr:cNvPr id="2517" name="Host Control  31" hidden="1"/>
        <xdr:cNvSpPr/>
      </xdr:nvSpPr>
      <xdr:spPr>
        <a:xfrm>
          <a:off x="914400" y="597916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137</xdr:row>
      <xdr:rowOff>0</xdr:rowOff>
    </xdr:from>
    <xdr:to>
      <xdr:col>1</xdr:col>
      <xdr:colOff>684530</xdr:colOff>
      <xdr:row>137</xdr:row>
      <xdr:rowOff>179705</xdr:rowOff>
    </xdr:to>
    <xdr:sp>
      <xdr:nvSpPr>
        <xdr:cNvPr id="2518" name="Host Control  31" hidden="1"/>
        <xdr:cNvSpPr/>
      </xdr:nvSpPr>
      <xdr:spPr>
        <a:xfrm>
          <a:off x="914400" y="597916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137</xdr:row>
      <xdr:rowOff>0</xdr:rowOff>
    </xdr:from>
    <xdr:to>
      <xdr:col>1</xdr:col>
      <xdr:colOff>685800</xdr:colOff>
      <xdr:row>137</xdr:row>
      <xdr:rowOff>374650</xdr:rowOff>
    </xdr:to>
    <xdr:sp>
      <xdr:nvSpPr>
        <xdr:cNvPr id="2519" name="Host Control  37" hidden="1"/>
        <xdr:cNvSpPr/>
      </xdr:nvSpPr>
      <xdr:spPr>
        <a:xfrm>
          <a:off x="914400" y="59791600"/>
          <a:ext cx="685800" cy="374650"/>
        </a:xfrm>
        <a:prstGeom prst="rect">
          <a:avLst/>
        </a:prstGeom>
      </xdr:spPr>
    </xdr:sp>
    <xdr:clientData/>
  </xdr:twoCellAnchor>
  <xdr:twoCellAnchor editAs="oneCell">
    <xdr:from>
      <xdr:col>1</xdr:col>
      <xdr:colOff>0</xdr:colOff>
      <xdr:row>137</xdr:row>
      <xdr:rowOff>0</xdr:rowOff>
    </xdr:from>
    <xdr:to>
      <xdr:col>1</xdr:col>
      <xdr:colOff>684530</xdr:colOff>
      <xdr:row>137</xdr:row>
      <xdr:rowOff>179705</xdr:rowOff>
    </xdr:to>
    <xdr:sp>
      <xdr:nvSpPr>
        <xdr:cNvPr id="2520" name="Host Control  31" hidden="1"/>
        <xdr:cNvSpPr/>
      </xdr:nvSpPr>
      <xdr:spPr>
        <a:xfrm>
          <a:off x="914400" y="597916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137</xdr:row>
      <xdr:rowOff>0</xdr:rowOff>
    </xdr:from>
    <xdr:to>
      <xdr:col>1</xdr:col>
      <xdr:colOff>684530</xdr:colOff>
      <xdr:row>137</xdr:row>
      <xdr:rowOff>179705</xdr:rowOff>
    </xdr:to>
    <xdr:sp>
      <xdr:nvSpPr>
        <xdr:cNvPr id="2521" name="Host Control  31" hidden="1"/>
        <xdr:cNvSpPr/>
      </xdr:nvSpPr>
      <xdr:spPr>
        <a:xfrm>
          <a:off x="914400" y="597916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137</xdr:row>
      <xdr:rowOff>0</xdr:rowOff>
    </xdr:from>
    <xdr:to>
      <xdr:col>1</xdr:col>
      <xdr:colOff>684530</xdr:colOff>
      <xdr:row>137</xdr:row>
      <xdr:rowOff>179705</xdr:rowOff>
    </xdr:to>
    <xdr:sp>
      <xdr:nvSpPr>
        <xdr:cNvPr id="2522" name="Host Control  31" hidden="1"/>
        <xdr:cNvSpPr/>
      </xdr:nvSpPr>
      <xdr:spPr>
        <a:xfrm>
          <a:off x="914400" y="597916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137</xdr:row>
      <xdr:rowOff>0</xdr:rowOff>
    </xdr:from>
    <xdr:to>
      <xdr:col>1</xdr:col>
      <xdr:colOff>684530</xdr:colOff>
      <xdr:row>137</xdr:row>
      <xdr:rowOff>179705</xdr:rowOff>
    </xdr:to>
    <xdr:sp>
      <xdr:nvSpPr>
        <xdr:cNvPr id="2523" name="Host Control  31" hidden="1"/>
        <xdr:cNvSpPr/>
      </xdr:nvSpPr>
      <xdr:spPr>
        <a:xfrm>
          <a:off x="914400" y="597916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137</xdr:row>
      <xdr:rowOff>0</xdr:rowOff>
    </xdr:from>
    <xdr:to>
      <xdr:col>1</xdr:col>
      <xdr:colOff>684530</xdr:colOff>
      <xdr:row>137</xdr:row>
      <xdr:rowOff>179705</xdr:rowOff>
    </xdr:to>
    <xdr:sp>
      <xdr:nvSpPr>
        <xdr:cNvPr id="2524" name="Host Control  31" hidden="1"/>
        <xdr:cNvSpPr/>
      </xdr:nvSpPr>
      <xdr:spPr>
        <a:xfrm>
          <a:off x="914400" y="597916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137</xdr:row>
      <xdr:rowOff>0</xdr:rowOff>
    </xdr:from>
    <xdr:to>
      <xdr:col>1</xdr:col>
      <xdr:colOff>684530</xdr:colOff>
      <xdr:row>137</xdr:row>
      <xdr:rowOff>179705</xdr:rowOff>
    </xdr:to>
    <xdr:sp>
      <xdr:nvSpPr>
        <xdr:cNvPr id="2525" name="Host Control  31" hidden="1"/>
        <xdr:cNvSpPr/>
      </xdr:nvSpPr>
      <xdr:spPr>
        <a:xfrm>
          <a:off x="914400" y="597916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137</xdr:row>
      <xdr:rowOff>0</xdr:rowOff>
    </xdr:from>
    <xdr:to>
      <xdr:col>1</xdr:col>
      <xdr:colOff>684530</xdr:colOff>
      <xdr:row>137</xdr:row>
      <xdr:rowOff>179705</xdr:rowOff>
    </xdr:to>
    <xdr:sp>
      <xdr:nvSpPr>
        <xdr:cNvPr id="2526" name="Host Control  31" hidden="1"/>
        <xdr:cNvSpPr/>
      </xdr:nvSpPr>
      <xdr:spPr>
        <a:xfrm>
          <a:off x="914400" y="597916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152</xdr:row>
      <xdr:rowOff>0</xdr:rowOff>
    </xdr:from>
    <xdr:to>
      <xdr:col>1</xdr:col>
      <xdr:colOff>685800</xdr:colOff>
      <xdr:row>152</xdr:row>
      <xdr:rowOff>355600</xdr:rowOff>
    </xdr:to>
    <xdr:sp>
      <xdr:nvSpPr>
        <xdr:cNvPr id="2527" name="Host Control  37" hidden="1"/>
        <xdr:cNvSpPr/>
      </xdr:nvSpPr>
      <xdr:spPr>
        <a:xfrm>
          <a:off x="914400" y="65709800"/>
          <a:ext cx="685800" cy="355600"/>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152</xdr:row>
      <xdr:rowOff>0</xdr:rowOff>
    </xdr:from>
    <xdr:to>
      <xdr:col>1</xdr:col>
      <xdr:colOff>684530</xdr:colOff>
      <xdr:row>152</xdr:row>
      <xdr:rowOff>179705</xdr:rowOff>
    </xdr:to>
    <xdr:sp>
      <xdr:nvSpPr>
        <xdr:cNvPr id="2528" name="Host Control  31" hidden="1"/>
        <xdr:cNvSpPr/>
      </xdr:nvSpPr>
      <xdr:spPr>
        <a:xfrm>
          <a:off x="914400" y="657098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152</xdr:row>
      <xdr:rowOff>0</xdr:rowOff>
    </xdr:from>
    <xdr:to>
      <xdr:col>1</xdr:col>
      <xdr:colOff>685800</xdr:colOff>
      <xdr:row>152</xdr:row>
      <xdr:rowOff>355600</xdr:rowOff>
    </xdr:to>
    <xdr:sp>
      <xdr:nvSpPr>
        <xdr:cNvPr id="2529" name="Host Control  37" hidden="1"/>
        <xdr:cNvSpPr/>
      </xdr:nvSpPr>
      <xdr:spPr>
        <a:xfrm>
          <a:off x="914400" y="65709800"/>
          <a:ext cx="685800" cy="355600"/>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152</xdr:row>
      <xdr:rowOff>0</xdr:rowOff>
    </xdr:from>
    <xdr:to>
      <xdr:col>1</xdr:col>
      <xdr:colOff>685800</xdr:colOff>
      <xdr:row>152</xdr:row>
      <xdr:rowOff>355600</xdr:rowOff>
    </xdr:to>
    <xdr:sp>
      <xdr:nvSpPr>
        <xdr:cNvPr id="2530" name="Host Control  37" hidden="1"/>
        <xdr:cNvSpPr/>
      </xdr:nvSpPr>
      <xdr:spPr>
        <a:xfrm>
          <a:off x="914400" y="65709800"/>
          <a:ext cx="685800" cy="355600"/>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152</xdr:row>
      <xdr:rowOff>0</xdr:rowOff>
    </xdr:from>
    <xdr:to>
      <xdr:col>1</xdr:col>
      <xdr:colOff>685800</xdr:colOff>
      <xdr:row>152</xdr:row>
      <xdr:rowOff>355600</xdr:rowOff>
    </xdr:to>
    <xdr:sp>
      <xdr:nvSpPr>
        <xdr:cNvPr id="2531" name="Host Control  37" hidden="1"/>
        <xdr:cNvSpPr/>
      </xdr:nvSpPr>
      <xdr:spPr>
        <a:xfrm>
          <a:off x="914400" y="65709800"/>
          <a:ext cx="685800" cy="355600"/>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152</xdr:row>
      <xdr:rowOff>0</xdr:rowOff>
    </xdr:from>
    <xdr:to>
      <xdr:col>1</xdr:col>
      <xdr:colOff>684530</xdr:colOff>
      <xdr:row>152</xdr:row>
      <xdr:rowOff>179705</xdr:rowOff>
    </xdr:to>
    <xdr:sp>
      <xdr:nvSpPr>
        <xdr:cNvPr id="2532" name="Host Control  31" hidden="1"/>
        <xdr:cNvSpPr/>
      </xdr:nvSpPr>
      <xdr:spPr>
        <a:xfrm>
          <a:off x="914400" y="657098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152</xdr:row>
      <xdr:rowOff>0</xdr:rowOff>
    </xdr:from>
    <xdr:to>
      <xdr:col>1</xdr:col>
      <xdr:colOff>684530</xdr:colOff>
      <xdr:row>152</xdr:row>
      <xdr:rowOff>179705</xdr:rowOff>
    </xdr:to>
    <xdr:sp>
      <xdr:nvSpPr>
        <xdr:cNvPr id="2533" name="Host Control  31" hidden="1"/>
        <xdr:cNvSpPr/>
      </xdr:nvSpPr>
      <xdr:spPr>
        <a:xfrm>
          <a:off x="914400" y="657098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152</xdr:row>
      <xdr:rowOff>0</xdr:rowOff>
    </xdr:from>
    <xdr:to>
      <xdr:col>1</xdr:col>
      <xdr:colOff>684530</xdr:colOff>
      <xdr:row>152</xdr:row>
      <xdr:rowOff>179705</xdr:rowOff>
    </xdr:to>
    <xdr:sp>
      <xdr:nvSpPr>
        <xdr:cNvPr id="2534" name="Host Control  31" hidden="1"/>
        <xdr:cNvSpPr/>
      </xdr:nvSpPr>
      <xdr:spPr>
        <a:xfrm>
          <a:off x="914400" y="657098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152</xdr:row>
      <xdr:rowOff>0</xdr:rowOff>
    </xdr:from>
    <xdr:to>
      <xdr:col>1</xdr:col>
      <xdr:colOff>684530</xdr:colOff>
      <xdr:row>152</xdr:row>
      <xdr:rowOff>179705</xdr:rowOff>
    </xdr:to>
    <xdr:sp>
      <xdr:nvSpPr>
        <xdr:cNvPr id="2535" name="Host Control  31" hidden="1"/>
        <xdr:cNvSpPr/>
      </xdr:nvSpPr>
      <xdr:spPr>
        <a:xfrm>
          <a:off x="914400" y="657098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152</xdr:row>
      <xdr:rowOff>0</xdr:rowOff>
    </xdr:from>
    <xdr:to>
      <xdr:col>1</xdr:col>
      <xdr:colOff>684530</xdr:colOff>
      <xdr:row>152</xdr:row>
      <xdr:rowOff>179705</xdr:rowOff>
    </xdr:to>
    <xdr:sp>
      <xdr:nvSpPr>
        <xdr:cNvPr id="2536" name="Host Control  31" hidden="1"/>
        <xdr:cNvSpPr/>
      </xdr:nvSpPr>
      <xdr:spPr>
        <a:xfrm>
          <a:off x="914400" y="657098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152</xdr:row>
      <xdr:rowOff>0</xdr:rowOff>
    </xdr:from>
    <xdr:to>
      <xdr:col>1</xdr:col>
      <xdr:colOff>684530</xdr:colOff>
      <xdr:row>152</xdr:row>
      <xdr:rowOff>179705</xdr:rowOff>
    </xdr:to>
    <xdr:sp>
      <xdr:nvSpPr>
        <xdr:cNvPr id="2537" name="Host Control  31" hidden="1"/>
        <xdr:cNvSpPr/>
      </xdr:nvSpPr>
      <xdr:spPr>
        <a:xfrm>
          <a:off x="914400" y="657098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152</xdr:row>
      <xdr:rowOff>0</xdr:rowOff>
    </xdr:from>
    <xdr:to>
      <xdr:col>1</xdr:col>
      <xdr:colOff>684530</xdr:colOff>
      <xdr:row>152</xdr:row>
      <xdr:rowOff>179705</xdr:rowOff>
    </xdr:to>
    <xdr:sp>
      <xdr:nvSpPr>
        <xdr:cNvPr id="2538" name="Host Control  31" hidden="1"/>
        <xdr:cNvSpPr/>
      </xdr:nvSpPr>
      <xdr:spPr>
        <a:xfrm>
          <a:off x="914400" y="657098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152</xdr:row>
      <xdr:rowOff>0</xdr:rowOff>
    </xdr:from>
    <xdr:to>
      <xdr:col>1</xdr:col>
      <xdr:colOff>684530</xdr:colOff>
      <xdr:row>152</xdr:row>
      <xdr:rowOff>179705</xdr:rowOff>
    </xdr:to>
    <xdr:sp>
      <xdr:nvSpPr>
        <xdr:cNvPr id="2539" name="Host Control  31" hidden="1"/>
        <xdr:cNvSpPr/>
      </xdr:nvSpPr>
      <xdr:spPr>
        <a:xfrm>
          <a:off x="914400" y="657098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152</xdr:row>
      <xdr:rowOff>0</xdr:rowOff>
    </xdr:from>
    <xdr:to>
      <xdr:col>1</xdr:col>
      <xdr:colOff>684530</xdr:colOff>
      <xdr:row>152</xdr:row>
      <xdr:rowOff>179705</xdr:rowOff>
    </xdr:to>
    <xdr:sp>
      <xdr:nvSpPr>
        <xdr:cNvPr id="2540" name="Host Control  31" hidden="1"/>
        <xdr:cNvSpPr/>
      </xdr:nvSpPr>
      <xdr:spPr>
        <a:xfrm>
          <a:off x="914400" y="657098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264</xdr:row>
      <xdr:rowOff>0</xdr:rowOff>
    </xdr:from>
    <xdr:to>
      <xdr:col>1</xdr:col>
      <xdr:colOff>685800</xdr:colOff>
      <xdr:row>264</xdr:row>
      <xdr:rowOff>355600</xdr:rowOff>
    </xdr:to>
    <xdr:sp>
      <xdr:nvSpPr>
        <xdr:cNvPr id="2541" name="Host Control  37" hidden="1"/>
        <xdr:cNvSpPr/>
      </xdr:nvSpPr>
      <xdr:spPr>
        <a:xfrm>
          <a:off x="914400" y="112890300"/>
          <a:ext cx="685800" cy="355600"/>
        </a:xfrm>
        <a:prstGeom prst="rect">
          <a:avLst/>
        </a:prstGeom>
      </xdr:spPr>
    </xdr:sp>
    <xdr:clientData/>
  </xdr:twoCellAnchor>
  <xdr:twoCellAnchor editAs="oneCell">
    <xdr:from>
      <xdr:col>1</xdr:col>
      <xdr:colOff>0</xdr:colOff>
      <xdr:row>264</xdr:row>
      <xdr:rowOff>0</xdr:rowOff>
    </xdr:from>
    <xdr:to>
      <xdr:col>1</xdr:col>
      <xdr:colOff>684530</xdr:colOff>
      <xdr:row>264</xdr:row>
      <xdr:rowOff>179705</xdr:rowOff>
    </xdr:to>
    <xdr:sp>
      <xdr:nvSpPr>
        <xdr:cNvPr id="2542" name="Host Control  31" hidden="1"/>
        <xdr:cNvSpPr/>
      </xdr:nvSpPr>
      <xdr:spPr>
        <a:xfrm>
          <a:off x="914400" y="1128903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264</xdr:row>
      <xdr:rowOff>0</xdr:rowOff>
    </xdr:from>
    <xdr:to>
      <xdr:col>1</xdr:col>
      <xdr:colOff>685800</xdr:colOff>
      <xdr:row>264</xdr:row>
      <xdr:rowOff>355600</xdr:rowOff>
    </xdr:to>
    <xdr:sp>
      <xdr:nvSpPr>
        <xdr:cNvPr id="2543" name="Host Control  37" hidden="1"/>
        <xdr:cNvSpPr/>
      </xdr:nvSpPr>
      <xdr:spPr>
        <a:xfrm>
          <a:off x="914400" y="112890300"/>
          <a:ext cx="685800" cy="355600"/>
        </a:xfrm>
        <a:prstGeom prst="rect">
          <a:avLst/>
        </a:prstGeom>
      </xdr:spPr>
    </xdr:sp>
    <xdr:clientData/>
  </xdr:twoCellAnchor>
  <xdr:twoCellAnchor editAs="oneCell">
    <xdr:from>
      <xdr:col>1</xdr:col>
      <xdr:colOff>0</xdr:colOff>
      <xdr:row>264</xdr:row>
      <xdr:rowOff>0</xdr:rowOff>
    </xdr:from>
    <xdr:to>
      <xdr:col>1</xdr:col>
      <xdr:colOff>685800</xdr:colOff>
      <xdr:row>264</xdr:row>
      <xdr:rowOff>355600</xdr:rowOff>
    </xdr:to>
    <xdr:sp>
      <xdr:nvSpPr>
        <xdr:cNvPr id="2544" name="Host Control  37" hidden="1"/>
        <xdr:cNvSpPr/>
      </xdr:nvSpPr>
      <xdr:spPr>
        <a:xfrm>
          <a:off x="914400" y="112890300"/>
          <a:ext cx="685800" cy="355600"/>
        </a:xfrm>
        <a:prstGeom prst="rect">
          <a:avLst/>
        </a:prstGeom>
      </xdr:spPr>
    </xdr:sp>
    <xdr:clientData/>
  </xdr:twoCellAnchor>
  <xdr:twoCellAnchor editAs="oneCell">
    <xdr:from>
      <xdr:col>1</xdr:col>
      <xdr:colOff>0</xdr:colOff>
      <xdr:row>264</xdr:row>
      <xdr:rowOff>0</xdr:rowOff>
    </xdr:from>
    <xdr:to>
      <xdr:col>1</xdr:col>
      <xdr:colOff>685800</xdr:colOff>
      <xdr:row>264</xdr:row>
      <xdr:rowOff>355600</xdr:rowOff>
    </xdr:to>
    <xdr:sp>
      <xdr:nvSpPr>
        <xdr:cNvPr id="2545" name="Host Control  37" hidden="1"/>
        <xdr:cNvSpPr/>
      </xdr:nvSpPr>
      <xdr:spPr>
        <a:xfrm>
          <a:off x="914400" y="112890300"/>
          <a:ext cx="685800" cy="355600"/>
        </a:xfrm>
        <a:prstGeom prst="rect">
          <a:avLst/>
        </a:prstGeom>
      </xdr:spPr>
    </xdr:sp>
    <xdr:clientData/>
  </xdr:twoCellAnchor>
  <xdr:twoCellAnchor editAs="oneCell">
    <xdr:from>
      <xdr:col>1</xdr:col>
      <xdr:colOff>0</xdr:colOff>
      <xdr:row>264</xdr:row>
      <xdr:rowOff>0</xdr:rowOff>
    </xdr:from>
    <xdr:to>
      <xdr:col>1</xdr:col>
      <xdr:colOff>684530</xdr:colOff>
      <xdr:row>264</xdr:row>
      <xdr:rowOff>179705</xdr:rowOff>
    </xdr:to>
    <xdr:sp>
      <xdr:nvSpPr>
        <xdr:cNvPr id="2546" name="Host Control  31" hidden="1"/>
        <xdr:cNvSpPr/>
      </xdr:nvSpPr>
      <xdr:spPr>
        <a:xfrm>
          <a:off x="914400" y="1128903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264</xdr:row>
      <xdr:rowOff>0</xdr:rowOff>
    </xdr:from>
    <xdr:to>
      <xdr:col>1</xdr:col>
      <xdr:colOff>684530</xdr:colOff>
      <xdr:row>264</xdr:row>
      <xdr:rowOff>179705</xdr:rowOff>
    </xdr:to>
    <xdr:sp>
      <xdr:nvSpPr>
        <xdr:cNvPr id="2547" name="Host Control  31" hidden="1"/>
        <xdr:cNvSpPr/>
      </xdr:nvSpPr>
      <xdr:spPr>
        <a:xfrm>
          <a:off x="914400" y="1128903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264</xdr:row>
      <xdr:rowOff>0</xdr:rowOff>
    </xdr:from>
    <xdr:to>
      <xdr:col>1</xdr:col>
      <xdr:colOff>684530</xdr:colOff>
      <xdr:row>264</xdr:row>
      <xdr:rowOff>179705</xdr:rowOff>
    </xdr:to>
    <xdr:sp>
      <xdr:nvSpPr>
        <xdr:cNvPr id="2548" name="Host Control  31" hidden="1"/>
        <xdr:cNvSpPr/>
      </xdr:nvSpPr>
      <xdr:spPr>
        <a:xfrm>
          <a:off x="914400" y="1128903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264</xdr:row>
      <xdr:rowOff>0</xdr:rowOff>
    </xdr:from>
    <xdr:to>
      <xdr:col>1</xdr:col>
      <xdr:colOff>684530</xdr:colOff>
      <xdr:row>264</xdr:row>
      <xdr:rowOff>179705</xdr:rowOff>
    </xdr:to>
    <xdr:sp>
      <xdr:nvSpPr>
        <xdr:cNvPr id="2549" name="Host Control  31" hidden="1"/>
        <xdr:cNvSpPr/>
      </xdr:nvSpPr>
      <xdr:spPr>
        <a:xfrm>
          <a:off x="914400" y="1128903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264</xdr:row>
      <xdr:rowOff>0</xdr:rowOff>
    </xdr:from>
    <xdr:to>
      <xdr:col>1</xdr:col>
      <xdr:colOff>684530</xdr:colOff>
      <xdr:row>264</xdr:row>
      <xdr:rowOff>179705</xdr:rowOff>
    </xdr:to>
    <xdr:sp>
      <xdr:nvSpPr>
        <xdr:cNvPr id="2550" name="Host Control  31" hidden="1"/>
        <xdr:cNvSpPr/>
      </xdr:nvSpPr>
      <xdr:spPr>
        <a:xfrm>
          <a:off x="914400" y="1128903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264</xdr:row>
      <xdr:rowOff>0</xdr:rowOff>
    </xdr:from>
    <xdr:to>
      <xdr:col>1</xdr:col>
      <xdr:colOff>684530</xdr:colOff>
      <xdr:row>264</xdr:row>
      <xdr:rowOff>179705</xdr:rowOff>
    </xdr:to>
    <xdr:sp>
      <xdr:nvSpPr>
        <xdr:cNvPr id="2551" name="Host Control  31" hidden="1"/>
        <xdr:cNvSpPr/>
      </xdr:nvSpPr>
      <xdr:spPr>
        <a:xfrm>
          <a:off x="914400" y="1128903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264</xdr:row>
      <xdr:rowOff>0</xdr:rowOff>
    </xdr:from>
    <xdr:to>
      <xdr:col>1</xdr:col>
      <xdr:colOff>684530</xdr:colOff>
      <xdr:row>264</xdr:row>
      <xdr:rowOff>179705</xdr:rowOff>
    </xdr:to>
    <xdr:sp>
      <xdr:nvSpPr>
        <xdr:cNvPr id="2552" name="Host Control  31" hidden="1"/>
        <xdr:cNvSpPr/>
      </xdr:nvSpPr>
      <xdr:spPr>
        <a:xfrm>
          <a:off x="914400" y="1128903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264</xdr:row>
      <xdr:rowOff>0</xdr:rowOff>
    </xdr:from>
    <xdr:to>
      <xdr:col>1</xdr:col>
      <xdr:colOff>684530</xdr:colOff>
      <xdr:row>264</xdr:row>
      <xdr:rowOff>179705</xdr:rowOff>
    </xdr:to>
    <xdr:sp>
      <xdr:nvSpPr>
        <xdr:cNvPr id="2553" name="Host Control  31" hidden="1"/>
        <xdr:cNvSpPr/>
      </xdr:nvSpPr>
      <xdr:spPr>
        <a:xfrm>
          <a:off x="914400" y="1128903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264</xdr:row>
      <xdr:rowOff>0</xdr:rowOff>
    </xdr:from>
    <xdr:to>
      <xdr:col>1</xdr:col>
      <xdr:colOff>684530</xdr:colOff>
      <xdr:row>264</xdr:row>
      <xdr:rowOff>179705</xdr:rowOff>
    </xdr:to>
    <xdr:sp>
      <xdr:nvSpPr>
        <xdr:cNvPr id="2554" name="Host Control  31" hidden="1"/>
        <xdr:cNvSpPr/>
      </xdr:nvSpPr>
      <xdr:spPr>
        <a:xfrm>
          <a:off x="914400" y="1128903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148</xdr:row>
      <xdr:rowOff>0</xdr:rowOff>
    </xdr:from>
    <xdr:to>
      <xdr:col>1</xdr:col>
      <xdr:colOff>685800</xdr:colOff>
      <xdr:row>148</xdr:row>
      <xdr:rowOff>355600</xdr:rowOff>
    </xdr:to>
    <xdr:sp>
      <xdr:nvSpPr>
        <xdr:cNvPr id="2555" name="Host Control  37" hidden="1"/>
        <xdr:cNvSpPr/>
      </xdr:nvSpPr>
      <xdr:spPr>
        <a:xfrm>
          <a:off x="914400" y="64185800"/>
          <a:ext cx="685800" cy="355600"/>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148</xdr:row>
      <xdr:rowOff>0</xdr:rowOff>
    </xdr:from>
    <xdr:to>
      <xdr:col>1</xdr:col>
      <xdr:colOff>684530</xdr:colOff>
      <xdr:row>148</xdr:row>
      <xdr:rowOff>179705</xdr:rowOff>
    </xdr:to>
    <xdr:sp>
      <xdr:nvSpPr>
        <xdr:cNvPr id="2556" name="Host Control  31" hidden="1"/>
        <xdr:cNvSpPr/>
      </xdr:nvSpPr>
      <xdr:spPr>
        <a:xfrm>
          <a:off x="914400" y="641858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148</xdr:row>
      <xdr:rowOff>0</xdr:rowOff>
    </xdr:from>
    <xdr:to>
      <xdr:col>1</xdr:col>
      <xdr:colOff>685800</xdr:colOff>
      <xdr:row>148</xdr:row>
      <xdr:rowOff>355600</xdr:rowOff>
    </xdr:to>
    <xdr:sp>
      <xdr:nvSpPr>
        <xdr:cNvPr id="2557" name="Host Control  37" hidden="1"/>
        <xdr:cNvSpPr/>
      </xdr:nvSpPr>
      <xdr:spPr>
        <a:xfrm>
          <a:off x="914400" y="64185800"/>
          <a:ext cx="685800" cy="355600"/>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148</xdr:row>
      <xdr:rowOff>0</xdr:rowOff>
    </xdr:from>
    <xdr:to>
      <xdr:col>1</xdr:col>
      <xdr:colOff>685800</xdr:colOff>
      <xdr:row>148</xdr:row>
      <xdr:rowOff>355600</xdr:rowOff>
    </xdr:to>
    <xdr:sp>
      <xdr:nvSpPr>
        <xdr:cNvPr id="2558" name="Host Control  37" hidden="1"/>
        <xdr:cNvSpPr/>
      </xdr:nvSpPr>
      <xdr:spPr>
        <a:xfrm>
          <a:off x="914400" y="64185800"/>
          <a:ext cx="685800" cy="355600"/>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148</xdr:row>
      <xdr:rowOff>0</xdr:rowOff>
    </xdr:from>
    <xdr:to>
      <xdr:col>1</xdr:col>
      <xdr:colOff>685800</xdr:colOff>
      <xdr:row>148</xdr:row>
      <xdr:rowOff>355600</xdr:rowOff>
    </xdr:to>
    <xdr:sp>
      <xdr:nvSpPr>
        <xdr:cNvPr id="2559" name="Host Control  37" hidden="1"/>
        <xdr:cNvSpPr/>
      </xdr:nvSpPr>
      <xdr:spPr>
        <a:xfrm>
          <a:off x="914400" y="64185800"/>
          <a:ext cx="685800" cy="355600"/>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148</xdr:row>
      <xdr:rowOff>0</xdr:rowOff>
    </xdr:from>
    <xdr:to>
      <xdr:col>1</xdr:col>
      <xdr:colOff>684530</xdr:colOff>
      <xdr:row>148</xdr:row>
      <xdr:rowOff>179705</xdr:rowOff>
    </xdr:to>
    <xdr:sp>
      <xdr:nvSpPr>
        <xdr:cNvPr id="2560" name="Host Control  31" hidden="1"/>
        <xdr:cNvSpPr/>
      </xdr:nvSpPr>
      <xdr:spPr>
        <a:xfrm>
          <a:off x="914400" y="641858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148</xdr:row>
      <xdr:rowOff>0</xdr:rowOff>
    </xdr:from>
    <xdr:to>
      <xdr:col>1</xdr:col>
      <xdr:colOff>684530</xdr:colOff>
      <xdr:row>148</xdr:row>
      <xdr:rowOff>179705</xdr:rowOff>
    </xdr:to>
    <xdr:sp>
      <xdr:nvSpPr>
        <xdr:cNvPr id="2561" name="Host Control  31" hidden="1"/>
        <xdr:cNvSpPr/>
      </xdr:nvSpPr>
      <xdr:spPr>
        <a:xfrm>
          <a:off x="914400" y="641858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148</xdr:row>
      <xdr:rowOff>0</xdr:rowOff>
    </xdr:from>
    <xdr:to>
      <xdr:col>1</xdr:col>
      <xdr:colOff>684530</xdr:colOff>
      <xdr:row>148</xdr:row>
      <xdr:rowOff>179705</xdr:rowOff>
    </xdr:to>
    <xdr:sp>
      <xdr:nvSpPr>
        <xdr:cNvPr id="2562" name="Host Control  31" hidden="1"/>
        <xdr:cNvSpPr/>
      </xdr:nvSpPr>
      <xdr:spPr>
        <a:xfrm>
          <a:off x="914400" y="641858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148</xdr:row>
      <xdr:rowOff>0</xdr:rowOff>
    </xdr:from>
    <xdr:to>
      <xdr:col>1</xdr:col>
      <xdr:colOff>684530</xdr:colOff>
      <xdr:row>148</xdr:row>
      <xdr:rowOff>179705</xdr:rowOff>
    </xdr:to>
    <xdr:sp>
      <xdr:nvSpPr>
        <xdr:cNvPr id="2563" name="Host Control  31" hidden="1"/>
        <xdr:cNvSpPr/>
      </xdr:nvSpPr>
      <xdr:spPr>
        <a:xfrm>
          <a:off x="914400" y="641858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148</xdr:row>
      <xdr:rowOff>0</xdr:rowOff>
    </xdr:from>
    <xdr:to>
      <xdr:col>1</xdr:col>
      <xdr:colOff>684530</xdr:colOff>
      <xdr:row>148</xdr:row>
      <xdr:rowOff>179705</xdr:rowOff>
    </xdr:to>
    <xdr:sp>
      <xdr:nvSpPr>
        <xdr:cNvPr id="2564" name="Host Control  31" hidden="1"/>
        <xdr:cNvSpPr/>
      </xdr:nvSpPr>
      <xdr:spPr>
        <a:xfrm>
          <a:off x="914400" y="641858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148</xdr:row>
      <xdr:rowOff>0</xdr:rowOff>
    </xdr:from>
    <xdr:to>
      <xdr:col>1</xdr:col>
      <xdr:colOff>684530</xdr:colOff>
      <xdr:row>148</xdr:row>
      <xdr:rowOff>179705</xdr:rowOff>
    </xdr:to>
    <xdr:sp>
      <xdr:nvSpPr>
        <xdr:cNvPr id="2565" name="Host Control  31" hidden="1"/>
        <xdr:cNvSpPr/>
      </xdr:nvSpPr>
      <xdr:spPr>
        <a:xfrm>
          <a:off x="914400" y="641858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148</xdr:row>
      <xdr:rowOff>0</xdr:rowOff>
    </xdr:from>
    <xdr:to>
      <xdr:col>1</xdr:col>
      <xdr:colOff>684530</xdr:colOff>
      <xdr:row>148</xdr:row>
      <xdr:rowOff>179705</xdr:rowOff>
    </xdr:to>
    <xdr:sp>
      <xdr:nvSpPr>
        <xdr:cNvPr id="2566" name="Host Control  31" hidden="1"/>
        <xdr:cNvSpPr/>
      </xdr:nvSpPr>
      <xdr:spPr>
        <a:xfrm>
          <a:off x="914400" y="641858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148</xdr:row>
      <xdr:rowOff>0</xdr:rowOff>
    </xdr:from>
    <xdr:to>
      <xdr:col>1</xdr:col>
      <xdr:colOff>684530</xdr:colOff>
      <xdr:row>148</xdr:row>
      <xdr:rowOff>179705</xdr:rowOff>
    </xdr:to>
    <xdr:sp>
      <xdr:nvSpPr>
        <xdr:cNvPr id="2567" name="Host Control  31" hidden="1"/>
        <xdr:cNvSpPr/>
      </xdr:nvSpPr>
      <xdr:spPr>
        <a:xfrm>
          <a:off x="914400" y="641858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148</xdr:row>
      <xdr:rowOff>0</xdr:rowOff>
    </xdr:from>
    <xdr:to>
      <xdr:col>1</xdr:col>
      <xdr:colOff>684530</xdr:colOff>
      <xdr:row>148</xdr:row>
      <xdr:rowOff>179705</xdr:rowOff>
    </xdr:to>
    <xdr:sp>
      <xdr:nvSpPr>
        <xdr:cNvPr id="2568" name="Host Control  31" hidden="1"/>
        <xdr:cNvSpPr/>
      </xdr:nvSpPr>
      <xdr:spPr>
        <a:xfrm>
          <a:off x="914400" y="641858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260</xdr:row>
      <xdr:rowOff>0</xdr:rowOff>
    </xdr:from>
    <xdr:to>
      <xdr:col>1</xdr:col>
      <xdr:colOff>685800</xdr:colOff>
      <xdr:row>260</xdr:row>
      <xdr:rowOff>355600</xdr:rowOff>
    </xdr:to>
    <xdr:sp>
      <xdr:nvSpPr>
        <xdr:cNvPr id="2569" name="Host Control  37" hidden="1"/>
        <xdr:cNvSpPr/>
      </xdr:nvSpPr>
      <xdr:spPr>
        <a:xfrm>
          <a:off x="914400" y="111366300"/>
          <a:ext cx="685800" cy="355600"/>
        </a:xfrm>
        <a:prstGeom prst="rect">
          <a:avLst/>
        </a:prstGeom>
      </xdr:spPr>
    </xdr:sp>
    <xdr:clientData/>
  </xdr:twoCellAnchor>
  <xdr:twoCellAnchor editAs="oneCell">
    <xdr:from>
      <xdr:col>1</xdr:col>
      <xdr:colOff>0</xdr:colOff>
      <xdr:row>260</xdr:row>
      <xdr:rowOff>0</xdr:rowOff>
    </xdr:from>
    <xdr:to>
      <xdr:col>1</xdr:col>
      <xdr:colOff>684530</xdr:colOff>
      <xdr:row>260</xdr:row>
      <xdr:rowOff>179705</xdr:rowOff>
    </xdr:to>
    <xdr:sp>
      <xdr:nvSpPr>
        <xdr:cNvPr id="2570" name="Host Control  31" hidden="1"/>
        <xdr:cNvSpPr/>
      </xdr:nvSpPr>
      <xdr:spPr>
        <a:xfrm>
          <a:off x="914400" y="1113663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260</xdr:row>
      <xdr:rowOff>0</xdr:rowOff>
    </xdr:from>
    <xdr:to>
      <xdr:col>1</xdr:col>
      <xdr:colOff>685800</xdr:colOff>
      <xdr:row>260</xdr:row>
      <xdr:rowOff>355600</xdr:rowOff>
    </xdr:to>
    <xdr:sp>
      <xdr:nvSpPr>
        <xdr:cNvPr id="2571" name="Host Control  37" hidden="1"/>
        <xdr:cNvSpPr/>
      </xdr:nvSpPr>
      <xdr:spPr>
        <a:xfrm>
          <a:off x="914400" y="111366300"/>
          <a:ext cx="685800" cy="355600"/>
        </a:xfrm>
        <a:prstGeom prst="rect">
          <a:avLst/>
        </a:prstGeom>
      </xdr:spPr>
    </xdr:sp>
    <xdr:clientData/>
  </xdr:twoCellAnchor>
  <xdr:twoCellAnchor editAs="oneCell">
    <xdr:from>
      <xdr:col>1</xdr:col>
      <xdr:colOff>0</xdr:colOff>
      <xdr:row>260</xdr:row>
      <xdr:rowOff>0</xdr:rowOff>
    </xdr:from>
    <xdr:to>
      <xdr:col>1</xdr:col>
      <xdr:colOff>685800</xdr:colOff>
      <xdr:row>260</xdr:row>
      <xdr:rowOff>355600</xdr:rowOff>
    </xdr:to>
    <xdr:sp>
      <xdr:nvSpPr>
        <xdr:cNvPr id="2572" name="Host Control  37" hidden="1"/>
        <xdr:cNvSpPr/>
      </xdr:nvSpPr>
      <xdr:spPr>
        <a:xfrm>
          <a:off x="914400" y="111366300"/>
          <a:ext cx="685800" cy="355600"/>
        </a:xfrm>
        <a:prstGeom prst="rect">
          <a:avLst/>
        </a:prstGeom>
      </xdr:spPr>
    </xdr:sp>
    <xdr:clientData/>
  </xdr:twoCellAnchor>
  <xdr:twoCellAnchor editAs="oneCell">
    <xdr:from>
      <xdr:col>1</xdr:col>
      <xdr:colOff>0</xdr:colOff>
      <xdr:row>260</xdr:row>
      <xdr:rowOff>0</xdr:rowOff>
    </xdr:from>
    <xdr:to>
      <xdr:col>1</xdr:col>
      <xdr:colOff>685800</xdr:colOff>
      <xdr:row>260</xdr:row>
      <xdr:rowOff>355600</xdr:rowOff>
    </xdr:to>
    <xdr:sp>
      <xdr:nvSpPr>
        <xdr:cNvPr id="2573" name="Host Control  37" hidden="1"/>
        <xdr:cNvSpPr/>
      </xdr:nvSpPr>
      <xdr:spPr>
        <a:xfrm>
          <a:off x="914400" y="111366300"/>
          <a:ext cx="685800" cy="355600"/>
        </a:xfrm>
        <a:prstGeom prst="rect">
          <a:avLst/>
        </a:prstGeom>
      </xdr:spPr>
    </xdr:sp>
    <xdr:clientData/>
  </xdr:twoCellAnchor>
  <xdr:twoCellAnchor editAs="oneCell">
    <xdr:from>
      <xdr:col>1</xdr:col>
      <xdr:colOff>0</xdr:colOff>
      <xdr:row>260</xdr:row>
      <xdr:rowOff>0</xdr:rowOff>
    </xdr:from>
    <xdr:to>
      <xdr:col>1</xdr:col>
      <xdr:colOff>684530</xdr:colOff>
      <xdr:row>260</xdr:row>
      <xdr:rowOff>179705</xdr:rowOff>
    </xdr:to>
    <xdr:sp>
      <xdr:nvSpPr>
        <xdr:cNvPr id="2574" name="Host Control  31" hidden="1"/>
        <xdr:cNvSpPr/>
      </xdr:nvSpPr>
      <xdr:spPr>
        <a:xfrm>
          <a:off x="914400" y="1113663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260</xdr:row>
      <xdr:rowOff>0</xdr:rowOff>
    </xdr:from>
    <xdr:to>
      <xdr:col>1</xdr:col>
      <xdr:colOff>684530</xdr:colOff>
      <xdr:row>260</xdr:row>
      <xdr:rowOff>179705</xdr:rowOff>
    </xdr:to>
    <xdr:sp>
      <xdr:nvSpPr>
        <xdr:cNvPr id="2575" name="Host Control  31" hidden="1"/>
        <xdr:cNvSpPr/>
      </xdr:nvSpPr>
      <xdr:spPr>
        <a:xfrm>
          <a:off x="914400" y="1113663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260</xdr:row>
      <xdr:rowOff>0</xdr:rowOff>
    </xdr:from>
    <xdr:to>
      <xdr:col>1</xdr:col>
      <xdr:colOff>684530</xdr:colOff>
      <xdr:row>260</xdr:row>
      <xdr:rowOff>179705</xdr:rowOff>
    </xdr:to>
    <xdr:sp>
      <xdr:nvSpPr>
        <xdr:cNvPr id="2576" name="Host Control  31" hidden="1"/>
        <xdr:cNvSpPr/>
      </xdr:nvSpPr>
      <xdr:spPr>
        <a:xfrm>
          <a:off x="914400" y="1113663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260</xdr:row>
      <xdr:rowOff>0</xdr:rowOff>
    </xdr:from>
    <xdr:to>
      <xdr:col>1</xdr:col>
      <xdr:colOff>684530</xdr:colOff>
      <xdr:row>260</xdr:row>
      <xdr:rowOff>179705</xdr:rowOff>
    </xdr:to>
    <xdr:sp>
      <xdr:nvSpPr>
        <xdr:cNvPr id="2577" name="Host Control  31" hidden="1"/>
        <xdr:cNvSpPr/>
      </xdr:nvSpPr>
      <xdr:spPr>
        <a:xfrm>
          <a:off x="914400" y="1113663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260</xdr:row>
      <xdr:rowOff>0</xdr:rowOff>
    </xdr:from>
    <xdr:to>
      <xdr:col>1</xdr:col>
      <xdr:colOff>684530</xdr:colOff>
      <xdr:row>260</xdr:row>
      <xdr:rowOff>179705</xdr:rowOff>
    </xdr:to>
    <xdr:sp>
      <xdr:nvSpPr>
        <xdr:cNvPr id="2578" name="Host Control  31" hidden="1"/>
        <xdr:cNvSpPr/>
      </xdr:nvSpPr>
      <xdr:spPr>
        <a:xfrm>
          <a:off x="914400" y="1113663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260</xdr:row>
      <xdr:rowOff>0</xdr:rowOff>
    </xdr:from>
    <xdr:to>
      <xdr:col>1</xdr:col>
      <xdr:colOff>684530</xdr:colOff>
      <xdr:row>260</xdr:row>
      <xdr:rowOff>179705</xdr:rowOff>
    </xdr:to>
    <xdr:sp>
      <xdr:nvSpPr>
        <xdr:cNvPr id="2579" name="Host Control  31" hidden="1"/>
        <xdr:cNvSpPr/>
      </xdr:nvSpPr>
      <xdr:spPr>
        <a:xfrm>
          <a:off x="914400" y="1113663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260</xdr:row>
      <xdr:rowOff>0</xdr:rowOff>
    </xdr:from>
    <xdr:to>
      <xdr:col>1</xdr:col>
      <xdr:colOff>684530</xdr:colOff>
      <xdr:row>260</xdr:row>
      <xdr:rowOff>179705</xdr:rowOff>
    </xdr:to>
    <xdr:sp>
      <xdr:nvSpPr>
        <xdr:cNvPr id="2580" name="Host Control  31" hidden="1"/>
        <xdr:cNvSpPr/>
      </xdr:nvSpPr>
      <xdr:spPr>
        <a:xfrm>
          <a:off x="914400" y="1113663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260</xdr:row>
      <xdr:rowOff>0</xdr:rowOff>
    </xdr:from>
    <xdr:to>
      <xdr:col>1</xdr:col>
      <xdr:colOff>684530</xdr:colOff>
      <xdr:row>260</xdr:row>
      <xdr:rowOff>179705</xdr:rowOff>
    </xdr:to>
    <xdr:sp>
      <xdr:nvSpPr>
        <xdr:cNvPr id="2581" name="Host Control  31" hidden="1"/>
        <xdr:cNvSpPr/>
      </xdr:nvSpPr>
      <xdr:spPr>
        <a:xfrm>
          <a:off x="914400" y="1113663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260</xdr:row>
      <xdr:rowOff>0</xdr:rowOff>
    </xdr:from>
    <xdr:to>
      <xdr:col>1</xdr:col>
      <xdr:colOff>684530</xdr:colOff>
      <xdr:row>260</xdr:row>
      <xdr:rowOff>179705</xdr:rowOff>
    </xdr:to>
    <xdr:sp>
      <xdr:nvSpPr>
        <xdr:cNvPr id="2582" name="Host Control  31" hidden="1"/>
        <xdr:cNvSpPr/>
      </xdr:nvSpPr>
      <xdr:spPr>
        <a:xfrm>
          <a:off x="914400" y="1113663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142</xdr:row>
      <xdr:rowOff>0</xdr:rowOff>
    </xdr:from>
    <xdr:to>
      <xdr:col>1</xdr:col>
      <xdr:colOff>685800</xdr:colOff>
      <xdr:row>142</xdr:row>
      <xdr:rowOff>355600</xdr:rowOff>
    </xdr:to>
    <xdr:sp>
      <xdr:nvSpPr>
        <xdr:cNvPr id="2583" name="Host Control  37" hidden="1"/>
        <xdr:cNvSpPr/>
      </xdr:nvSpPr>
      <xdr:spPr>
        <a:xfrm>
          <a:off x="914400" y="61976000"/>
          <a:ext cx="685800" cy="355600"/>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142</xdr:row>
      <xdr:rowOff>0</xdr:rowOff>
    </xdr:from>
    <xdr:to>
      <xdr:col>1</xdr:col>
      <xdr:colOff>684530</xdr:colOff>
      <xdr:row>142</xdr:row>
      <xdr:rowOff>179705</xdr:rowOff>
    </xdr:to>
    <xdr:sp>
      <xdr:nvSpPr>
        <xdr:cNvPr id="2584" name="Host Control  31" hidden="1"/>
        <xdr:cNvSpPr/>
      </xdr:nvSpPr>
      <xdr:spPr>
        <a:xfrm>
          <a:off x="914400" y="619760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142</xdr:row>
      <xdr:rowOff>0</xdr:rowOff>
    </xdr:from>
    <xdr:to>
      <xdr:col>1</xdr:col>
      <xdr:colOff>685800</xdr:colOff>
      <xdr:row>142</xdr:row>
      <xdr:rowOff>355600</xdr:rowOff>
    </xdr:to>
    <xdr:sp>
      <xdr:nvSpPr>
        <xdr:cNvPr id="2585" name="Host Control  37" hidden="1"/>
        <xdr:cNvSpPr/>
      </xdr:nvSpPr>
      <xdr:spPr>
        <a:xfrm>
          <a:off x="914400" y="61976000"/>
          <a:ext cx="685800" cy="355600"/>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142</xdr:row>
      <xdr:rowOff>0</xdr:rowOff>
    </xdr:from>
    <xdr:to>
      <xdr:col>1</xdr:col>
      <xdr:colOff>685800</xdr:colOff>
      <xdr:row>142</xdr:row>
      <xdr:rowOff>355600</xdr:rowOff>
    </xdr:to>
    <xdr:sp>
      <xdr:nvSpPr>
        <xdr:cNvPr id="2586" name="Host Control  37" hidden="1"/>
        <xdr:cNvSpPr/>
      </xdr:nvSpPr>
      <xdr:spPr>
        <a:xfrm>
          <a:off x="914400" y="61976000"/>
          <a:ext cx="685800" cy="355600"/>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142</xdr:row>
      <xdr:rowOff>0</xdr:rowOff>
    </xdr:from>
    <xdr:to>
      <xdr:col>1</xdr:col>
      <xdr:colOff>685800</xdr:colOff>
      <xdr:row>142</xdr:row>
      <xdr:rowOff>355600</xdr:rowOff>
    </xdr:to>
    <xdr:sp>
      <xdr:nvSpPr>
        <xdr:cNvPr id="2587" name="Host Control  37" hidden="1"/>
        <xdr:cNvSpPr/>
      </xdr:nvSpPr>
      <xdr:spPr>
        <a:xfrm>
          <a:off x="914400" y="61976000"/>
          <a:ext cx="685800" cy="355600"/>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142</xdr:row>
      <xdr:rowOff>0</xdr:rowOff>
    </xdr:from>
    <xdr:to>
      <xdr:col>1</xdr:col>
      <xdr:colOff>684530</xdr:colOff>
      <xdr:row>142</xdr:row>
      <xdr:rowOff>179705</xdr:rowOff>
    </xdr:to>
    <xdr:sp>
      <xdr:nvSpPr>
        <xdr:cNvPr id="2588" name="Host Control  31" hidden="1"/>
        <xdr:cNvSpPr/>
      </xdr:nvSpPr>
      <xdr:spPr>
        <a:xfrm>
          <a:off x="914400" y="619760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142</xdr:row>
      <xdr:rowOff>0</xdr:rowOff>
    </xdr:from>
    <xdr:to>
      <xdr:col>1</xdr:col>
      <xdr:colOff>684530</xdr:colOff>
      <xdr:row>142</xdr:row>
      <xdr:rowOff>179705</xdr:rowOff>
    </xdr:to>
    <xdr:sp>
      <xdr:nvSpPr>
        <xdr:cNvPr id="2589" name="Host Control  31" hidden="1"/>
        <xdr:cNvSpPr/>
      </xdr:nvSpPr>
      <xdr:spPr>
        <a:xfrm>
          <a:off x="914400" y="619760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142</xdr:row>
      <xdr:rowOff>0</xdr:rowOff>
    </xdr:from>
    <xdr:to>
      <xdr:col>1</xdr:col>
      <xdr:colOff>684530</xdr:colOff>
      <xdr:row>142</xdr:row>
      <xdr:rowOff>179705</xdr:rowOff>
    </xdr:to>
    <xdr:sp>
      <xdr:nvSpPr>
        <xdr:cNvPr id="2590" name="Host Control  31" hidden="1"/>
        <xdr:cNvSpPr/>
      </xdr:nvSpPr>
      <xdr:spPr>
        <a:xfrm>
          <a:off x="914400" y="619760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142</xdr:row>
      <xdr:rowOff>0</xdr:rowOff>
    </xdr:from>
    <xdr:to>
      <xdr:col>1</xdr:col>
      <xdr:colOff>684530</xdr:colOff>
      <xdr:row>142</xdr:row>
      <xdr:rowOff>179705</xdr:rowOff>
    </xdr:to>
    <xdr:sp>
      <xdr:nvSpPr>
        <xdr:cNvPr id="2591" name="Host Control  31" hidden="1"/>
        <xdr:cNvSpPr/>
      </xdr:nvSpPr>
      <xdr:spPr>
        <a:xfrm>
          <a:off x="914400" y="619760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142</xdr:row>
      <xdr:rowOff>0</xdr:rowOff>
    </xdr:from>
    <xdr:to>
      <xdr:col>1</xdr:col>
      <xdr:colOff>684530</xdr:colOff>
      <xdr:row>142</xdr:row>
      <xdr:rowOff>179705</xdr:rowOff>
    </xdr:to>
    <xdr:sp>
      <xdr:nvSpPr>
        <xdr:cNvPr id="2592" name="Host Control  31" hidden="1"/>
        <xdr:cNvSpPr/>
      </xdr:nvSpPr>
      <xdr:spPr>
        <a:xfrm>
          <a:off x="914400" y="619760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142</xdr:row>
      <xdr:rowOff>0</xdr:rowOff>
    </xdr:from>
    <xdr:to>
      <xdr:col>1</xdr:col>
      <xdr:colOff>684530</xdr:colOff>
      <xdr:row>142</xdr:row>
      <xdr:rowOff>179705</xdr:rowOff>
    </xdr:to>
    <xdr:sp>
      <xdr:nvSpPr>
        <xdr:cNvPr id="2593" name="Host Control  31" hidden="1"/>
        <xdr:cNvSpPr/>
      </xdr:nvSpPr>
      <xdr:spPr>
        <a:xfrm>
          <a:off x="914400" y="619760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142</xdr:row>
      <xdr:rowOff>0</xdr:rowOff>
    </xdr:from>
    <xdr:to>
      <xdr:col>1</xdr:col>
      <xdr:colOff>684530</xdr:colOff>
      <xdr:row>142</xdr:row>
      <xdr:rowOff>179705</xdr:rowOff>
    </xdr:to>
    <xdr:sp>
      <xdr:nvSpPr>
        <xdr:cNvPr id="2594" name="Host Control  31" hidden="1"/>
        <xdr:cNvSpPr/>
      </xdr:nvSpPr>
      <xdr:spPr>
        <a:xfrm>
          <a:off x="914400" y="619760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142</xdr:row>
      <xdr:rowOff>0</xdr:rowOff>
    </xdr:from>
    <xdr:to>
      <xdr:col>1</xdr:col>
      <xdr:colOff>684530</xdr:colOff>
      <xdr:row>142</xdr:row>
      <xdr:rowOff>179705</xdr:rowOff>
    </xdr:to>
    <xdr:sp>
      <xdr:nvSpPr>
        <xdr:cNvPr id="2595" name="Host Control  31" hidden="1"/>
        <xdr:cNvSpPr/>
      </xdr:nvSpPr>
      <xdr:spPr>
        <a:xfrm>
          <a:off x="914400" y="619760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142</xdr:row>
      <xdr:rowOff>0</xdr:rowOff>
    </xdr:from>
    <xdr:to>
      <xdr:col>1</xdr:col>
      <xdr:colOff>684530</xdr:colOff>
      <xdr:row>142</xdr:row>
      <xdr:rowOff>179705</xdr:rowOff>
    </xdr:to>
    <xdr:sp>
      <xdr:nvSpPr>
        <xdr:cNvPr id="2596" name="Host Control  31" hidden="1"/>
        <xdr:cNvSpPr/>
      </xdr:nvSpPr>
      <xdr:spPr>
        <a:xfrm>
          <a:off x="914400" y="619760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0</xdr:row>
      <xdr:rowOff>0</xdr:rowOff>
    </xdr:from>
    <xdr:to>
      <xdr:col>1</xdr:col>
      <xdr:colOff>685800</xdr:colOff>
      <xdr:row>1</xdr:row>
      <xdr:rowOff>165100</xdr:rowOff>
    </xdr:to>
    <xdr:sp>
      <xdr:nvSpPr>
        <xdr:cNvPr id="2597" name="Host Control  37" hidden="1"/>
        <xdr:cNvSpPr/>
      </xdr:nvSpPr>
      <xdr:spPr>
        <a:xfrm>
          <a:off x="914400" y="0"/>
          <a:ext cx="685800" cy="355600"/>
        </a:xfrm>
        <a:prstGeom prst="rect">
          <a:avLst/>
        </a:prstGeom>
      </xdr:spPr>
    </xdr:sp>
    <xdr:clientData/>
  </xdr:twoCellAnchor>
  <xdr:twoCellAnchor editAs="oneCell">
    <xdr:from>
      <xdr:col>1</xdr:col>
      <xdr:colOff>0</xdr:colOff>
      <xdr:row>0</xdr:row>
      <xdr:rowOff>0</xdr:rowOff>
    </xdr:from>
    <xdr:to>
      <xdr:col>1</xdr:col>
      <xdr:colOff>684530</xdr:colOff>
      <xdr:row>0</xdr:row>
      <xdr:rowOff>179705</xdr:rowOff>
    </xdr:to>
    <xdr:sp>
      <xdr:nvSpPr>
        <xdr:cNvPr id="2598" name="Host Control  31" hidden="1"/>
        <xdr:cNvSpPr/>
      </xdr:nvSpPr>
      <xdr:spPr>
        <a:xfrm>
          <a:off x="914400" y="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0</xdr:row>
      <xdr:rowOff>0</xdr:rowOff>
    </xdr:from>
    <xdr:to>
      <xdr:col>1</xdr:col>
      <xdr:colOff>685800</xdr:colOff>
      <xdr:row>1</xdr:row>
      <xdr:rowOff>165100</xdr:rowOff>
    </xdr:to>
    <xdr:sp>
      <xdr:nvSpPr>
        <xdr:cNvPr id="2599" name="Host Control  37" hidden="1"/>
        <xdr:cNvSpPr/>
      </xdr:nvSpPr>
      <xdr:spPr>
        <a:xfrm>
          <a:off x="914400" y="0"/>
          <a:ext cx="685800" cy="355600"/>
        </a:xfrm>
        <a:prstGeom prst="rect">
          <a:avLst/>
        </a:prstGeom>
      </xdr:spPr>
    </xdr:sp>
    <xdr:clientData/>
  </xdr:twoCellAnchor>
  <xdr:twoCellAnchor editAs="oneCell">
    <xdr:from>
      <xdr:col>1</xdr:col>
      <xdr:colOff>0</xdr:colOff>
      <xdr:row>0</xdr:row>
      <xdr:rowOff>0</xdr:rowOff>
    </xdr:from>
    <xdr:to>
      <xdr:col>1</xdr:col>
      <xdr:colOff>685800</xdr:colOff>
      <xdr:row>1</xdr:row>
      <xdr:rowOff>165100</xdr:rowOff>
    </xdr:to>
    <xdr:sp>
      <xdr:nvSpPr>
        <xdr:cNvPr id="2600" name="Host Control  37" hidden="1"/>
        <xdr:cNvSpPr/>
      </xdr:nvSpPr>
      <xdr:spPr>
        <a:xfrm>
          <a:off x="914400" y="0"/>
          <a:ext cx="685800" cy="355600"/>
        </a:xfrm>
        <a:prstGeom prst="rect">
          <a:avLst/>
        </a:prstGeom>
      </xdr:spPr>
    </xdr:sp>
    <xdr:clientData/>
  </xdr:twoCellAnchor>
  <xdr:twoCellAnchor editAs="oneCell">
    <xdr:from>
      <xdr:col>1</xdr:col>
      <xdr:colOff>0</xdr:colOff>
      <xdr:row>0</xdr:row>
      <xdr:rowOff>0</xdr:rowOff>
    </xdr:from>
    <xdr:to>
      <xdr:col>1</xdr:col>
      <xdr:colOff>685800</xdr:colOff>
      <xdr:row>1</xdr:row>
      <xdr:rowOff>165100</xdr:rowOff>
    </xdr:to>
    <xdr:sp>
      <xdr:nvSpPr>
        <xdr:cNvPr id="2601" name="Host Control  37" hidden="1"/>
        <xdr:cNvSpPr/>
      </xdr:nvSpPr>
      <xdr:spPr>
        <a:xfrm>
          <a:off x="914400" y="0"/>
          <a:ext cx="685800" cy="355600"/>
        </a:xfrm>
        <a:prstGeom prst="rect">
          <a:avLst/>
        </a:prstGeom>
      </xdr:spPr>
    </xdr:sp>
    <xdr:clientData/>
  </xdr:twoCellAnchor>
  <xdr:twoCellAnchor editAs="oneCell">
    <xdr:from>
      <xdr:col>1</xdr:col>
      <xdr:colOff>0</xdr:colOff>
      <xdr:row>0</xdr:row>
      <xdr:rowOff>0</xdr:rowOff>
    </xdr:from>
    <xdr:to>
      <xdr:col>1</xdr:col>
      <xdr:colOff>684530</xdr:colOff>
      <xdr:row>0</xdr:row>
      <xdr:rowOff>179705</xdr:rowOff>
    </xdr:to>
    <xdr:sp>
      <xdr:nvSpPr>
        <xdr:cNvPr id="2602" name="Host Control  31" hidden="1"/>
        <xdr:cNvSpPr/>
      </xdr:nvSpPr>
      <xdr:spPr>
        <a:xfrm>
          <a:off x="914400" y="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0</xdr:row>
      <xdr:rowOff>0</xdr:rowOff>
    </xdr:from>
    <xdr:to>
      <xdr:col>1</xdr:col>
      <xdr:colOff>684530</xdr:colOff>
      <xdr:row>0</xdr:row>
      <xdr:rowOff>179705</xdr:rowOff>
    </xdr:to>
    <xdr:sp>
      <xdr:nvSpPr>
        <xdr:cNvPr id="2603" name="Host Control  31" hidden="1"/>
        <xdr:cNvSpPr/>
      </xdr:nvSpPr>
      <xdr:spPr>
        <a:xfrm>
          <a:off x="914400" y="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0</xdr:row>
      <xdr:rowOff>0</xdr:rowOff>
    </xdr:from>
    <xdr:to>
      <xdr:col>1</xdr:col>
      <xdr:colOff>684530</xdr:colOff>
      <xdr:row>0</xdr:row>
      <xdr:rowOff>179705</xdr:rowOff>
    </xdr:to>
    <xdr:sp>
      <xdr:nvSpPr>
        <xdr:cNvPr id="2604" name="Host Control  31" hidden="1"/>
        <xdr:cNvSpPr/>
      </xdr:nvSpPr>
      <xdr:spPr>
        <a:xfrm>
          <a:off x="914400" y="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0</xdr:row>
      <xdr:rowOff>0</xdr:rowOff>
    </xdr:from>
    <xdr:to>
      <xdr:col>1</xdr:col>
      <xdr:colOff>684530</xdr:colOff>
      <xdr:row>0</xdr:row>
      <xdr:rowOff>179705</xdr:rowOff>
    </xdr:to>
    <xdr:sp>
      <xdr:nvSpPr>
        <xdr:cNvPr id="2605" name="Host Control  31" hidden="1"/>
        <xdr:cNvSpPr/>
      </xdr:nvSpPr>
      <xdr:spPr>
        <a:xfrm>
          <a:off x="914400" y="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0</xdr:row>
      <xdr:rowOff>0</xdr:rowOff>
    </xdr:from>
    <xdr:to>
      <xdr:col>1</xdr:col>
      <xdr:colOff>684530</xdr:colOff>
      <xdr:row>0</xdr:row>
      <xdr:rowOff>179705</xdr:rowOff>
    </xdr:to>
    <xdr:sp>
      <xdr:nvSpPr>
        <xdr:cNvPr id="2606" name="Host Control  31" hidden="1"/>
        <xdr:cNvSpPr/>
      </xdr:nvSpPr>
      <xdr:spPr>
        <a:xfrm>
          <a:off x="914400" y="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0</xdr:row>
      <xdr:rowOff>0</xdr:rowOff>
    </xdr:from>
    <xdr:to>
      <xdr:col>1</xdr:col>
      <xdr:colOff>684530</xdr:colOff>
      <xdr:row>0</xdr:row>
      <xdr:rowOff>179705</xdr:rowOff>
    </xdr:to>
    <xdr:sp>
      <xdr:nvSpPr>
        <xdr:cNvPr id="2607" name="Host Control  31" hidden="1"/>
        <xdr:cNvSpPr/>
      </xdr:nvSpPr>
      <xdr:spPr>
        <a:xfrm>
          <a:off x="914400" y="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0</xdr:row>
      <xdr:rowOff>0</xdr:rowOff>
    </xdr:from>
    <xdr:to>
      <xdr:col>1</xdr:col>
      <xdr:colOff>684530</xdr:colOff>
      <xdr:row>0</xdr:row>
      <xdr:rowOff>179705</xdr:rowOff>
    </xdr:to>
    <xdr:sp>
      <xdr:nvSpPr>
        <xdr:cNvPr id="2608" name="Host Control  31" hidden="1"/>
        <xdr:cNvSpPr/>
      </xdr:nvSpPr>
      <xdr:spPr>
        <a:xfrm>
          <a:off x="914400" y="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0</xdr:row>
      <xdr:rowOff>0</xdr:rowOff>
    </xdr:from>
    <xdr:to>
      <xdr:col>1</xdr:col>
      <xdr:colOff>684530</xdr:colOff>
      <xdr:row>0</xdr:row>
      <xdr:rowOff>179705</xdr:rowOff>
    </xdr:to>
    <xdr:sp>
      <xdr:nvSpPr>
        <xdr:cNvPr id="2609" name="Host Control  31" hidden="1"/>
        <xdr:cNvSpPr/>
      </xdr:nvSpPr>
      <xdr:spPr>
        <a:xfrm>
          <a:off x="914400" y="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0</xdr:row>
      <xdr:rowOff>0</xdr:rowOff>
    </xdr:from>
    <xdr:to>
      <xdr:col>1</xdr:col>
      <xdr:colOff>684530</xdr:colOff>
      <xdr:row>0</xdr:row>
      <xdr:rowOff>179705</xdr:rowOff>
    </xdr:to>
    <xdr:sp>
      <xdr:nvSpPr>
        <xdr:cNvPr id="2610" name="Host Control  31" hidden="1"/>
        <xdr:cNvSpPr/>
      </xdr:nvSpPr>
      <xdr:spPr>
        <a:xfrm>
          <a:off x="914400" y="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19</xdr:row>
      <xdr:rowOff>0</xdr:rowOff>
    </xdr:from>
    <xdr:to>
      <xdr:col>1</xdr:col>
      <xdr:colOff>685800</xdr:colOff>
      <xdr:row>19</xdr:row>
      <xdr:rowOff>355600</xdr:rowOff>
    </xdr:to>
    <xdr:sp>
      <xdr:nvSpPr>
        <xdr:cNvPr id="2611" name="Host Control  37" hidden="1"/>
        <xdr:cNvSpPr/>
      </xdr:nvSpPr>
      <xdr:spPr>
        <a:xfrm>
          <a:off x="914400" y="8750300"/>
          <a:ext cx="685800" cy="355600"/>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19</xdr:row>
      <xdr:rowOff>0</xdr:rowOff>
    </xdr:from>
    <xdr:to>
      <xdr:col>1</xdr:col>
      <xdr:colOff>684530</xdr:colOff>
      <xdr:row>19</xdr:row>
      <xdr:rowOff>179705</xdr:rowOff>
    </xdr:to>
    <xdr:sp>
      <xdr:nvSpPr>
        <xdr:cNvPr id="2612" name="Host Control  31" hidden="1"/>
        <xdr:cNvSpPr/>
      </xdr:nvSpPr>
      <xdr:spPr>
        <a:xfrm>
          <a:off x="914400" y="87503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19</xdr:row>
      <xdr:rowOff>0</xdr:rowOff>
    </xdr:from>
    <xdr:to>
      <xdr:col>1</xdr:col>
      <xdr:colOff>685800</xdr:colOff>
      <xdr:row>19</xdr:row>
      <xdr:rowOff>355600</xdr:rowOff>
    </xdr:to>
    <xdr:sp>
      <xdr:nvSpPr>
        <xdr:cNvPr id="2613" name="Host Control  37" hidden="1"/>
        <xdr:cNvSpPr/>
      </xdr:nvSpPr>
      <xdr:spPr>
        <a:xfrm>
          <a:off x="914400" y="8750300"/>
          <a:ext cx="685800" cy="355600"/>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19</xdr:row>
      <xdr:rowOff>0</xdr:rowOff>
    </xdr:from>
    <xdr:to>
      <xdr:col>1</xdr:col>
      <xdr:colOff>685800</xdr:colOff>
      <xdr:row>19</xdr:row>
      <xdr:rowOff>355600</xdr:rowOff>
    </xdr:to>
    <xdr:sp>
      <xdr:nvSpPr>
        <xdr:cNvPr id="2614" name="Host Control  37" hidden="1"/>
        <xdr:cNvSpPr/>
      </xdr:nvSpPr>
      <xdr:spPr>
        <a:xfrm>
          <a:off x="914400" y="8750300"/>
          <a:ext cx="685800" cy="355600"/>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19</xdr:row>
      <xdr:rowOff>0</xdr:rowOff>
    </xdr:from>
    <xdr:to>
      <xdr:col>1</xdr:col>
      <xdr:colOff>685800</xdr:colOff>
      <xdr:row>19</xdr:row>
      <xdr:rowOff>355600</xdr:rowOff>
    </xdr:to>
    <xdr:sp>
      <xdr:nvSpPr>
        <xdr:cNvPr id="2615" name="Host Control  37" hidden="1"/>
        <xdr:cNvSpPr/>
      </xdr:nvSpPr>
      <xdr:spPr>
        <a:xfrm>
          <a:off x="914400" y="8750300"/>
          <a:ext cx="685800" cy="355600"/>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19</xdr:row>
      <xdr:rowOff>0</xdr:rowOff>
    </xdr:from>
    <xdr:to>
      <xdr:col>1</xdr:col>
      <xdr:colOff>684530</xdr:colOff>
      <xdr:row>19</xdr:row>
      <xdr:rowOff>179705</xdr:rowOff>
    </xdr:to>
    <xdr:sp>
      <xdr:nvSpPr>
        <xdr:cNvPr id="2616" name="Host Control  31" hidden="1"/>
        <xdr:cNvSpPr/>
      </xdr:nvSpPr>
      <xdr:spPr>
        <a:xfrm>
          <a:off x="914400" y="87503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19</xdr:row>
      <xdr:rowOff>0</xdr:rowOff>
    </xdr:from>
    <xdr:to>
      <xdr:col>1</xdr:col>
      <xdr:colOff>684530</xdr:colOff>
      <xdr:row>19</xdr:row>
      <xdr:rowOff>179705</xdr:rowOff>
    </xdr:to>
    <xdr:sp>
      <xdr:nvSpPr>
        <xdr:cNvPr id="2617" name="Host Control  31" hidden="1"/>
        <xdr:cNvSpPr/>
      </xdr:nvSpPr>
      <xdr:spPr>
        <a:xfrm>
          <a:off x="914400" y="87503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19</xdr:row>
      <xdr:rowOff>0</xdr:rowOff>
    </xdr:from>
    <xdr:to>
      <xdr:col>1</xdr:col>
      <xdr:colOff>684530</xdr:colOff>
      <xdr:row>19</xdr:row>
      <xdr:rowOff>179705</xdr:rowOff>
    </xdr:to>
    <xdr:sp>
      <xdr:nvSpPr>
        <xdr:cNvPr id="2618" name="Host Control  31" hidden="1"/>
        <xdr:cNvSpPr/>
      </xdr:nvSpPr>
      <xdr:spPr>
        <a:xfrm>
          <a:off x="914400" y="87503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19</xdr:row>
      <xdr:rowOff>0</xdr:rowOff>
    </xdr:from>
    <xdr:to>
      <xdr:col>1</xdr:col>
      <xdr:colOff>684530</xdr:colOff>
      <xdr:row>19</xdr:row>
      <xdr:rowOff>179705</xdr:rowOff>
    </xdr:to>
    <xdr:sp>
      <xdr:nvSpPr>
        <xdr:cNvPr id="2619" name="Host Control  31" hidden="1"/>
        <xdr:cNvSpPr/>
      </xdr:nvSpPr>
      <xdr:spPr>
        <a:xfrm>
          <a:off x="914400" y="87503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19</xdr:row>
      <xdr:rowOff>0</xdr:rowOff>
    </xdr:from>
    <xdr:to>
      <xdr:col>1</xdr:col>
      <xdr:colOff>684530</xdr:colOff>
      <xdr:row>19</xdr:row>
      <xdr:rowOff>179705</xdr:rowOff>
    </xdr:to>
    <xdr:sp>
      <xdr:nvSpPr>
        <xdr:cNvPr id="2620" name="Host Control  31" hidden="1"/>
        <xdr:cNvSpPr/>
      </xdr:nvSpPr>
      <xdr:spPr>
        <a:xfrm>
          <a:off x="914400" y="87503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19</xdr:row>
      <xdr:rowOff>0</xdr:rowOff>
    </xdr:from>
    <xdr:to>
      <xdr:col>1</xdr:col>
      <xdr:colOff>684530</xdr:colOff>
      <xdr:row>19</xdr:row>
      <xdr:rowOff>179705</xdr:rowOff>
    </xdr:to>
    <xdr:sp>
      <xdr:nvSpPr>
        <xdr:cNvPr id="2621" name="Host Control  31" hidden="1"/>
        <xdr:cNvSpPr/>
      </xdr:nvSpPr>
      <xdr:spPr>
        <a:xfrm>
          <a:off x="914400" y="87503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19</xdr:row>
      <xdr:rowOff>0</xdr:rowOff>
    </xdr:from>
    <xdr:to>
      <xdr:col>1</xdr:col>
      <xdr:colOff>684530</xdr:colOff>
      <xdr:row>19</xdr:row>
      <xdr:rowOff>179705</xdr:rowOff>
    </xdr:to>
    <xdr:sp>
      <xdr:nvSpPr>
        <xdr:cNvPr id="2622" name="Host Control  31" hidden="1"/>
        <xdr:cNvSpPr/>
      </xdr:nvSpPr>
      <xdr:spPr>
        <a:xfrm>
          <a:off x="914400" y="87503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19</xdr:row>
      <xdr:rowOff>0</xdr:rowOff>
    </xdr:from>
    <xdr:to>
      <xdr:col>1</xdr:col>
      <xdr:colOff>684530</xdr:colOff>
      <xdr:row>19</xdr:row>
      <xdr:rowOff>179705</xdr:rowOff>
    </xdr:to>
    <xdr:sp>
      <xdr:nvSpPr>
        <xdr:cNvPr id="2623" name="Host Control  31" hidden="1"/>
        <xdr:cNvSpPr/>
      </xdr:nvSpPr>
      <xdr:spPr>
        <a:xfrm>
          <a:off x="914400" y="87503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19</xdr:row>
      <xdr:rowOff>0</xdr:rowOff>
    </xdr:from>
    <xdr:to>
      <xdr:col>1</xdr:col>
      <xdr:colOff>684530</xdr:colOff>
      <xdr:row>19</xdr:row>
      <xdr:rowOff>179705</xdr:rowOff>
    </xdr:to>
    <xdr:sp>
      <xdr:nvSpPr>
        <xdr:cNvPr id="2624" name="Host Control  31" hidden="1"/>
        <xdr:cNvSpPr/>
      </xdr:nvSpPr>
      <xdr:spPr>
        <a:xfrm>
          <a:off x="914400" y="87503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1</xdr:row>
      <xdr:rowOff>0</xdr:rowOff>
    </xdr:from>
    <xdr:to>
      <xdr:col>1</xdr:col>
      <xdr:colOff>685800</xdr:colOff>
      <xdr:row>1</xdr:row>
      <xdr:rowOff>355600</xdr:rowOff>
    </xdr:to>
    <xdr:sp>
      <xdr:nvSpPr>
        <xdr:cNvPr id="2625" name="Host Control  37" hidden="1"/>
        <xdr:cNvSpPr/>
      </xdr:nvSpPr>
      <xdr:spPr>
        <a:xfrm>
          <a:off x="914400" y="190500"/>
          <a:ext cx="685800" cy="355600"/>
        </a:xfrm>
        <a:prstGeom prst="rect">
          <a:avLst/>
        </a:prstGeom>
      </xdr:spPr>
    </xdr:sp>
    <xdr:clientData/>
  </xdr:twoCellAnchor>
  <xdr:twoCellAnchor editAs="oneCell">
    <xdr:from>
      <xdr:col>1</xdr:col>
      <xdr:colOff>0</xdr:colOff>
      <xdr:row>1</xdr:row>
      <xdr:rowOff>0</xdr:rowOff>
    </xdr:from>
    <xdr:to>
      <xdr:col>1</xdr:col>
      <xdr:colOff>684530</xdr:colOff>
      <xdr:row>1</xdr:row>
      <xdr:rowOff>179705</xdr:rowOff>
    </xdr:to>
    <xdr:sp>
      <xdr:nvSpPr>
        <xdr:cNvPr id="2626" name="Host Control  31" hidden="1"/>
        <xdr:cNvSpPr/>
      </xdr:nvSpPr>
      <xdr:spPr>
        <a:xfrm>
          <a:off x="914400" y="1905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1</xdr:row>
      <xdr:rowOff>0</xdr:rowOff>
    </xdr:from>
    <xdr:to>
      <xdr:col>1</xdr:col>
      <xdr:colOff>685800</xdr:colOff>
      <xdr:row>1</xdr:row>
      <xdr:rowOff>355600</xdr:rowOff>
    </xdr:to>
    <xdr:sp>
      <xdr:nvSpPr>
        <xdr:cNvPr id="2627" name="Host Control  37" hidden="1"/>
        <xdr:cNvSpPr/>
      </xdr:nvSpPr>
      <xdr:spPr>
        <a:xfrm>
          <a:off x="914400" y="190500"/>
          <a:ext cx="685800" cy="355600"/>
        </a:xfrm>
        <a:prstGeom prst="rect">
          <a:avLst/>
        </a:prstGeom>
      </xdr:spPr>
    </xdr:sp>
    <xdr:clientData/>
  </xdr:twoCellAnchor>
  <xdr:twoCellAnchor editAs="oneCell">
    <xdr:from>
      <xdr:col>1</xdr:col>
      <xdr:colOff>0</xdr:colOff>
      <xdr:row>1</xdr:row>
      <xdr:rowOff>0</xdr:rowOff>
    </xdr:from>
    <xdr:to>
      <xdr:col>1</xdr:col>
      <xdr:colOff>685800</xdr:colOff>
      <xdr:row>1</xdr:row>
      <xdr:rowOff>355600</xdr:rowOff>
    </xdr:to>
    <xdr:sp>
      <xdr:nvSpPr>
        <xdr:cNvPr id="2628" name="Host Control  37" hidden="1"/>
        <xdr:cNvSpPr/>
      </xdr:nvSpPr>
      <xdr:spPr>
        <a:xfrm>
          <a:off x="914400" y="190500"/>
          <a:ext cx="685800" cy="355600"/>
        </a:xfrm>
        <a:prstGeom prst="rect">
          <a:avLst/>
        </a:prstGeom>
      </xdr:spPr>
    </xdr:sp>
    <xdr:clientData/>
  </xdr:twoCellAnchor>
  <xdr:twoCellAnchor editAs="oneCell">
    <xdr:from>
      <xdr:col>1</xdr:col>
      <xdr:colOff>0</xdr:colOff>
      <xdr:row>1</xdr:row>
      <xdr:rowOff>0</xdr:rowOff>
    </xdr:from>
    <xdr:to>
      <xdr:col>1</xdr:col>
      <xdr:colOff>685800</xdr:colOff>
      <xdr:row>1</xdr:row>
      <xdr:rowOff>355600</xdr:rowOff>
    </xdr:to>
    <xdr:sp>
      <xdr:nvSpPr>
        <xdr:cNvPr id="2629" name="Host Control  37" hidden="1"/>
        <xdr:cNvSpPr/>
      </xdr:nvSpPr>
      <xdr:spPr>
        <a:xfrm>
          <a:off x="914400" y="190500"/>
          <a:ext cx="685800" cy="355600"/>
        </a:xfrm>
        <a:prstGeom prst="rect">
          <a:avLst/>
        </a:prstGeom>
      </xdr:spPr>
    </xdr:sp>
    <xdr:clientData/>
  </xdr:twoCellAnchor>
  <xdr:twoCellAnchor editAs="oneCell">
    <xdr:from>
      <xdr:col>1</xdr:col>
      <xdr:colOff>0</xdr:colOff>
      <xdr:row>1</xdr:row>
      <xdr:rowOff>0</xdr:rowOff>
    </xdr:from>
    <xdr:to>
      <xdr:col>1</xdr:col>
      <xdr:colOff>684530</xdr:colOff>
      <xdr:row>1</xdr:row>
      <xdr:rowOff>179705</xdr:rowOff>
    </xdr:to>
    <xdr:sp>
      <xdr:nvSpPr>
        <xdr:cNvPr id="2630" name="Host Control  31" hidden="1"/>
        <xdr:cNvSpPr/>
      </xdr:nvSpPr>
      <xdr:spPr>
        <a:xfrm>
          <a:off x="914400" y="1905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1</xdr:row>
      <xdr:rowOff>0</xdr:rowOff>
    </xdr:from>
    <xdr:to>
      <xdr:col>1</xdr:col>
      <xdr:colOff>684530</xdr:colOff>
      <xdr:row>1</xdr:row>
      <xdr:rowOff>179705</xdr:rowOff>
    </xdr:to>
    <xdr:sp>
      <xdr:nvSpPr>
        <xdr:cNvPr id="2631" name="Host Control  31" hidden="1"/>
        <xdr:cNvSpPr/>
      </xdr:nvSpPr>
      <xdr:spPr>
        <a:xfrm>
          <a:off x="914400" y="1905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1</xdr:row>
      <xdr:rowOff>0</xdr:rowOff>
    </xdr:from>
    <xdr:to>
      <xdr:col>1</xdr:col>
      <xdr:colOff>684530</xdr:colOff>
      <xdr:row>1</xdr:row>
      <xdr:rowOff>179705</xdr:rowOff>
    </xdr:to>
    <xdr:sp>
      <xdr:nvSpPr>
        <xdr:cNvPr id="2632" name="Host Control  31" hidden="1"/>
        <xdr:cNvSpPr/>
      </xdr:nvSpPr>
      <xdr:spPr>
        <a:xfrm>
          <a:off x="914400" y="1905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1</xdr:row>
      <xdr:rowOff>0</xdr:rowOff>
    </xdr:from>
    <xdr:to>
      <xdr:col>1</xdr:col>
      <xdr:colOff>684530</xdr:colOff>
      <xdr:row>1</xdr:row>
      <xdr:rowOff>179705</xdr:rowOff>
    </xdr:to>
    <xdr:sp>
      <xdr:nvSpPr>
        <xdr:cNvPr id="2633" name="Host Control  31" hidden="1"/>
        <xdr:cNvSpPr/>
      </xdr:nvSpPr>
      <xdr:spPr>
        <a:xfrm>
          <a:off x="914400" y="1905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1</xdr:row>
      <xdr:rowOff>0</xdr:rowOff>
    </xdr:from>
    <xdr:to>
      <xdr:col>1</xdr:col>
      <xdr:colOff>684530</xdr:colOff>
      <xdr:row>1</xdr:row>
      <xdr:rowOff>179705</xdr:rowOff>
    </xdr:to>
    <xdr:sp>
      <xdr:nvSpPr>
        <xdr:cNvPr id="2634" name="Host Control  31" hidden="1"/>
        <xdr:cNvSpPr/>
      </xdr:nvSpPr>
      <xdr:spPr>
        <a:xfrm>
          <a:off x="914400" y="1905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1</xdr:row>
      <xdr:rowOff>0</xdr:rowOff>
    </xdr:from>
    <xdr:to>
      <xdr:col>1</xdr:col>
      <xdr:colOff>684530</xdr:colOff>
      <xdr:row>1</xdr:row>
      <xdr:rowOff>179705</xdr:rowOff>
    </xdr:to>
    <xdr:sp>
      <xdr:nvSpPr>
        <xdr:cNvPr id="2635" name="Host Control  31" hidden="1"/>
        <xdr:cNvSpPr/>
      </xdr:nvSpPr>
      <xdr:spPr>
        <a:xfrm>
          <a:off x="914400" y="1905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1</xdr:row>
      <xdr:rowOff>0</xdr:rowOff>
    </xdr:from>
    <xdr:to>
      <xdr:col>1</xdr:col>
      <xdr:colOff>684530</xdr:colOff>
      <xdr:row>1</xdr:row>
      <xdr:rowOff>179705</xdr:rowOff>
    </xdr:to>
    <xdr:sp>
      <xdr:nvSpPr>
        <xdr:cNvPr id="2636" name="Host Control  31" hidden="1"/>
        <xdr:cNvSpPr/>
      </xdr:nvSpPr>
      <xdr:spPr>
        <a:xfrm>
          <a:off x="914400" y="1905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1</xdr:row>
      <xdr:rowOff>0</xdr:rowOff>
    </xdr:from>
    <xdr:to>
      <xdr:col>1</xdr:col>
      <xdr:colOff>684530</xdr:colOff>
      <xdr:row>1</xdr:row>
      <xdr:rowOff>179705</xdr:rowOff>
    </xdr:to>
    <xdr:sp>
      <xdr:nvSpPr>
        <xdr:cNvPr id="2637" name="Host Control  31" hidden="1"/>
        <xdr:cNvSpPr/>
      </xdr:nvSpPr>
      <xdr:spPr>
        <a:xfrm>
          <a:off x="914400" y="1905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1</xdr:row>
      <xdr:rowOff>0</xdr:rowOff>
    </xdr:from>
    <xdr:to>
      <xdr:col>1</xdr:col>
      <xdr:colOff>684530</xdr:colOff>
      <xdr:row>1</xdr:row>
      <xdr:rowOff>179705</xdr:rowOff>
    </xdr:to>
    <xdr:sp>
      <xdr:nvSpPr>
        <xdr:cNvPr id="2638" name="Host Control  31" hidden="1"/>
        <xdr:cNvSpPr/>
      </xdr:nvSpPr>
      <xdr:spPr>
        <a:xfrm>
          <a:off x="914400" y="1905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6</xdr:row>
      <xdr:rowOff>0</xdr:rowOff>
    </xdr:from>
    <xdr:to>
      <xdr:col>1</xdr:col>
      <xdr:colOff>685800</xdr:colOff>
      <xdr:row>6</xdr:row>
      <xdr:rowOff>355600</xdr:rowOff>
    </xdr:to>
    <xdr:sp>
      <xdr:nvSpPr>
        <xdr:cNvPr id="2639" name="Host Control  37" hidden="1"/>
        <xdr:cNvSpPr/>
      </xdr:nvSpPr>
      <xdr:spPr>
        <a:xfrm>
          <a:off x="914400" y="3175000"/>
          <a:ext cx="685800" cy="355600"/>
        </a:xfrm>
        <a:prstGeom prst="rect">
          <a:avLst/>
        </a:prstGeom>
      </xdr:spPr>
    </xdr:sp>
    <xdr:clientData/>
  </xdr:twoCellAnchor>
  <xdr:twoCellAnchor editAs="oneCell">
    <xdr:from>
      <xdr:col>1</xdr:col>
      <xdr:colOff>0</xdr:colOff>
      <xdr:row>6</xdr:row>
      <xdr:rowOff>0</xdr:rowOff>
    </xdr:from>
    <xdr:to>
      <xdr:col>1</xdr:col>
      <xdr:colOff>684530</xdr:colOff>
      <xdr:row>6</xdr:row>
      <xdr:rowOff>179705</xdr:rowOff>
    </xdr:to>
    <xdr:sp>
      <xdr:nvSpPr>
        <xdr:cNvPr id="2640" name="Host Control  31" hidden="1"/>
        <xdr:cNvSpPr/>
      </xdr:nvSpPr>
      <xdr:spPr>
        <a:xfrm>
          <a:off x="914400" y="31750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6</xdr:row>
      <xdr:rowOff>0</xdr:rowOff>
    </xdr:from>
    <xdr:to>
      <xdr:col>1</xdr:col>
      <xdr:colOff>685800</xdr:colOff>
      <xdr:row>6</xdr:row>
      <xdr:rowOff>355600</xdr:rowOff>
    </xdr:to>
    <xdr:sp>
      <xdr:nvSpPr>
        <xdr:cNvPr id="2641" name="Host Control  37" hidden="1"/>
        <xdr:cNvSpPr/>
      </xdr:nvSpPr>
      <xdr:spPr>
        <a:xfrm>
          <a:off x="914400" y="3175000"/>
          <a:ext cx="685800" cy="355600"/>
        </a:xfrm>
        <a:prstGeom prst="rect">
          <a:avLst/>
        </a:prstGeom>
      </xdr:spPr>
    </xdr:sp>
    <xdr:clientData/>
  </xdr:twoCellAnchor>
  <xdr:twoCellAnchor editAs="oneCell">
    <xdr:from>
      <xdr:col>1</xdr:col>
      <xdr:colOff>0</xdr:colOff>
      <xdr:row>6</xdr:row>
      <xdr:rowOff>0</xdr:rowOff>
    </xdr:from>
    <xdr:to>
      <xdr:col>1</xdr:col>
      <xdr:colOff>685800</xdr:colOff>
      <xdr:row>6</xdr:row>
      <xdr:rowOff>355600</xdr:rowOff>
    </xdr:to>
    <xdr:sp>
      <xdr:nvSpPr>
        <xdr:cNvPr id="2642" name="Host Control  37" hidden="1"/>
        <xdr:cNvSpPr/>
      </xdr:nvSpPr>
      <xdr:spPr>
        <a:xfrm>
          <a:off x="914400" y="3175000"/>
          <a:ext cx="685800" cy="355600"/>
        </a:xfrm>
        <a:prstGeom prst="rect">
          <a:avLst/>
        </a:prstGeom>
      </xdr:spPr>
    </xdr:sp>
    <xdr:clientData/>
  </xdr:twoCellAnchor>
  <xdr:twoCellAnchor editAs="oneCell">
    <xdr:from>
      <xdr:col>1</xdr:col>
      <xdr:colOff>0</xdr:colOff>
      <xdr:row>6</xdr:row>
      <xdr:rowOff>0</xdr:rowOff>
    </xdr:from>
    <xdr:to>
      <xdr:col>1</xdr:col>
      <xdr:colOff>685800</xdr:colOff>
      <xdr:row>6</xdr:row>
      <xdr:rowOff>355600</xdr:rowOff>
    </xdr:to>
    <xdr:sp>
      <xdr:nvSpPr>
        <xdr:cNvPr id="2643" name="Host Control  37" hidden="1"/>
        <xdr:cNvSpPr/>
      </xdr:nvSpPr>
      <xdr:spPr>
        <a:xfrm>
          <a:off x="914400" y="3175000"/>
          <a:ext cx="685800" cy="355600"/>
        </a:xfrm>
        <a:prstGeom prst="rect">
          <a:avLst/>
        </a:prstGeom>
      </xdr:spPr>
    </xdr:sp>
    <xdr:clientData/>
  </xdr:twoCellAnchor>
  <xdr:twoCellAnchor editAs="oneCell">
    <xdr:from>
      <xdr:col>1</xdr:col>
      <xdr:colOff>0</xdr:colOff>
      <xdr:row>6</xdr:row>
      <xdr:rowOff>0</xdr:rowOff>
    </xdr:from>
    <xdr:to>
      <xdr:col>1</xdr:col>
      <xdr:colOff>684530</xdr:colOff>
      <xdr:row>6</xdr:row>
      <xdr:rowOff>179705</xdr:rowOff>
    </xdr:to>
    <xdr:sp>
      <xdr:nvSpPr>
        <xdr:cNvPr id="2644" name="Host Control  31" hidden="1"/>
        <xdr:cNvSpPr/>
      </xdr:nvSpPr>
      <xdr:spPr>
        <a:xfrm>
          <a:off x="914400" y="31750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6</xdr:row>
      <xdr:rowOff>0</xdr:rowOff>
    </xdr:from>
    <xdr:to>
      <xdr:col>1</xdr:col>
      <xdr:colOff>684530</xdr:colOff>
      <xdr:row>6</xdr:row>
      <xdr:rowOff>179705</xdr:rowOff>
    </xdr:to>
    <xdr:sp>
      <xdr:nvSpPr>
        <xdr:cNvPr id="2645" name="Host Control  31" hidden="1"/>
        <xdr:cNvSpPr/>
      </xdr:nvSpPr>
      <xdr:spPr>
        <a:xfrm>
          <a:off x="914400" y="31750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6</xdr:row>
      <xdr:rowOff>0</xdr:rowOff>
    </xdr:from>
    <xdr:to>
      <xdr:col>1</xdr:col>
      <xdr:colOff>684530</xdr:colOff>
      <xdr:row>6</xdr:row>
      <xdr:rowOff>179705</xdr:rowOff>
    </xdr:to>
    <xdr:sp>
      <xdr:nvSpPr>
        <xdr:cNvPr id="2646" name="Host Control  31" hidden="1"/>
        <xdr:cNvSpPr/>
      </xdr:nvSpPr>
      <xdr:spPr>
        <a:xfrm>
          <a:off x="914400" y="31750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6</xdr:row>
      <xdr:rowOff>0</xdr:rowOff>
    </xdr:from>
    <xdr:to>
      <xdr:col>1</xdr:col>
      <xdr:colOff>684530</xdr:colOff>
      <xdr:row>6</xdr:row>
      <xdr:rowOff>179705</xdr:rowOff>
    </xdr:to>
    <xdr:sp>
      <xdr:nvSpPr>
        <xdr:cNvPr id="2647" name="Host Control  31" hidden="1"/>
        <xdr:cNvSpPr/>
      </xdr:nvSpPr>
      <xdr:spPr>
        <a:xfrm>
          <a:off x="914400" y="31750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6</xdr:row>
      <xdr:rowOff>0</xdr:rowOff>
    </xdr:from>
    <xdr:to>
      <xdr:col>1</xdr:col>
      <xdr:colOff>684530</xdr:colOff>
      <xdr:row>6</xdr:row>
      <xdr:rowOff>179705</xdr:rowOff>
    </xdr:to>
    <xdr:sp>
      <xdr:nvSpPr>
        <xdr:cNvPr id="2648" name="Host Control  31" hidden="1"/>
        <xdr:cNvSpPr/>
      </xdr:nvSpPr>
      <xdr:spPr>
        <a:xfrm>
          <a:off x="914400" y="31750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6</xdr:row>
      <xdr:rowOff>0</xdr:rowOff>
    </xdr:from>
    <xdr:to>
      <xdr:col>1</xdr:col>
      <xdr:colOff>684530</xdr:colOff>
      <xdr:row>6</xdr:row>
      <xdr:rowOff>179705</xdr:rowOff>
    </xdr:to>
    <xdr:sp>
      <xdr:nvSpPr>
        <xdr:cNvPr id="2649" name="Host Control  31" hidden="1"/>
        <xdr:cNvSpPr/>
      </xdr:nvSpPr>
      <xdr:spPr>
        <a:xfrm>
          <a:off x="914400" y="31750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6</xdr:row>
      <xdr:rowOff>0</xdr:rowOff>
    </xdr:from>
    <xdr:to>
      <xdr:col>1</xdr:col>
      <xdr:colOff>684530</xdr:colOff>
      <xdr:row>6</xdr:row>
      <xdr:rowOff>179705</xdr:rowOff>
    </xdr:to>
    <xdr:sp>
      <xdr:nvSpPr>
        <xdr:cNvPr id="2650" name="Host Control  31" hidden="1"/>
        <xdr:cNvSpPr/>
      </xdr:nvSpPr>
      <xdr:spPr>
        <a:xfrm>
          <a:off x="914400" y="31750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6</xdr:row>
      <xdr:rowOff>0</xdr:rowOff>
    </xdr:from>
    <xdr:to>
      <xdr:col>1</xdr:col>
      <xdr:colOff>684530</xdr:colOff>
      <xdr:row>6</xdr:row>
      <xdr:rowOff>179705</xdr:rowOff>
    </xdr:to>
    <xdr:sp>
      <xdr:nvSpPr>
        <xdr:cNvPr id="2651" name="Host Control  31" hidden="1"/>
        <xdr:cNvSpPr/>
      </xdr:nvSpPr>
      <xdr:spPr>
        <a:xfrm>
          <a:off x="914400" y="31750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6</xdr:row>
      <xdr:rowOff>0</xdr:rowOff>
    </xdr:from>
    <xdr:to>
      <xdr:col>1</xdr:col>
      <xdr:colOff>684530</xdr:colOff>
      <xdr:row>6</xdr:row>
      <xdr:rowOff>179705</xdr:rowOff>
    </xdr:to>
    <xdr:sp>
      <xdr:nvSpPr>
        <xdr:cNvPr id="2652" name="Host Control  31" hidden="1"/>
        <xdr:cNvSpPr/>
      </xdr:nvSpPr>
      <xdr:spPr>
        <a:xfrm>
          <a:off x="914400" y="31750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72</xdr:row>
      <xdr:rowOff>0</xdr:rowOff>
    </xdr:from>
    <xdr:to>
      <xdr:col>1</xdr:col>
      <xdr:colOff>685800</xdr:colOff>
      <xdr:row>72</xdr:row>
      <xdr:rowOff>355600</xdr:rowOff>
    </xdr:to>
    <xdr:sp>
      <xdr:nvSpPr>
        <xdr:cNvPr id="2653" name="Host Control  37" hidden="1"/>
        <xdr:cNvSpPr/>
      </xdr:nvSpPr>
      <xdr:spPr>
        <a:xfrm>
          <a:off x="914400" y="32334200"/>
          <a:ext cx="685800" cy="355600"/>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72</xdr:row>
      <xdr:rowOff>0</xdr:rowOff>
    </xdr:from>
    <xdr:to>
      <xdr:col>1</xdr:col>
      <xdr:colOff>684530</xdr:colOff>
      <xdr:row>72</xdr:row>
      <xdr:rowOff>179705</xdr:rowOff>
    </xdr:to>
    <xdr:sp>
      <xdr:nvSpPr>
        <xdr:cNvPr id="2654" name="Host Control  31" hidden="1"/>
        <xdr:cNvSpPr/>
      </xdr:nvSpPr>
      <xdr:spPr>
        <a:xfrm>
          <a:off x="914400" y="323342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72</xdr:row>
      <xdr:rowOff>0</xdr:rowOff>
    </xdr:from>
    <xdr:to>
      <xdr:col>1</xdr:col>
      <xdr:colOff>685800</xdr:colOff>
      <xdr:row>72</xdr:row>
      <xdr:rowOff>355600</xdr:rowOff>
    </xdr:to>
    <xdr:sp>
      <xdr:nvSpPr>
        <xdr:cNvPr id="2655" name="Host Control  37" hidden="1"/>
        <xdr:cNvSpPr/>
      </xdr:nvSpPr>
      <xdr:spPr>
        <a:xfrm>
          <a:off x="914400" y="32334200"/>
          <a:ext cx="685800" cy="355600"/>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72</xdr:row>
      <xdr:rowOff>0</xdr:rowOff>
    </xdr:from>
    <xdr:to>
      <xdr:col>1</xdr:col>
      <xdr:colOff>685800</xdr:colOff>
      <xdr:row>72</xdr:row>
      <xdr:rowOff>355600</xdr:rowOff>
    </xdr:to>
    <xdr:sp>
      <xdr:nvSpPr>
        <xdr:cNvPr id="2656" name="Host Control  37" hidden="1"/>
        <xdr:cNvSpPr/>
      </xdr:nvSpPr>
      <xdr:spPr>
        <a:xfrm>
          <a:off x="914400" y="32334200"/>
          <a:ext cx="685800" cy="355600"/>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72</xdr:row>
      <xdr:rowOff>0</xdr:rowOff>
    </xdr:from>
    <xdr:to>
      <xdr:col>1</xdr:col>
      <xdr:colOff>685800</xdr:colOff>
      <xdr:row>72</xdr:row>
      <xdr:rowOff>355600</xdr:rowOff>
    </xdr:to>
    <xdr:sp>
      <xdr:nvSpPr>
        <xdr:cNvPr id="2657" name="Host Control  37" hidden="1"/>
        <xdr:cNvSpPr/>
      </xdr:nvSpPr>
      <xdr:spPr>
        <a:xfrm>
          <a:off x="914400" y="32334200"/>
          <a:ext cx="685800" cy="355600"/>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72</xdr:row>
      <xdr:rowOff>0</xdr:rowOff>
    </xdr:from>
    <xdr:to>
      <xdr:col>1</xdr:col>
      <xdr:colOff>684530</xdr:colOff>
      <xdr:row>72</xdr:row>
      <xdr:rowOff>179705</xdr:rowOff>
    </xdr:to>
    <xdr:sp>
      <xdr:nvSpPr>
        <xdr:cNvPr id="2658" name="Host Control  31" hidden="1"/>
        <xdr:cNvSpPr/>
      </xdr:nvSpPr>
      <xdr:spPr>
        <a:xfrm>
          <a:off x="914400" y="323342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72</xdr:row>
      <xdr:rowOff>0</xdr:rowOff>
    </xdr:from>
    <xdr:to>
      <xdr:col>1</xdr:col>
      <xdr:colOff>684530</xdr:colOff>
      <xdr:row>72</xdr:row>
      <xdr:rowOff>179705</xdr:rowOff>
    </xdr:to>
    <xdr:sp>
      <xdr:nvSpPr>
        <xdr:cNvPr id="2659" name="Host Control  31" hidden="1"/>
        <xdr:cNvSpPr/>
      </xdr:nvSpPr>
      <xdr:spPr>
        <a:xfrm>
          <a:off x="914400" y="323342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72</xdr:row>
      <xdr:rowOff>0</xdr:rowOff>
    </xdr:from>
    <xdr:to>
      <xdr:col>1</xdr:col>
      <xdr:colOff>684530</xdr:colOff>
      <xdr:row>72</xdr:row>
      <xdr:rowOff>179705</xdr:rowOff>
    </xdr:to>
    <xdr:sp>
      <xdr:nvSpPr>
        <xdr:cNvPr id="2660" name="Host Control  31" hidden="1"/>
        <xdr:cNvSpPr/>
      </xdr:nvSpPr>
      <xdr:spPr>
        <a:xfrm>
          <a:off x="914400" y="323342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72</xdr:row>
      <xdr:rowOff>0</xdr:rowOff>
    </xdr:from>
    <xdr:to>
      <xdr:col>1</xdr:col>
      <xdr:colOff>684530</xdr:colOff>
      <xdr:row>72</xdr:row>
      <xdr:rowOff>179705</xdr:rowOff>
    </xdr:to>
    <xdr:sp>
      <xdr:nvSpPr>
        <xdr:cNvPr id="2661" name="Host Control  31" hidden="1"/>
        <xdr:cNvSpPr/>
      </xdr:nvSpPr>
      <xdr:spPr>
        <a:xfrm>
          <a:off x="914400" y="323342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72</xdr:row>
      <xdr:rowOff>0</xdr:rowOff>
    </xdr:from>
    <xdr:to>
      <xdr:col>1</xdr:col>
      <xdr:colOff>684530</xdr:colOff>
      <xdr:row>72</xdr:row>
      <xdr:rowOff>179705</xdr:rowOff>
    </xdr:to>
    <xdr:sp>
      <xdr:nvSpPr>
        <xdr:cNvPr id="2662" name="Host Control  31" hidden="1"/>
        <xdr:cNvSpPr/>
      </xdr:nvSpPr>
      <xdr:spPr>
        <a:xfrm>
          <a:off x="914400" y="323342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72</xdr:row>
      <xdr:rowOff>0</xdr:rowOff>
    </xdr:from>
    <xdr:to>
      <xdr:col>1</xdr:col>
      <xdr:colOff>684530</xdr:colOff>
      <xdr:row>72</xdr:row>
      <xdr:rowOff>179705</xdr:rowOff>
    </xdr:to>
    <xdr:sp>
      <xdr:nvSpPr>
        <xdr:cNvPr id="2663" name="Host Control  31" hidden="1"/>
        <xdr:cNvSpPr/>
      </xdr:nvSpPr>
      <xdr:spPr>
        <a:xfrm>
          <a:off x="914400" y="323342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72</xdr:row>
      <xdr:rowOff>0</xdr:rowOff>
    </xdr:from>
    <xdr:to>
      <xdr:col>1</xdr:col>
      <xdr:colOff>684530</xdr:colOff>
      <xdr:row>72</xdr:row>
      <xdr:rowOff>179705</xdr:rowOff>
    </xdr:to>
    <xdr:sp>
      <xdr:nvSpPr>
        <xdr:cNvPr id="2664" name="Host Control  31" hidden="1"/>
        <xdr:cNvSpPr/>
      </xdr:nvSpPr>
      <xdr:spPr>
        <a:xfrm>
          <a:off x="914400" y="323342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72</xdr:row>
      <xdr:rowOff>0</xdr:rowOff>
    </xdr:from>
    <xdr:to>
      <xdr:col>1</xdr:col>
      <xdr:colOff>684530</xdr:colOff>
      <xdr:row>72</xdr:row>
      <xdr:rowOff>179705</xdr:rowOff>
    </xdr:to>
    <xdr:sp>
      <xdr:nvSpPr>
        <xdr:cNvPr id="2665" name="Host Control  31" hidden="1"/>
        <xdr:cNvSpPr/>
      </xdr:nvSpPr>
      <xdr:spPr>
        <a:xfrm>
          <a:off x="914400" y="323342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72</xdr:row>
      <xdr:rowOff>0</xdr:rowOff>
    </xdr:from>
    <xdr:to>
      <xdr:col>1</xdr:col>
      <xdr:colOff>684530</xdr:colOff>
      <xdr:row>72</xdr:row>
      <xdr:rowOff>179705</xdr:rowOff>
    </xdr:to>
    <xdr:sp>
      <xdr:nvSpPr>
        <xdr:cNvPr id="2666" name="Host Control  31" hidden="1"/>
        <xdr:cNvSpPr/>
      </xdr:nvSpPr>
      <xdr:spPr>
        <a:xfrm>
          <a:off x="914400" y="323342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54</xdr:row>
      <xdr:rowOff>0</xdr:rowOff>
    </xdr:from>
    <xdr:to>
      <xdr:col>1</xdr:col>
      <xdr:colOff>685800</xdr:colOff>
      <xdr:row>54</xdr:row>
      <xdr:rowOff>355600</xdr:rowOff>
    </xdr:to>
    <xdr:sp>
      <xdr:nvSpPr>
        <xdr:cNvPr id="2667" name="Host Control  37" hidden="1"/>
        <xdr:cNvSpPr/>
      </xdr:nvSpPr>
      <xdr:spPr>
        <a:xfrm>
          <a:off x="914400" y="24180800"/>
          <a:ext cx="685800" cy="355600"/>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54</xdr:row>
      <xdr:rowOff>0</xdr:rowOff>
    </xdr:from>
    <xdr:to>
      <xdr:col>1</xdr:col>
      <xdr:colOff>684530</xdr:colOff>
      <xdr:row>54</xdr:row>
      <xdr:rowOff>179705</xdr:rowOff>
    </xdr:to>
    <xdr:sp>
      <xdr:nvSpPr>
        <xdr:cNvPr id="2668" name="Host Control  31" hidden="1"/>
        <xdr:cNvSpPr/>
      </xdr:nvSpPr>
      <xdr:spPr>
        <a:xfrm>
          <a:off x="914400" y="241808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54</xdr:row>
      <xdr:rowOff>0</xdr:rowOff>
    </xdr:from>
    <xdr:to>
      <xdr:col>1</xdr:col>
      <xdr:colOff>685800</xdr:colOff>
      <xdr:row>54</xdr:row>
      <xdr:rowOff>355600</xdr:rowOff>
    </xdr:to>
    <xdr:sp>
      <xdr:nvSpPr>
        <xdr:cNvPr id="2669" name="Host Control  37" hidden="1"/>
        <xdr:cNvSpPr/>
      </xdr:nvSpPr>
      <xdr:spPr>
        <a:xfrm>
          <a:off x="914400" y="24180800"/>
          <a:ext cx="685800" cy="355600"/>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54</xdr:row>
      <xdr:rowOff>0</xdr:rowOff>
    </xdr:from>
    <xdr:to>
      <xdr:col>1</xdr:col>
      <xdr:colOff>685800</xdr:colOff>
      <xdr:row>54</xdr:row>
      <xdr:rowOff>355600</xdr:rowOff>
    </xdr:to>
    <xdr:sp>
      <xdr:nvSpPr>
        <xdr:cNvPr id="2670" name="Host Control  37" hidden="1"/>
        <xdr:cNvSpPr/>
      </xdr:nvSpPr>
      <xdr:spPr>
        <a:xfrm>
          <a:off x="914400" y="24180800"/>
          <a:ext cx="685800" cy="355600"/>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54</xdr:row>
      <xdr:rowOff>0</xdr:rowOff>
    </xdr:from>
    <xdr:to>
      <xdr:col>1</xdr:col>
      <xdr:colOff>685800</xdr:colOff>
      <xdr:row>54</xdr:row>
      <xdr:rowOff>355600</xdr:rowOff>
    </xdr:to>
    <xdr:sp>
      <xdr:nvSpPr>
        <xdr:cNvPr id="2671" name="Host Control  37" hidden="1"/>
        <xdr:cNvSpPr/>
      </xdr:nvSpPr>
      <xdr:spPr>
        <a:xfrm>
          <a:off x="914400" y="24180800"/>
          <a:ext cx="685800" cy="355600"/>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54</xdr:row>
      <xdr:rowOff>0</xdr:rowOff>
    </xdr:from>
    <xdr:to>
      <xdr:col>1</xdr:col>
      <xdr:colOff>684530</xdr:colOff>
      <xdr:row>54</xdr:row>
      <xdr:rowOff>179705</xdr:rowOff>
    </xdr:to>
    <xdr:sp>
      <xdr:nvSpPr>
        <xdr:cNvPr id="2672" name="Host Control  31" hidden="1"/>
        <xdr:cNvSpPr/>
      </xdr:nvSpPr>
      <xdr:spPr>
        <a:xfrm>
          <a:off x="914400" y="241808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54</xdr:row>
      <xdr:rowOff>0</xdr:rowOff>
    </xdr:from>
    <xdr:to>
      <xdr:col>1</xdr:col>
      <xdr:colOff>684530</xdr:colOff>
      <xdr:row>54</xdr:row>
      <xdr:rowOff>179705</xdr:rowOff>
    </xdr:to>
    <xdr:sp>
      <xdr:nvSpPr>
        <xdr:cNvPr id="2673" name="Host Control  31" hidden="1"/>
        <xdr:cNvSpPr/>
      </xdr:nvSpPr>
      <xdr:spPr>
        <a:xfrm>
          <a:off x="914400" y="241808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54</xdr:row>
      <xdr:rowOff>0</xdr:rowOff>
    </xdr:from>
    <xdr:to>
      <xdr:col>1</xdr:col>
      <xdr:colOff>684530</xdr:colOff>
      <xdr:row>54</xdr:row>
      <xdr:rowOff>179705</xdr:rowOff>
    </xdr:to>
    <xdr:sp>
      <xdr:nvSpPr>
        <xdr:cNvPr id="2674" name="Host Control  31" hidden="1"/>
        <xdr:cNvSpPr/>
      </xdr:nvSpPr>
      <xdr:spPr>
        <a:xfrm>
          <a:off x="914400" y="241808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54</xdr:row>
      <xdr:rowOff>0</xdr:rowOff>
    </xdr:from>
    <xdr:to>
      <xdr:col>1</xdr:col>
      <xdr:colOff>684530</xdr:colOff>
      <xdr:row>54</xdr:row>
      <xdr:rowOff>179705</xdr:rowOff>
    </xdr:to>
    <xdr:sp>
      <xdr:nvSpPr>
        <xdr:cNvPr id="2675" name="Host Control  31" hidden="1"/>
        <xdr:cNvSpPr/>
      </xdr:nvSpPr>
      <xdr:spPr>
        <a:xfrm>
          <a:off x="914400" y="241808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54</xdr:row>
      <xdr:rowOff>0</xdr:rowOff>
    </xdr:from>
    <xdr:to>
      <xdr:col>1</xdr:col>
      <xdr:colOff>684530</xdr:colOff>
      <xdr:row>54</xdr:row>
      <xdr:rowOff>179705</xdr:rowOff>
    </xdr:to>
    <xdr:sp>
      <xdr:nvSpPr>
        <xdr:cNvPr id="2676" name="Host Control  31" hidden="1"/>
        <xdr:cNvSpPr/>
      </xdr:nvSpPr>
      <xdr:spPr>
        <a:xfrm>
          <a:off x="914400" y="241808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54</xdr:row>
      <xdr:rowOff>0</xdr:rowOff>
    </xdr:from>
    <xdr:to>
      <xdr:col>1</xdr:col>
      <xdr:colOff>684530</xdr:colOff>
      <xdr:row>54</xdr:row>
      <xdr:rowOff>179705</xdr:rowOff>
    </xdr:to>
    <xdr:sp>
      <xdr:nvSpPr>
        <xdr:cNvPr id="2677" name="Host Control  31" hidden="1"/>
        <xdr:cNvSpPr/>
      </xdr:nvSpPr>
      <xdr:spPr>
        <a:xfrm>
          <a:off x="914400" y="241808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54</xdr:row>
      <xdr:rowOff>0</xdr:rowOff>
    </xdr:from>
    <xdr:to>
      <xdr:col>1</xdr:col>
      <xdr:colOff>684530</xdr:colOff>
      <xdr:row>54</xdr:row>
      <xdr:rowOff>179705</xdr:rowOff>
    </xdr:to>
    <xdr:sp>
      <xdr:nvSpPr>
        <xdr:cNvPr id="2678" name="Host Control  31" hidden="1"/>
        <xdr:cNvSpPr/>
      </xdr:nvSpPr>
      <xdr:spPr>
        <a:xfrm>
          <a:off x="914400" y="241808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54</xdr:row>
      <xdr:rowOff>0</xdr:rowOff>
    </xdr:from>
    <xdr:to>
      <xdr:col>1</xdr:col>
      <xdr:colOff>684530</xdr:colOff>
      <xdr:row>54</xdr:row>
      <xdr:rowOff>179705</xdr:rowOff>
    </xdr:to>
    <xdr:sp>
      <xdr:nvSpPr>
        <xdr:cNvPr id="2679" name="Host Control  31" hidden="1"/>
        <xdr:cNvSpPr/>
      </xdr:nvSpPr>
      <xdr:spPr>
        <a:xfrm>
          <a:off x="914400" y="241808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54</xdr:row>
      <xdr:rowOff>0</xdr:rowOff>
    </xdr:from>
    <xdr:to>
      <xdr:col>1</xdr:col>
      <xdr:colOff>684530</xdr:colOff>
      <xdr:row>54</xdr:row>
      <xdr:rowOff>179705</xdr:rowOff>
    </xdr:to>
    <xdr:sp>
      <xdr:nvSpPr>
        <xdr:cNvPr id="2680" name="Host Control  31" hidden="1"/>
        <xdr:cNvSpPr/>
      </xdr:nvSpPr>
      <xdr:spPr>
        <a:xfrm>
          <a:off x="914400" y="241808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48</xdr:row>
      <xdr:rowOff>0</xdr:rowOff>
    </xdr:from>
    <xdr:to>
      <xdr:col>1</xdr:col>
      <xdr:colOff>685800</xdr:colOff>
      <xdr:row>48</xdr:row>
      <xdr:rowOff>355600</xdr:rowOff>
    </xdr:to>
    <xdr:sp>
      <xdr:nvSpPr>
        <xdr:cNvPr id="2681" name="Host Control  37" hidden="1"/>
        <xdr:cNvSpPr/>
      </xdr:nvSpPr>
      <xdr:spPr>
        <a:xfrm>
          <a:off x="914400" y="21374100"/>
          <a:ext cx="685800" cy="355600"/>
        </a:xfrm>
        <a:prstGeom prst="rect">
          <a:avLst/>
        </a:prstGeom>
      </xdr:spPr>
    </xdr:sp>
    <xdr:clientData/>
  </xdr:twoCellAnchor>
  <xdr:twoCellAnchor editAs="oneCell">
    <xdr:from>
      <xdr:col>1</xdr:col>
      <xdr:colOff>0</xdr:colOff>
      <xdr:row>48</xdr:row>
      <xdr:rowOff>0</xdr:rowOff>
    </xdr:from>
    <xdr:to>
      <xdr:col>1</xdr:col>
      <xdr:colOff>684530</xdr:colOff>
      <xdr:row>48</xdr:row>
      <xdr:rowOff>179705</xdr:rowOff>
    </xdr:to>
    <xdr:sp>
      <xdr:nvSpPr>
        <xdr:cNvPr id="2682" name="Host Control  31" hidden="1"/>
        <xdr:cNvSpPr/>
      </xdr:nvSpPr>
      <xdr:spPr>
        <a:xfrm>
          <a:off x="914400" y="213741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48</xdr:row>
      <xdr:rowOff>0</xdr:rowOff>
    </xdr:from>
    <xdr:to>
      <xdr:col>1</xdr:col>
      <xdr:colOff>685800</xdr:colOff>
      <xdr:row>48</xdr:row>
      <xdr:rowOff>355600</xdr:rowOff>
    </xdr:to>
    <xdr:sp>
      <xdr:nvSpPr>
        <xdr:cNvPr id="2683" name="Host Control  37" hidden="1"/>
        <xdr:cNvSpPr/>
      </xdr:nvSpPr>
      <xdr:spPr>
        <a:xfrm>
          <a:off x="914400" y="21374100"/>
          <a:ext cx="685800" cy="355600"/>
        </a:xfrm>
        <a:prstGeom prst="rect">
          <a:avLst/>
        </a:prstGeom>
      </xdr:spPr>
    </xdr:sp>
    <xdr:clientData/>
  </xdr:twoCellAnchor>
  <xdr:twoCellAnchor editAs="oneCell">
    <xdr:from>
      <xdr:col>1</xdr:col>
      <xdr:colOff>0</xdr:colOff>
      <xdr:row>48</xdr:row>
      <xdr:rowOff>0</xdr:rowOff>
    </xdr:from>
    <xdr:to>
      <xdr:col>1</xdr:col>
      <xdr:colOff>685800</xdr:colOff>
      <xdr:row>48</xdr:row>
      <xdr:rowOff>355600</xdr:rowOff>
    </xdr:to>
    <xdr:sp>
      <xdr:nvSpPr>
        <xdr:cNvPr id="2684" name="Host Control  37" hidden="1"/>
        <xdr:cNvSpPr/>
      </xdr:nvSpPr>
      <xdr:spPr>
        <a:xfrm>
          <a:off x="914400" y="21374100"/>
          <a:ext cx="685800" cy="355600"/>
        </a:xfrm>
        <a:prstGeom prst="rect">
          <a:avLst/>
        </a:prstGeom>
      </xdr:spPr>
    </xdr:sp>
    <xdr:clientData/>
  </xdr:twoCellAnchor>
  <xdr:twoCellAnchor editAs="oneCell">
    <xdr:from>
      <xdr:col>1</xdr:col>
      <xdr:colOff>0</xdr:colOff>
      <xdr:row>48</xdr:row>
      <xdr:rowOff>0</xdr:rowOff>
    </xdr:from>
    <xdr:to>
      <xdr:col>1</xdr:col>
      <xdr:colOff>685800</xdr:colOff>
      <xdr:row>48</xdr:row>
      <xdr:rowOff>355600</xdr:rowOff>
    </xdr:to>
    <xdr:sp>
      <xdr:nvSpPr>
        <xdr:cNvPr id="2685" name="Host Control  37" hidden="1"/>
        <xdr:cNvSpPr/>
      </xdr:nvSpPr>
      <xdr:spPr>
        <a:xfrm>
          <a:off x="914400" y="21374100"/>
          <a:ext cx="685800" cy="355600"/>
        </a:xfrm>
        <a:prstGeom prst="rect">
          <a:avLst/>
        </a:prstGeom>
      </xdr:spPr>
    </xdr:sp>
    <xdr:clientData/>
  </xdr:twoCellAnchor>
  <xdr:twoCellAnchor editAs="oneCell">
    <xdr:from>
      <xdr:col>1</xdr:col>
      <xdr:colOff>0</xdr:colOff>
      <xdr:row>48</xdr:row>
      <xdr:rowOff>0</xdr:rowOff>
    </xdr:from>
    <xdr:to>
      <xdr:col>1</xdr:col>
      <xdr:colOff>684530</xdr:colOff>
      <xdr:row>48</xdr:row>
      <xdr:rowOff>179705</xdr:rowOff>
    </xdr:to>
    <xdr:sp>
      <xdr:nvSpPr>
        <xdr:cNvPr id="2686" name="Host Control  31" hidden="1"/>
        <xdr:cNvSpPr/>
      </xdr:nvSpPr>
      <xdr:spPr>
        <a:xfrm>
          <a:off x="914400" y="213741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48</xdr:row>
      <xdr:rowOff>0</xdr:rowOff>
    </xdr:from>
    <xdr:to>
      <xdr:col>1</xdr:col>
      <xdr:colOff>684530</xdr:colOff>
      <xdr:row>48</xdr:row>
      <xdr:rowOff>179705</xdr:rowOff>
    </xdr:to>
    <xdr:sp>
      <xdr:nvSpPr>
        <xdr:cNvPr id="2687" name="Host Control  31" hidden="1"/>
        <xdr:cNvSpPr/>
      </xdr:nvSpPr>
      <xdr:spPr>
        <a:xfrm>
          <a:off x="914400" y="213741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48</xdr:row>
      <xdr:rowOff>0</xdr:rowOff>
    </xdr:from>
    <xdr:to>
      <xdr:col>1</xdr:col>
      <xdr:colOff>684530</xdr:colOff>
      <xdr:row>48</xdr:row>
      <xdr:rowOff>179705</xdr:rowOff>
    </xdr:to>
    <xdr:sp>
      <xdr:nvSpPr>
        <xdr:cNvPr id="2688" name="Host Control  31" hidden="1"/>
        <xdr:cNvSpPr/>
      </xdr:nvSpPr>
      <xdr:spPr>
        <a:xfrm>
          <a:off x="914400" y="213741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48</xdr:row>
      <xdr:rowOff>0</xdr:rowOff>
    </xdr:from>
    <xdr:to>
      <xdr:col>1</xdr:col>
      <xdr:colOff>684530</xdr:colOff>
      <xdr:row>48</xdr:row>
      <xdr:rowOff>179705</xdr:rowOff>
    </xdr:to>
    <xdr:sp>
      <xdr:nvSpPr>
        <xdr:cNvPr id="2689" name="Host Control  31" hidden="1"/>
        <xdr:cNvSpPr/>
      </xdr:nvSpPr>
      <xdr:spPr>
        <a:xfrm>
          <a:off x="914400" y="213741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48</xdr:row>
      <xdr:rowOff>0</xdr:rowOff>
    </xdr:from>
    <xdr:to>
      <xdr:col>1</xdr:col>
      <xdr:colOff>684530</xdr:colOff>
      <xdr:row>48</xdr:row>
      <xdr:rowOff>179705</xdr:rowOff>
    </xdr:to>
    <xdr:sp>
      <xdr:nvSpPr>
        <xdr:cNvPr id="2690" name="Host Control  31" hidden="1"/>
        <xdr:cNvSpPr/>
      </xdr:nvSpPr>
      <xdr:spPr>
        <a:xfrm>
          <a:off x="914400" y="213741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48</xdr:row>
      <xdr:rowOff>0</xdr:rowOff>
    </xdr:from>
    <xdr:to>
      <xdr:col>1</xdr:col>
      <xdr:colOff>684530</xdr:colOff>
      <xdr:row>48</xdr:row>
      <xdr:rowOff>179705</xdr:rowOff>
    </xdr:to>
    <xdr:sp>
      <xdr:nvSpPr>
        <xdr:cNvPr id="2691" name="Host Control  31" hidden="1"/>
        <xdr:cNvSpPr/>
      </xdr:nvSpPr>
      <xdr:spPr>
        <a:xfrm>
          <a:off x="914400" y="213741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48</xdr:row>
      <xdr:rowOff>0</xdr:rowOff>
    </xdr:from>
    <xdr:to>
      <xdr:col>1</xdr:col>
      <xdr:colOff>684530</xdr:colOff>
      <xdr:row>48</xdr:row>
      <xdr:rowOff>179705</xdr:rowOff>
    </xdr:to>
    <xdr:sp>
      <xdr:nvSpPr>
        <xdr:cNvPr id="2692" name="Host Control  31" hidden="1"/>
        <xdr:cNvSpPr/>
      </xdr:nvSpPr>
      <xdr:spPr>
        <a:xfrm>
          <a:off x="914400" y="213741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48</xdr:row>
      <xdr:rowOff>0</xdr:rowOff>
    </xdr:from>
    <xdr:to>
      <xdr:col>1</xdr:col>
      <xdr:colOff>684530</xdr:colOff>
      <xdr:row>48</xdr:row>
      <xdr:rowOff>179705</xdr:rowOff>
    </xdr:to>
    <xdr:sp>
      <xdr:nvSpPr>
        <xdr:cNvPr id="2693" name="Host Control  31" hidden="1"/>
        <xdr:cNvSpPr/>
      </xdr:nvSpPr>
      <xdr:spPr>
        <a:xfrm>
          <a:off x="914400" y="213741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48</xdr:row>
      <xdr:rowOff>0</xdr:rowOff>
    </xdr:from>
    <xdr:to>
      <xdr:col>1</xdr:col>
      <xdr:colOff>684530</xdr:colOff>
      <xdr:row>48</xdr:row>
      <xdr:rowOff>179705</xdr:rowOff>
    </xdr:to>
    <xdr:sp>
      <xdr:nvSpPr>
        <xdr:cNvPr id="2694" name="Host Control  31" hidden="1"/>
        <xdr:cNvSpPr/>
      </xdr:nvSpPr>
      <xdr:spPr>
        <a:xfrm>
          <a:off x="914400" y="213741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0</xdr:row>
      <xdr:rowOff>0</xdr:rowOff>
    </xdr:from>
    <xdr:to>
      <xdr:col>1</xdr:col>
      <xdr:colOff>685800</xdr:colOff>
      <xdr:row>1</xdr:row>
      <xdr:rowOff>165100</xdr:rowOff>
    </xdr:to>
    <xdr:sp>
      <xdr:nvSpPr>
        <xdr:cNvPr id="2695" name="Host Control  37" hidden="1"/>
        <xdr:cNvSpPr/>
      </xdr:nvSpPr>
      <xdr:spPr>
        <a:xfrm>
          <a:off x="914400" y="0"/>
          <a:ext cx="685800" cy="355600"/>
        </a:xfrm>
        <a:prstGeom prst="rect">
          <a:avLst/>
        </a:prstGeom>
      </xdr:spPr>
    </xdr:sp>
    <xdr:clientData/>
  </xdr:twoCellAnchor>
  <xdr:twoCellAnchor editAs="oneCell">
    <xdr:from>
      <xdr:col>1</xdr:col>
      <xdr:colOff>0</xdr:colOff>
      <xdr:row>0</xdr:row>
      <xdr:rowOff>0</xdr:rowOff>
    </xdr:from>
    <xdr:to>
      <xdr:col>1</xdr:col>
      <xdr:colOff>684530</xdr:colOff>
      <xdr:row>0</xdr:row>
      <xdr:rowOff>179705</xdr:rowOff>
    </xdr:to>
    <xdr:sp>
      <xdr:nvSpPr>
        <xdr:cNvPr id="2696" name="Host Control  31" hidden="1"/>
        <xdr:cNvSpPr/>
      </xdr:nvSpPr>
      <xdr:spPr>
        <a:xfrm>
          <a:off x="914400" y="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0</xdr:row>
      <xdr:rowOff>0</xdr:rowOff>
    </xdr:from>
    <xdr:to>
      <xdr:col>1</xdr:col>
      <xdr:colOff>685800</xdr:colOff>
      <xdr:row>1</xdr:row>
      <xdr:rowOff>165100</xdr:rowOff>
    </xdr:to>
    <xdr:sp>
      <xdr:nvSpPr>
        <xdr:cNvPr id="2697" name="Host Control  37" hidden="1"/>
        <xdr:cNvSpPr/>
      </xdr:nvSpPr>
      <xdr:spPr>
        <a:xfrm>
          <a:off x="914400" y="0"/>
          <a:ext cx="685800" cy="355600"/>
        </a:xfrm>
        <a:prstGeom prst="rect">
          <a:avLst/>
        </a:prstGeom>
      </xdr:spPr>
    </xdr:sp>
    <xdr:clientData/>
  </xdr:twoCellAnchor>
  <xdr:twoCellAnchor editAs="oneCell">
    <xdr:from>
      <xdr:col>1</xdr:col>
      <xdr:colOff>0</xdr:colOff>
      <xdr:row>0</xdr:row>
      <xdr:rowOff>0</xdr:rowOff>
    </xdr:from>
    <xdr:to>
      <xdr:col>1</xdr:col>
      <xdr:colOff>685800</xdr:colOff>
      <xdr:row>1</xdr:row>
      <xdr:rowOff>165100</xdr:rowOff>
    </xdr:to>
    <xdr:sp>
      <xdr:nvSpPr>
        <xdr:cNvPr id="2698" name="Host Control  37" hidden="1"/>
        <xdr:cNvSpPr/>
      </xdr:nvSpPr>
      <xdr:spPr>
        <a:xfrm>
          <a:off x="914400" y="0"/>
          <a:ext cx="685800" cy="355600"/>
        </a:xfrm>
        <a:prstGeom prst="rect">
          <a:avLst/>
        </a:prstGeom>
      </xdr:spPr>
    </xdr:sp>
    <xdr:clientData/>
  </xdr:twoCellAnchor>
  <xdr:twoCellAnchor editAs="oneCell">
    <xdr:from>
      <xdr:col>1</xdr:col>
      <xdr:colOff>0</xdr:colOff>
      <xdr:row>0</xdr:row>
      <xdr:rowOff>0</xdr:rowOff>
    </xdr:from>
    <xdr:to>
      <xdr:col>1</xdr:col>
      <xdr:colOff>685800</xdr:colOff>
      <xdr:row>1</xdr:row>
      <xdr:rowOff>165100</xdr:rowOff>
    </xdr:to>
    <xdr:sp>
      <xdr:nvSpPr>
        <xdr:cNvPr id="2699" name="Host Control  37" hidden="1"/>
        <xdr:cNvSpPr/>
      </xdr:nvSpPr>
      <xdr:spPr>
        <a:xfrm>
          <a:off x="914400" y="0"/>
          <a:ext cx="685800" cy="355600"/>
        </a:xfrm>
        <a:prstGeom prst="rect">
          <a:avLst/>
        </a:prstGeom>
      </xdr:spPr>
    </xdr:sp>
    <xdr:clientData/>
  </xdr:twoCellAnchor>
  <xdr:twoCellAnchor editAs="oneCell">
    <xdr:from>
      <xdr:col>1</xdr:col>
      <xdr:colOff>0</xdr:colOff>
      <xdr:row>0</xdr:row>
      <xdr:rowOff>0</xdr:rowOff>
    </xdr:from>
    <xdr:to>
      <xdr:col>1</xdr:col>
      <xdr:colOff>684530</xdr:colOff>
      <xdr:row>0</xdr:row>
      <xdr:rowOff>179705</xdr:rowOff>
    </xdr:to>
    <xdr:sp>
      <xdr:nvSpPr>
        <xdr:cNvPr id="2700" name="Host Control  31" hidden="1"/>
        <xdr:cNvSpPr/>
      </xdr:nvSpPr>
      <xdr:spPr>
        <a:xfrm>
          <a:off x="914400" y="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0</xdr:row>
      <xdr:rowOff>0</xdr:rowOff>
    </xdr:from>
    <xdr:to>
      <xdr:col>1</xdr:col>
      <xdr:colOff>684530</xdr:colOff>
      <xdr:row>0</xdr:row>
      <xdr:rowOff>179705</xdr:rowOff>
    </xdr:to>
    <xdr:sp>
      <xdr:nvSpPr>
        <xdr:cNvPr id="2701" name="Host Control  31" hidden="1"/>
        <xdr:cNvSpPr/>
      </xdr:nvSpPr>
      <xdr:spPr>
        <a:xfrm>
          <a:off x="914400" y="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0</xdr:row>
      <xdr:rowOff>0</xdr:rowOff>
    </xdr:from>
    <xdr:to>
      <xdr:col>1</xdr:col>
      <xdr:colOff>684530</xdr:colOff>
      <xdr:row>0</xdr:row>
      <xdr:rowOff>179705</xdr:rowOff>
    </xdr:to>
    <xdr:sp>
      <xdr:nvSpPr>
        <xdr:cNvPr id="2702" name="Host Control  31" hidden="1"/>
        <xdr:cNvSpPr/>
      </xdr:nvSpPr>
      <xdr:spPr>
        <a:xfrm>
          <a:off x="914400" y="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0</xdr:row>
      <xdr:rowOff>0</xdr:rowOff>
    </xdr:from>
    <xdr:to>
      <xdr:col>1</xdr:col>
      <xdr:colOff>684530</xdr:colOff>
      <xdr:row>0</xdr:row>
      <xdr:rowOff>179705</xdr:rowOff>
    </xdr:to>
    <xdr:sp>
      <xdr:nvSpPr>
        <xdr:cNvPr id="2703" name="Host Control  31" hidden="1"/>
        <xdr:cNvSpPr/>
      </xdr:nvSpPr>
      <xdr:spPr>
        <a:xfrm>
          <a:off x="914400" y="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0</xdr:row>
      <xdr:rowOff>0</xdr:rowOff>
    </xdr:from>
    <xdr:to>
      <xdr:col>1</xdr:col>
      <xdr:colOff>684530</xdr:colOff>
      <xdr:row>0</xdr:row>
      <xdr:rowOff>179705</xdr:rowOff>
    </xdr:to>
    <xdr:sp>
      <xdr:nvSpPr>
        <xdr:cNvPr id="2704" name="Host Control  31" hidden="1"/>
        <xdr:cNvSpPr/>
      </xdr:nvSpPr>
      <xdr:spPr>
        <a:xfrm>
          <a:off x="914400" y="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0</xdr:row>
      <xdr:rowOff>0</xdr:rowOff>
    </xdr:from>
    <xdr:to>
      <xdr:col>1</xdr:col>
      <xdr:colOff>684530</xdr:colOff>
      <xdr:row>0</xdr:row>
      <xdr:rowOff>179705</xdr:rowOff>
    </xdr:to>
    <xdr:sp>
      <xdr:nvSpPr>
        <xdr:cNvPr id="2705" name="Host Control  31" hidden="1"/>
        <xdr:cNvSpPr/>
      </xdr:nvSpPr>
      <xdr:spPr>
        <a:xfrm>
          <a:off x="914400" y="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0</xdr:row>
      <xdr:rowOff>0</xdr:rowOff>
    </xdr:from>
    <xdr:to>
      <xdr:col>1</xdr:col>
      <xdr:colOff>684530</xdr:colOff>
      <xdr:row>0</xdr:row>
      <xdr:rowOff>179705</xdr:rowOff>
    </xdr:to>
    <xdr:sp>
      <xdr:nvSpPr>
        <xdr:cNvPr id="2706" name="Host Control  31" hidden="1"/>
        <xdr:cNvSpPr/>
      </xdr:nvSpPr>
      <xdr:spPr>
        <a:xfrm>
          <a:off x="914400" y="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0</xdr:row>
      <xdr:rowOff>0</xdr:rowOff>
    </xdr:from>
    <xdr:to>
      <xdr:col>1</xdr:col>
      <xdr:colOff>684530</xdr:colOff>
      <xdr:row>0</xdr:row>
      <xdr:rowOff>179705</xdr:rowOff>
    </xdr:to>
    <xdr:sp>
      <xdr:nvSpPr>
        <xdr:cNvPr id="2707" name="Host Control  31" hidden="1"/>
        <xdr:cNvSpPr/>
      </xdr:nvSpPr>
      <xdr:spPr>
        <a:xfrm>
          <a:off x="914400" y="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0</xdr:row>
      <xdr:rowOff>0</xdr:rowOff>
    </xdr:from>
    <xdr:to>
      <xdr:col>1</xdr:col>
      <xdr:colOff>684530</xdr:colOff>
      <xdr:row>0</xdr:row>
      <xdr:rowOff>179705</xdr:rowOff>
    </xdr:to>
    <xdr:sp>
      <xdr:nvSpPr>
        <xdr:cNvPr id="2708" name="Host Control  31" hidden="1"/>
        <xdr:cNvSpPr/>
      </xdr:nvSpPr>
      <xdr:spPr>
        <a:xfrm>
          <a:off x="914400" y="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2</xdr:col>
      <xdr:colOff>0</xdr:colOff>
      <xdr:row>23</xdr:row>
      <xdr:rowOff>0</xdr:rowOff>
    </xdr:from>
    <xdr:to>
      <xdr:col>2</xdr:col>
      <xdr:colOff>685800</xdr:colOff>
      <xdr:row>23</xdr:row>
      <xdr:rowOff>355600</xdr:rowOff>
    </xdr:to>
    <xdr:sp>
      <xdr:nvSpPr>
        <xdr:cNvPr id="2709" name="Host Control  37" hidden="1"/>
        <xdr:cNvSpPr/>
      </xdr:nvSpPr>
      <xdr:spPr>
        <a:xfrm>
          <a:off x="2714625" y="10477500"/>
          <a:ext cx="685800" cy="355600"/>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2</xdr:col>
      <xdr:colOff>0</xdr:colOff>
      <xdr:row>23</xdr:row>
      <xdr:rowOff>0</xdr:rowOff>
    </xdr:from>
    <xdr:to>
      <xdr:col>2</xdr:col>
      <xdr:colOff>684530</xdr:colOff>
      <xdr:row>23</xdr:row>
      <xdr:rowOff>179705</xdr:rowOff>
    </xdr:to>
    <xdr:sp>
      <xdr:nvSpPr>
        <xdr:cNvPr id="2710" name="Host Control  31" hidden="1"/>
        <xdr:cNvSpPr/>
      </xdr:nvSpPr>
      <xdr:spPr>
        <a:xfrm>
          <a:off x="2714625" y="104775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23</xdr:row>
      <xdr:rowOff>0</xdr:rowOff>
    </xdr:from>
    <xdr:to>
      <xdr:col>1</xdr:col>
      <xdr:colOff>659130</xdr:colOff>
      <xdr:row>23</xdr:row>
      <xdr:rowOff>179705</xdr:rowOff>
    </xdr:to>
    <xdr:sp>
      <xdr:nvSpPr>
        <xdr:cNvPr id="2711" name="Host Control  31" hidden="1"/>
        <xdr:cNvSpPr/>
      </xdr:nvSpPr>
      <xdr:spPr>
        <a:xfrm>
          <a:off x="914400" y="10477500"/>
          <a:ext cx="6591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23</xdr:row>
      <xdr:rowOff>0</xdr:rowOff>
    </xdr:from>
    <xdr:to>
      <xdr:col>1</xdr:col>
      <xdr:colOff>659130</xdr:colOff>
      <xdr:row>23</xdr:row>
      <xdr:rowOff>179705</xdr:rowOff>
    </xdr:to>
    <xdr:sp>
      <xdr:nvSpPr>
        <xdr:cNvPr id="2712" name="Host Control  31" hidden="1"/>
        <xdr:cNvSpPr/>
      </xdr:nvSpPr>
      <xdr:spPr>
        <a:xfrm>
          <a:off x="914400" y="10477500"/>
          <a:ext cx="6591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2</xdr:col>
      <xdr:colOff>0</xdr:colOff>
      <xdr:row>23</xdr:row>
      <xdr:rowOff>0</xdr:rowOff>
    </xdr:from>
    <xdr:to>
      <xdr:col>2</xdr:col>
      <xdr:colOff>685800</xdr:colOff>
      <xdr:row>23</xdr:row>
      <xdr:rowOff>355600</xdr:rowOff>
    </xdr:to>
    <xdr:sp>
      <xdr:nvSpPr>
        <xdr:cNvPr id="2713" name="Host Control  37" hidden="1"/>
        <xdr:cNvSpPr/>
      </xdr:nvSpPr>
      <xdr:spPr>
        <a:xfrm>
          <a:off x="2714625" y="10477500"/>
          <a:ext cx="685800" cy="355600"/>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23</xdr:row>
      <xdr:rowOff>0</xdr:rowOff>
    </xdr:from>
    <xdr:to>
      <xdr:col>1</xdr:col>
      <xdr:colOff>659130</xdr:colOff>
      <xdr:row>23</xdr:row>
      <xdr:rowOff>179705</xdr:rowOff>
    </xdr:to>
    <xdr:sp>
      <xdr:nvSpPr>
        <xdr:cNvPr id="2714" name="Host Control  31" hidden="1"/>
        <xdr:cNvSpPr/>
      </xdr:nvSpPr>
      <xdr:spPr>
        <a:xfrm>
          <a:off x="914400" y="10477500"/>
          <a:ext cx="6591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2</xdr:col>
      <xdr:colOff>0</xdr:colOff>
      <xdr:row>23</xdr:row>
      <xdr:rowOff>0</xdr:rowOff>
    </xdr:from>
    <xdr:to>
      <xdr:col>2</xdr:col>
      <xdr:colOff>685800</xdr:colOff>
      <xdr:row>23</xdr:row>
      <xdr:rowOff>355600</xdr:rowOff>
    </xdr:to>
    <xdr:sp>
      <xdr:nvSpPr>
        <xdr:cNvPr id="2715" name="Host Control  37" hidden="1"/>
        <xdr:cNvSpPr/>
      </xdr:nvSpPr>
      <xdr:spPr>
        <a:xfrm>
          <a:off x="2714625" y="10477500"/>
          <a:ext cx="685800" cy="355600"/>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2</xdr:col>
      <xdr:colOff>0</xdr:colOff>
      <xdr:row>23</xdr:row>
      <xdr:rowOff>0</xdr:rowOff>
    </xdr:from>
    <xdr:to>
      <xdr:col>2</xdr:col>
      <xdr:colOff>685800</xdr:colOff>
      <xdr:row>23</xdr:row>
      <xdr:rowOff>355600</xdr:rowOff>
    </xdr:to>
    <xdr:sp>
      <xdr:nvSpPr>
        <xdr:cNvPr id="2716" name="Host Control  37" hidden="1"/>
        <xdr:cNvSpPr/>
      </xdr:nvSpPr>
      <xdr:spPr>
        <a:xfrm>
          <a:off x="2714625" y="10477500"/>
          <a:ext cx="685800" cy="355600"/>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2</xdr:col>
      <xdr:colOff>0</xdr:colOff>
      <xdr:row>23</xdr:row>
      <xdr:rowOff>0</xdr:rowOff>
    </xdr:from>
    <xdr:to>
      <xdr:col>2</xdr:col>
      <xdr:colOff>684530</xdr:colOff>
      <xdr:row>23</xdr:row>
      <xdr:rowOff>179705</xdr:rowOff>
    </xdr:to>
    <xdr:sp>
      <xdr:nvSpPr>
        <xdr:cNvPr id="2717" name="Host Control  31" hidden="1"/>
        <xdr:cNvSpPr/>
      </xdr:nvSpPr>
      <xdr:spPr>
        <a:xfrm>
          <a:off x="2714625" y="104775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23</xdr:row>
      <xdr:rowOff>0</xdr:rowOff>
    </xdr:from>
    <xdr:to>
      <xdr:col>1</xdr:col>
      <xdr:colOff>659130</xdr:colOff>
      <xdr:row>23</xdr:row>
      <xdr:rowOff>179705</xdr:rowOff>
    </xdr:to>
    <xdr:sp>
      <xdr:nvSpPr>
        <xdr:cNvPr id="2718" name="Host Control  31" hidden="1"/>
        <xdr:cNvSpPr/>
      </xdr:nvSpPr>
      <xdr:spPr>
        <a:xfrm>
          <a:off x="914400" y="10477500"/>
          <a:ext cx="6591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2</xdr:col>
      <xdr:colOff>0</xdr:colOff>
      <xdr:row>23</xdr:row>
      <xdr:rowOff>0</xdr:rowOff>
    </xdr:from>
    <xdr:to>
      <xdr:col>2</xdr:col>
      <xdr:colOff>684530</xdr:colOff>
      <xdr:row>23</xdr:row>
      <xdr:rowOff>179705</xdr:rowOff>
    </xdr:to>
    <xdr:sp>
      <xdr:nvSpPr>
        <xdr:cNvPr id="2719" name="Host Control  31" hidden="1"/>
        <xdr:cNvSpPr/>
      </xdr:nvSpPr>
      <xdr:spPr>
        <a:xfrm>
          <a:off x="2714625" y="104775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23</xdr:row>
      <xdr:rowOff>0</xdr:rowOff>
    </xdr:from>
    <xdr:to>
      <xdr:col>1</xdr:col>
      <xdr:colOff>659130</xdr:colOff>
      <xdr:row>23</xdr:row>
      <xdr:rowOff>179705</xdr:rowOff>
    </xdr:to>
    <xdr:sp>
      <xdr:nvSpPr>
        <xdr:cNvPr id="2720" name="Host Control  31" hidden="1"/>
        <xdr:cNvSpPr/>
      </xdr:nvSpPr>
      <xdr:spPr>
        <a:xfrm>
          <a:off x="914400" y="10477500"/>
          <a:ext cx="6591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2</xdr:col>
      <xdr:colOff>0</xdr:colOff>
      <xdr:row>23</xdr:row>
      <xdr:rowOff>0</xdr:rowOff>
    </xdr:from>
    <xdr:to>
      <xdr:col>2</xdr:col>
      <xdr:colOff>684530</xdr:colOff>
      <xdr:row>23</xdr:row>
      <xdr:rowOff>179705</xdr:rowOff>
    </xdr:to>
    <xdr:sp>
      <xdr:nvSpPr>
        <xdr:cNvPr id="2721" name="Host Control  31" hidden="1"/>
        <xdr:cNvSpPr/>
      </xdr:nvSpPr>
      <xdr:spPr>
        <a:xfrm>
          <a:off x="2714625" y="104775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23</xdr:row>
      <xdr:rowOff>0</xdr:rowOff>
    </xdr:from>
    <xdr:to>
      <xdr:col>1</xdr:col>
      <xdr:colOff>659130</xdr:colOff>
      <xdr:row>23</xdr:row>
      <xdr:rowOff>179705</xdr:rowOff>
    </xdr:to>
    <xdr:sp>
      <xdr:nvSpPr>
        <xdr:cNvPr id="2722" name="Host Control  31" hidden="1"/>
        <xdr:cNvSpPr/>
      </xdr:nvSpPr>
      <xdr:spPr>
        <a:xfrm>
          <a:off x="914400" y="10477500"/>
          <a:ext cx="6591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23</xdr:row>
      <xdr:rowOff>0</xdr:rowOff>
    </xdr:from>
    <xdr:to>
      <xdr:col>1</xdr:col>
      <xdr:colOff>659130</xdr:colOff>
      <xdr:row>23</xdr:row>
      <xdr:rowOff>179705</xdr:rowOff>
    </xdr:to>
    <xdr:sp>
      <xdr:nvSpPr>
        <xdr:cNvPr id="2723" name="Host Control  31" hidden="1"/>
        <xdr:cNvSpPr/>
      </xdr:nvSpPr>
      <xdr:spPr>
        <a:xfrm>
          <a:off x="914400" y="10477500"/>
          <a:ext cx="6591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2</xdr:col>
      <xdr:colOff>0</xdr:colOff>
      <xdr:row>23</xdr:row>
      <xdr:rowOff>0</xdr:rowOff>
    </xdr:from>
    <xdr:to>
      <xdr:col>2</xdr:col>
      <xdr:colOff>684530</xdr:colOff>
      <xdr:row>23</xdr:row>
      <xdr:rowOff>179705</xdr:rowOff>
    </xdr:to>
    <xdr:sp>
      <xdr:nvSpPr>
        <xdr:cNvPr id="2724" name="Host Control  31" hidden="1"/>
        <xdr:cNvSpPr/>
      </xdr:nvSpPr>
      <xdr:spPr>
        <a:xfrm>
          <a:off x="2714625" y="104775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23</xdr:row>
      <xdr:rowOff>0</xdr:rowOff>
    </xdr:from>
    <xdr:to>
      <xdr:col>1</xdr:col>
      <xdr:colOff>659130</xdr:colOff>
      <xdr:row>23</xdr:row>
      <xdr:rowOff>179705</xdr:rowOff>
    </xdr:to>
    <xdr:sp>
      <xdr:nvSpPr>
        <xdr:cNvPr id="2725" name="Host Control  31" hidden="1"/>
        <xdr:cNvSpPr/>
      </xdr:nvSpPr>
      <xdr:spPr>
        <a:xfrm>
          <a:off x="914400" y="10477500"/>
          <a:ext cx="6591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2</xdr:col>
      <xdr:colOff>0</xdr:colOff>
      <xdr:row>23</xdr:row>
      <xdr:rowOff>0</xdr:rowOff>
    </xdr:from>
    <xdr:to>
      <xdr:col>2</xdr:col>
      <xdr:colOff>684530</xdr:colOff>
      <xdr:row>23</xdr:row>
      <xdr:rowOff>179705</xdr:rowOff>
    </xdr:to>
    <xdr:sp>
      <xdr:nvSpPr>
        <xdr:cNvPr id="2726" name="Host Control  31" hidden="1"/>
        <xdr:cNvSpPr/>
      </xdr:nvSpPr>
      <xdr:spPr>
        <a:xfrm>
          <a:off x="2714625" y="104775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23</xdr:row>
      <xdr:rowOff>0</xdr:rowOff>
    </xdr:from>
    <xdr:to>
      <xdr:col>1</xdr:col>
      <xdr:colOff>659130</xdr:colOff>
      <xdr:row>23</xdr:row>
      <xdr:rowOff>179705</xdr:rowOff>
    </xdr:to>
    <xdr:sp>
      <xdr:nvSpPr>
        <xdr:cNvPr id="2727" name="Host Control  31" hidden="1"/>
        <xdr:cNvSpPr/>
      </xdr:nvSpPr>
      <xdr:spPr>
        <a:xfrm>
          <a:off x="914400" y="10477500"/>
          <a:ext cx="6591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2</xdr:col>
      <xdr:colOff>0</xdr:colOff>
      <xdr:row>23</xdr:row>
      <xdr:rowOff>0</xdr:rowOff>
    </xdr:from>
    <xdr:to>
      <xdr:col>2</xdr:col>
      <xdr:colOff>684530</xdr:colOff>
      <xdr:row>23</xdr:row>
      <xdr:rowOff>179705</xdr:rowOff>
    </xdr:to>
    <xdr:sp>
      <xdr:nvSpPr>
        <xdr:cNvPr id="2728" name="Host Control  31" hidden="1"/>
        <xdr:cNvSpPr/>
      </xdr:nvSpPr>
      <xdr:spPr>
        <a:xfrm>
          <a:off x="2714625" y="104775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2</xdr:col>
      <xdr:colOff>0</xdr:colOff>
      <xdr:row>23</xdr:row>
      <xdr:rowOff>0</xdr:rowOff>
    </xdr:from>
    <xdr:to>
      <xdr:col>2</xdr:col>
      <xdr:colOff>684530</xdr:colOff>
      <xdr:row>23</xdr:row>
      <xdr:rowOff>179705</xdr:rowOff>
    </xdr:to>
    <xdr:sp>
      <xdr:nvSpPr>
        <xdr:cNvPr id="2729" name="Host Control  31" hidden="1"/>
        <xdr:cNvSpPr/>
      </xdr:nvSpPr>
      <xdr:spPr>
        <a:xfrm>
          <a:off x="2714625" y="104775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2</xdr:col>
      <xdr:colOff>0</xdr:colOff>
      <xdr:row>23</xdr:row>
      <xdr:rowOff>0</xdr:rowOff>
    </xdr:from>
    <xdr:to>
      <xdr:col>2</xdr:col>
      <xdr:colOff>684530</xdr:colOff>
      <xdr:row>23</xdr:row>
      <xdr:rowOff>179705</xdr:rowOff>
    </xdr:to>
    <xdr:sp>
      <xdr:nvSpPr>
        <xdr:cNvPr id="2730" name="Host Control  31" hidden="1"/>
        <xdr:cNvSpPr/>
      </xdr:nvSpPr>
      <xdr:spPr>
        <a:xfrm>
          <a:off x="2714625" y="104775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2</xdr:col>
      <xdr:colOff>0</xdr:colOff>
      <xdr:row>23</xdr:row>
      <xdr:rowOff>0</xdr:rowOff>
    </xdr:from>
    <xdr:to>
      <xdr:col>2</xdr:col>
      <xdr:colOff>684530</xdr:colOff>
      <xdr:row>23</xdr:row>
      <xdr:rowOff>179705</xdr:rowOff>
    </xdr:to>
    <xdr:sp>
      <xdr:nvSpPr>
        <xdr:cNvPr id="2731" name="Host Control  31" hidden="1"/>
        <xdr:cNvSpPr/>
      </xdr:nvSpPr>
      <xdr:spPr>
        <a:xfrm>
          <a:off x="2714625" y="104775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27</xdr:row>
      <xdr:rowOff>0</xdr:rowOff>
    </xdr:from>
    <xdr:to>
      <xdr:col>1</xdr:col>
      <xdr:colOff>659130</xdr:colOff>
      <xdr:row>27</xdr:row>
      <xdr:rowOff>179705</xdr:rowOff>
    </xdr:to>
    <xdr:sp>
      <xdr:nvSpPr>
        <xdr:cNvPr id="2732" name="Host Control  31" hidden="1"/>
        <xdr:cNvSpPr/>
      </xdr:nvSpPr>
      <xdr:spPr>
        <a:xfrm>
          <a:off x="914400" y="12395200"/>
          <a:ext cx="6591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27</xdr:row>
      <xdr:rowOff>0</xdr:rowOff>
    </xdr:from>
    <xdr:to>
      <xdr:col>1</xdr:col>
      <xdr:colOff>659130</xdr:colOff>
      <xdr:row>27</xdr:row>
      <xdr:rowOff>179705</xdr:rowOff>
    </xdr:to>
    <xdr:sp>
      <xdr:nvSpPr>
        <xdr:cNvPr id="2733" name="Host Control  31" hidden="1"/>
        <xdr:cNvSpPr/>
      </xdr:nvSpPr>
      <xdr:spPr>
        <a:xfrm>
          <a:off x="914400" y="12395200"/>
          <a:ext cx="6591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27</xdr:row>
      <xdr:rowOff>0</xdr:rowOff>
    </xdr:from>
    <xdr:to>
      <xdr:col>1</xdr:col>
      <xdr:colOff>659130</xdr:colOff>
      <xdr:row>27</xdr:row>
      <xdr:rowOff>179705</xdr:rowOff>
    </xdr:to>
    <xdr:sp>
      <xdr:nvSpPr>
        <xdr:cNvPr id="2734" name="Host Control  31" hidden="1"/>
        <xdr:cNvSpPr/>
      </xdr:nvSpPr>
      <xdr:spPr>
        <a:xfrm>
          <a:off x="914400" y="12395200"/>
          <a:ext cx="6591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27</xdr:row>
      <xdr:rowOff>0</xdr:rowOff>
    </xdr:from>
    <xdr:to>
      <xdr:col>1</xdr:col>
      <xdr:colOff>659130</xdr:colOff>
      <xdr:row>27</xdr:row>
      <xdr:rowOff>179705</xdr:rowOff>
    </xdr:to>
    <xdr:sp>
      <xdr:nvSpPr>
        <xdr:cNvPr id="2735" name="Host Control  31" hidden="1"/>
        <xdr:cNvSpPr/>
      </xdr:nvSpPr>
      <xdr:spPr>
        <a:xfrm>
          <a:off x="914400" y="12395200"/>
          <a:ext cx="6591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27</xdr:row>
      <xdr:rowOff>0</xdr:rowOff>
    </xdr:from>
    <xdr:to>
      <xdr:col>1</xdr:col>
      <xdr:colOff>659130</xdr:colOff>
      <xdr:row>27</xdr:row>
      <xdr:rowOff>179705</xdr:rowOff>
    </xdr:to>
    <xdr:sp>
      <xdr:nvSpPr>
        <xdr:cNvPr id="2736" name="Host Control  31" hidden="1"/>
        <xdr:cNvSpPr/>
      </xdr:nvSpPr>
      <xdr:spPr>
        <a:xfrm>
          <a:off x="914400" y="12395200"/>
          <a:ext cx="6591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27</xdr:row>
      <xdr:rowOff>0</xdr:rowOff>
    </xdr:from>
    <xdr:to>
      <xdr:col>1</xdr:col>
      <xdr:colOff>659130</xdr:colOff>
      <xdr:row>27</xdr:row>
      <xdr:rowOff>179705</xdr:rowOff>
    </xdr:to>
    <xdr:sp>
      <xdr:nvSpPr>
        <xdr:cNvPr id="2737" name="Host Control  31" hidden="1"/>
        <xdr:cNvSpPr/>
      </xdr:nvSpPr>
      <xdr:spPr>
        <a:xfrm>
          <a:off x="914400" y="12395200"/>
          <a:ext cx="6591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27</xdr:row>
      <xdr:rowOff>0</xdr:rowOff>
    </xdr:from>
    <xdr:to>
      <xdr:col>1</xdr:col>
      <xdr:colOff>659130</xdr:colOff>
      <xdr:row>27</xdr:row>
      <xdr:rowOff>179705</xdr:rowOff>
    </xdr:to>
    <xdr:sp>
      <xdr:nvSpPr>
        <xdr:cNvPr id="2738" name="Host Control  31" hidden="1"/>
        <xdr:cNvSpPr/>
      </xdr:nvSpPr>
      <xdr:spPr>
        <a:xfrm>
          <a:off x="914400" y="12395200"/>
          <a:ext cx="6591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27</xdr:row>
      <xdr:rowOff>0</xdr:rowOff>
    </xdr:from>
    <xdr:to>
      <xdr:col>1</xdr:col>
      <xdr:colOff>659130</xdr:colOff>
      <xdr:row>27</xdr:row>
      <xdr:rowOff>179705</xdr:rowOff>
    </xdr:to>
    <xdr:sp>
      <xdr:nvSpPr>
        <xdr:cNvPr id="2739" name="Host Control  31" hidden="1"/>
        <xdr:cNvSpPr/>
      </xdr:nvSpPr>
      <xdr:spPr>
        <a:xfrm>
          <a:off x="914400" y="12395200"/>
          <a:ext cx="6591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27</xdr:row>
      <xdr:rowOff>0</xdr:rowOff>
    </xdr:from>
    <xdr:to>
      <xdr:col>1</xdr:col>
      <xdr:colOff>659130</xdr:colOff>
      <xdr:row>27</xdr:row>
      <xdr:rowOff>179705</xdr:rowOff>
    </xdr:to>
    <xdr:sp>
      <xdr:nvSpPr>
        <xdr:cNvPr id="2740" name="Host Control  31" hidden="1"/>
        <xdr:cNvSpPr/>
      </xdr:nvSpPr>
      <xdr:spPr>
        <a:xfrm>
          <a:off x="914400" y="12395200"/>
          <a:ext cx="6591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23</xdr:row>
      <xdr:rowOff>0</xdr:rowOff>
    </xdr:from>
    <xdr:to>
      <xdr:col>1</xdr:col>
      <xdr:colOff>685800</xdr:colOff>
      <xdr:row>23</xdr:row>
      <xdr:rowOff>355600</xdr:rowOff>
    </xdr:to>
    <xdr:sp>
      <xdr:nvSpPr>
        <xdr:cNvPr id="2741" name="Host Control  37" hidden="1"/>
        <xdr:cNvSpPr/>
      </xdr:nvSpPr>
      <xdr:spPr>
        <a:xfrm>
          <a:off x="914400" y="10477500"/>
          <a:ext cx="685800" cy="355600"/>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23</xdr:row>
      <xdr:rowOff>0</xdr:rowOff>
    </xdr:from>
    <xdr:to>
      <xdr:col>1</xdr:col>
      <xdr:colOff>684530</xdr:colOff>
      <xdr:row>23</xdr:row>
      <xdr:rowOff>179705</xdr:rowOff>
    </xdr:to>
    <xdr:sp>
      <xdr:nvSpPr>
        <xdr:cNvPr id="2742" name="Host Control  31" hidden="1"/>
        <xdr:cNvSpPr/>
      </xdr:nvSpPr>
      <xdr:spPr>
        <a:xfrm>
          <a:off x="914400" y="104775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23</xdr:row>
      <xdr:rowOff>0</xdr:rowOff>
    </xdr:from>
    <xdr:to>
      <xdr:col>1</xdr:col>
      <xdr:colOff>685800</xdr:colOff>
      <xdr:row>23</xdr:row>
      <xdr:rowOff>355600</xdr:rowOff>
    </xdr:to>
    <xdr:sp>
      <xdr:nvSpPr>
        <xdr:cNvPr id="2743" name="Host Control  37" hidden="1"/>
        <xdr:cNvSpPr/>
      </xdr:nvSpPr>
      <xdr:spPr>
        <a:xfrm>
          <a:off x="914400" y="10477500"/>
          <a:ext cx="685800" cy="355600"/>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23</xdr:row>
      <xdr:rowOff>0</xdr:rowOff>
    </xdr:from>
    <xdr:to>
      <xdr:col>1</xdr:col>
      <xdr:colOff>685800</xdr:colOff>
      <xdr:row>23</xdr:row>
      <xdr:rowOff>355600</xdr:rowOff>
    </xdr:to>
    <xdr:sp>
      <xdr:nvSpPr>
        <xdr:cNvPr id="2744" name="Host Control  37" hidden="1"/>
        <xdr:cNvSpPr/>
      </xdr:nvSpPr>
      <xdr:spPr>
        <a:xfrm>
          <a:off x="914400" y="10477500"/>
          <a:ext cx="685800" cy="355600"/>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23</xdr:row>
      <xdr:rowOff>0</xdr:rowOff>
    </xdr:from>
    <xdr:to>
      <xdr:col>1</xdr:col>
      <xdr:colOff>685800</xdr:colOff>
      <xdr:row>23</xdr:row>
      <xdr:rowOff>355600</xdr:rowOff>
    </xdr:to>
    <xdr:sp>
      <xdr:nvSpPr>
        <xdr:cNvPr id="2745" name="Host Control  37" hidden="1"/>
        <xdr:cNvSpPr/>
      </xdr:nvSpPr>
      <xdr:spPr>
        <a:xfrm>
          <a:off x="914400" y="10477500"/>
          <a:ext cx="685800" cy="355600"/>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23</xdr:row>
      <xdr:rowOff>0</xdr:rowOff>
    </xdr:from>
    <xdr:to>
      <xdr:col>1</xdr:col>
      <xdr:colOff>684530</xdr:colOff>
      <xdr:row>23</xdr:row>
      <xdr:rowOff>179705</xdr:rowOff>
    </xdr:to>
    <xdr:sp>
      <xdr:nvSpPr>
        <xdr:cNvPr id="2746" name="Host Control  31" hidden="1"/>
        <xdr:cNvSpPr/>
      </xdr:nvSpPr>
      <xdr:spPr>
        <a:xfrm>
          <a:off x="914400" y="104775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23</xdr:row>
      <xdr:rowOff>0</xdr:rowOff>
    </xdr:from>
    <xdr:to>
      <xdr:col>1</xdr:col>
      <xdr:colOff>684530</xdr:colOff>
      <xdr:row>23</xdr:row>
      <xdr:rowOff>179705</xdr:rowOff>
    </xdr:to>
    <xdr:sp>
      <xdr:nvSpPr>
        <xdr:cNvPr id="2747" name="Host Control  31" hidden="1"/>
        <xdr:cNvSpPr/>
      </xdr:nvSpPr>
      <xdr:spPr>
        <a:xfrm>
          <a:off x="914400" y="104775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23</xdr:row>
      <xdr:rowOff>0</xdr:rowOff>
    </xdr:from>
    <xdr:to>
      <xdr:col>1</xdr:col>
      <xdr:colOff>684530</xdr:colOff>
      <xdr:row>23</xdr:row>
      <xdr:rowOff>179705</xdr:rowOff>
    </xdr:to>
    <xdr:sp>
      <xdr:nvSpPr>
        <xdr:cNvPr id="2748" name="Host Control  31" hidden="1"/>
        <xdr:cNvSpPr/>
      </xdr:nvSpPr>
      <xdr:spPr>
        <a:xfrm>
          <a:off x="914400" y="104775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23</xdr:row>
      <xdr:rowOff>0</xdr:rowOff>
    </xdr:from>
    <xdr:to>
      <xdr:col>1</xdr:col>
      <xdr:colOff>684530</xdr:colOff>
      <xdr:row>23</xdr:row>
      <xdr:rowOff>179705</xdr:rowOff>
    </xdr:to>
    <xdr:sp>
      <xdr:nvSpPr>
        <xdr:cNvPr id="2749" name="Host Control  31" hidden="1"/>
        <xdr:cNvSpPr/>
      </xdr:nvSpPr>
      <xdr:spPr>
        <a:xfrm>
          <a:off x="914400" y="104775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23</xdr:row>
      <xdr:rowOff>0</xdr:rowOff>
    </xdr:from>
    <xdr:to>
      <xdr:col>1</xdr:col>
      <xdr:colOff>684530</xdr:colOff>
      <xdr:row>23</xdr:row>
      <xdr:rowOff>179705</xdr:rowOff>
    </xdr:to>
    <xdr:sp>
      <xdr:nvSpPr>
        <xdr:cNvPr id="2750" name="Host Control  31" hidden="1"/>
        <xdr:cNvSpPr/>
      </xdr:nvSpPr>
      <xdr:spPr>
        <a:xfrm>
          <a:off x="914400" y="104775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23</xdr:row>
      <xdr:rowOff>0</xdr:rowOff>
    </xdr:from>
    <xdr:to>
      <xdr:col>1</xdr:col>
      <xdr:colOff>684530</xdr:colOff>
      <xdr:row>23</xdr:row>
      <xdr:rowOff>179705</xdr:rowOff>
    </xdr:to>
    <xdr:sp>
      <xdr:nvSpPr>
        <xdr:cNvPr id="2751" name="Host Control  31" hidden="1"/>
        <xdr:cNvSpPr/>
      </xdr:nvSpPr>
      <xdr:spPr>
        <a:xfrm>
          <a:off x="914400" y="104775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23</xdr:row>
      <xdr:rowOff>0</xdr:rowOff>
    </xdr:from>
    <xdr:to>
      <xdr:col>1</xdr:col>
      <xdr:colOff>684530</xdr:colOff>
      <xdr:row>23</xdr:row>
      <xdr:rowOff>179705</xdr:rowOff>
    </xdr:to>
    <xdr:sp>
      <xdr:nvSpPr>
        <xdr:cNvPr id="2752" name="Host Control  31" hidden="1"/>
        <xdr:cNvSpPr/>
      </xdr:nvSpPr>
      <xdr:spPr>
        <a:xfrm>
          <a:off x="914400" y="104775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23</xdr:row>
      <xdr:rowOff>0</xdr:rowOff>
    </xdr:from>
    <xdr:to>
      <xdr:col>1</xdr:col>
      <xdr:colOff>684530</xdr:colOff>
      <xdr:row>23</xdr:row>
      <xdr:rowOff>179705</xdr:rowOff>
    </xdr:to>
    <xdr:sp>
      <xdr:nvSpPr>
        <xdr:cNvPr id="2753" name="Host Control  31" hidden="1"/>
        <xdr:cNvSpPr/>
      </xdr:nvSpPr>
      <xdr:spPr>
        <a:xfrm>
          <a:off x="914400" y="104775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23</xdr:row>
      <xdr:rowOff>0</xdr:rowOff>
    </xdr:from>
    <xdr:to>
      <xdr:col>1</xdr:col>
      <xdr:colOff>684530</xdr:colOff>
      <xdr:row>23</xdr:row>
      <xdr:rowOff>179705</xdr:rowOff>
    </xdr:to>
    <xdr:sp>
      <xdr:nvSpPr>
        <xdr:cNvPr id="2754" name="Host Control  31" hidden="1"/>
        <xdr:cNvSpPr/>
      </xdr:nvSpPr>
      <xdr:spPr>
        <a:xfrm>
          <a:off x="914400" y="104775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20</xdr:row>
      <xdr:rowOff>0</xdr:rowOff>
    </xdr:from>
    <xdr:to>
      <xdr:col>1</xdr:col>
      <xdr:colOff>685800</xdr:colOff>
      <xdr:row>20</xdr:row>
      <xdr:rowOff>355600</xdr:rowOff>
    </xdr:to>
    <xdr:sp>
      <xdr:nvSpPr>
        <xdr:cNvPr id="2755" name="Host Control  37" hidden="1"/>
        <xdr:cNvSpPr/>
      </xdr:nvSpPr>
      <xdr:spPr>
        <a:xfrm>
          <a:off x="914400" y="9334500"/>
          <a:ext cx="685800" cy="355600"/>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20</xdr:row>
      <xdr:rowOff>0</xdr:rowOff>
    </xdr:from>
    <xdr:to>
      <xdr:col>1</xdr:col>
      <xdr:colOff>684530</xdr:colOff>
      <xdr:row>20</xdr:row>
      <xdr:rowOff>179705</xdr:rowOff>
    </xdr:to>
    <xdr:sp>
      <xdr:nvSpPr>
        <xdr:cNvPr id="2756" name="Host Control  31" hidden="1"/>
        <xdr:cNvSpPr/>
      </xdr:nvSpPr>
      <xdr:spPr>
        <a:xfrm>
          <a:off x="914400" y="93345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20</xdr:row>
      <xdr:rowOff>0</xdr:rowOff>
    </xdr:from>
    <xdr:to>
      <xdr:col>1</xdr:col>
      <xdr:colOff>685800</xdr:colOff>
      <xdr:row>20</xdr:row>
      <xdr:rowOff>355600</xdr:rowOff>
    </xdr:to>
    <xdr:sp>
      <xdr:nvSpPr>
        <xdr:cNvPr id="2757" name="Host Control  37" hidden="1"/>
        <xdr:cNvSpPr/>
      </xdr:nvSpPr>
      <xdr:spPr>
        <a:xfrm>
          <a:off x="914400" y="9334500"/>
          <a:ext cx="685800" cy="355600"/>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20</xdr:row>
      <xdr:rowOff>0</xdr:rowOff>
    </xdr:from>
    <xdr:to>
      <xdr:col>1</xdr:col>
      <xdr:colOff>685800</xdr:colOff>
      <xdr:row>20</xdr:row>
      <xdr:rowOff>355600</xdr:rowOff>
    </xdr:to>
    <xdr:sp>
      <xdr:nvSpPr>
        <xdr:cNvPr id="2758" name="Host Control  37" hidden="1"/>
        <xdr:cNvSpPr/>
      </xdr:nvSpPr>
      <xdr:spPr>
        <a:xfrm>
          <a:off x="914400" y="9334500"/>
          <a:ext cx="685800" cy="355600"/>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20</xdr:row>
      <xdr:rowOff>0</xdr:rowOff>
    </xdr:from>
    <xdr:to>
      <xdr:col>1</xdr:col>
      <xdr:colOff>685800</xdr:colOff>
      <xdr:row>20</xdr:row>
      <xdr:rowOff>355600</xdr:rowOff>
    </xdr:to>
    <xdr:sp>
      <xdr:nvSpPr>
        <xdr:cNvPr id="2759" name="Host Control  37" hidden="1"/>
        <xdr:cNvSpPr/>
      </xdr:nvSpPr>
      <xdr:spPr>
        <a:xfrm>
          <a:off x="914400" y="9334500"/>
          <a:ext cx="685800" cy="355600"/>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20</xdr:row>
      <xdr:rowOff>0</xdr:rowOff>
    </xdr:from>
    <xdr:to>
      <xdr:col>1</xdr:col>
      <xdr:colOff>684530</xdr:colOff>
      <xdr:row>20</xdr:row>
      <xdr:rowOff>179705</xdr:rowOff>
    </xdr:to>
    <xdr:sp>
      <xdr:nvSpPr>
        <xdr:cNvPr id="2760" name="Host Control  31" hidden="1"/>
        <xdr:cNvSpPr/>
      </xdr:nvSpPr>
      <xdr:spPr>
        <a:xfrm>
          <a:off x="914400" y="93345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20</xdr:row>
      <xdr:rowOff>0</xdr:rowOff>
    </xdr:from>
    <xdr:to>
      <xdr:col>1</xdr:col>
      <xdr:colOff>684530</xdr:colOff>
      <xdr:row>20</xdr:row>
      <xdr:rowOff>179705</xdr:rowOff>
    </xdr:to>
    <xdr:sp>
      <xdr:nvSpPr>
        <xdr:cNvPr id="2761" name="Host Control  31" hidden="1"/>
        <xdr:cNvSpPr/>
      </xdr:nvSpPr>
      <xdr:spPr>
        <a:xfrm>
          <a:off x="914400" y="93345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20</xdr:row>
      <xdr:rowOff>0</xdr:rowOff>
    </xdr:from>
    <xdr:to>
      <xdr:col>1</xdr:col>
      <xdr:colOff>684530</xdr:colOff>
      <xdr:row>20</xdr:row>
      <xdr:rowOff>179705</xdr:rowOff>
    </xdr:to>
    <xdr:sp>
      <xdr:nvSpPr>
        <xdr:cNvPr id="2762" name="Host Control  31" hidden="1"/>
        <xdr:cNvSpPr/>
      </xdr:nvSpPr>
      <xdr:spPr>
        <a:xfrm>
          <a:off x="914400" y="93345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20</xdr:row>
      <xdr:rowOff>0</xdr:rowOff>
    </xdr:from>
    <xdr:to>
      <xdr:col>1</xdr:col>
      <xdr:colOff>684530</xdr:colOff>
      <xdr:row>20</xdr:row>
      <xdr:rowOff>179705</xdr:rowOff>
    </xdr:to>
    <xdr:sp>
      <xdr:nvSpPr>
        <xdr:cNvPr id="2763" name="Host Control  31" hidden="1"/>
        <xdr:cNvSpPr/>
      </xdr:nvSpPr>
      <xdr:spPr>
        <a:xfrm>
          <a:off x="914400" y="93345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20</xdr:row>
      <xdr:rowOff>0</xdr:rowOff>
    </xdr:from>
    <xdr:to>
      <xdr:col>1</xdr:col>
      <xdr:colOff>684530</xdr:colOff>
      <xdr:row>20</xdr:row>
      <xdr:rowOff>179705</xdr:rowOff>
    </xdr:to>
    <xdr:sp>
      <xdr:nvSpPr>
        <xdr:cNvPr id="2764" name="Host Control  31" hidden="1"/>
        <xdr:cNvSpPr/>
      </xdr:nvSpPr>
      <xdr:spPr>
        <a:xfrm>
          <a:off x="914400" y="93345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20</xdr:row>
      <xdr:rowOff>0</xdr:rowOff>
    </xdr:from>
    <xdr:to>
      <xdr:col>1</xdr:col>
      <xdr:colOff>684530</xdr:colOff>
      <xdr:row>20</xdr:row>
      <xdr:rowOff>179705</xdr:rowOff>
    </xdr:to>
    <xdr:sp>
      <xdr:nvSpPr>
        <xdr:cNvPr id="2765" name="Host Control  31" hidden="1"/>
        <xdr:cNvSpPr/>
      </xdr:nvSpPr>
      <xdr:spPr>
        <a:xfrm>
          <a:off x="914400" y="93345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20</xdr:row>
      <xdr:rowOff>0</xdr:rowOff>
    </xdr:from>
    <xdr:to>
      <xdr:col>1</xdr:col>
      <xdr:colOff>684530</xdr:colOff>
      <xdr:row>20</xdr:row>
      <xdr:rowOff>179705</xdr:rowOff>
    </xdr:to>
    <xdr:sp>
      <xdr:nvSpPr>
        <xdr:cNvPr id="2766" name="Host Control  31" hidden="1"/>
        <xdr:cNvSpPr/>
      </xdr:nvSpPr>
      <xdr:spPr>
        <a:xfrm>
          <a:off x="914400" y="93345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20</xdr:row>
      <xdr:rowOff>0</xdr:rowOff>
    </xdr:from>
    <xdr:to>
      <xdr:col>1</xdr:col>
      <xdr:colOff>684530</xdr:colOff>
      <xdr:row>20</xdr:row>
      <xdr:rowOff>179705</xdr:rowOff>
    </xdr:to>
    <xdr:sp>
      <xdr:nvSpPr>
        <xdr:cNvPr id="2767" name="Host Control  31" hidden="1"/>
        <xdr:cNvSpPr/>
      </xdr:nvSpPr>
      <xdr:spPr>
        <a:xfrm>
          <a:off x="914400" y="93345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20</xdr:row>
      <xdr:rowOff>0</xdr:rowOff>
    </xdr:from>
    <xdr:to>
      <xdr:col>1</xdr:col>
      <xdr:colOff>684530</xdr:colOff>
      <xdr:row>20</xdr:row>
      <xdr:rowOff>179705</xdr:rowOff>
    </xdr:to>
    <xdr:sp>
      <xdr:nvSpPr>
        <xdr:cNvPr id="2768" name="Host Control  31" hidden="1"/>
        <xdr:cNvSpPr/>
      </xdr:nvSpPr>
      <xdr:spPr>
        <a:xfrm>
          <a:off x="914400" y="93345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135</xdr:row>
      <xdr:rowOff>0</xdr:rowOff>
    </xdr:from>
    <xdr:to>
      <xdr:col>1</xdr:col>
      <xdr:colOff>685800</xdr:colOff>
      <xdr:row>135</xdr:row>
      <xdr:rowOff>355600</xdr:rowOff>
    </xdr:to>
    <xdr:sp>
      <xdr:nvSpPr>
        <xdr:cNvPr id="2769" name="Host Control  37" hidden="1"/>
        <xdr:cNvSpPr/>
      </xdr:nvSpPr>
      <xdr:spPr>
        <a:xfrm>
          <a:off x="914400" y="57975500"/>
          <a:ext cx="685800" cy="355600"/>
        </a:xfrm>
        <a:prstGeom prst="rect">
          <a:avLst/>
        </a:prstGeom>
      </xdr:spPr>
    </xdr:sp>
    <xdr:clientData/>
  </xdr:twoCellAnchor>
  <xdr:twoCellAnchor editAs="oneCell">
    <xdr:from>
      <xdr:col>1</xdr:col>
      <xdr:colOff>0</xdr:colOff>
      <xdr:row>135</xdr:row>
      <xdr:rowOff>0</xdr:rowOff>
    </xdr:from>
    <xdr:to>
      <xdr:col>1</xdr:col>
      <xdr:colOff>684530</xdr:colOff>
      <xdr:row>135</xdr:row>
      <xdr:rowOff>179705</xdr:rowOff>
    </xdr:to>
    <xdr:sp>
      <xdr:nvSpPr>
        <xdr:cNvPr id="2770" name="Host Control  31" hidden="1"/>
        <xdr:cNvSpPr/>
      </xdr:nvSpPr>
      <xdr:spPr>
        <a:xfrm>
          <a:off x="914400" y="579755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135</xdr:row>
      <xdr:rowOff>0</xdr:rowOff>
    </xdr:from>
    <xdr:to>
      <xdr:col>1</xdr:col>
      <xdr:colOff>685800</xdr:colOff>
      <xdr:row>135</xdr:row>
      <xdr:rowOff>355600</xdr:rowOff>
    </xdr:to>
    <xdr:sp>
      <xdr:nvSpPr>
        <xdr:cNvPr id="2771" name="Host Control  37" hidden="1"/>
        <xdr:cNvSpPr/>
      </xdr:nvSpPr>
      <xdr:spPr>
        <a:xfrm>
          <a:off x="914400" y="57975500"/>
          <a:ext cx="685800" cy="355600"/>
        </a:xfrm>
        <a:prstGeom prst="rect">
          <a:avLst/>
        </a:prstGeom>
      </xdr:spPr>
    </xdr:sp>
    <xdr:clientData/>
  </xdr:twoCellAnchor>
  <xdr:twoCellAnchor editAs="oneCell">
    <xdr:from>
      <xdr:col>1</xdr:col>
      <xdr:colOff>0</xdr:colOff>
      <xdr:row>135</xdr:row>
      <xdr:rowOff>0</xdr:rowOff>
    </xdr:from>
    <xdr:to>
      <xdr:col>1</xdr:col>
      <xdr:colOff>685800</xdr:colOff>
      <xdr:row>135</xdr:row>
      <xdr:rowOff>355600</xdr:rowOff>
    </xdr:to>
    <xdr:sp>
      <xdr:nvSpPr>
        <xdr:cNvPr id="2772" name="Host Control  37" hidden="1"/>
        <xdr:cNvSpPr/>
      </xdr:nvSpPr>
      <xdr:spPr>
        <a:xfrm>
          <a:off x="914400" y="57975500"/>
          <a:ext cx="685800" cy="355600"/>
        </a:xfrm>
        <a:prstGeom prst="rect">
          <a:avLst/>
        </a:prstGeom>
      </xdr:spPr>
    </xdr:sp>
    <xdr:clientData/>
  </xdr:twoCellAnchor>
  <xdr:twoCellAnchor editAs="oneCell">
    <xdr:from>
      <xdr:col>1</xdr:col>
      <xdr:colOff>0</xdr:colOff>
      <xdr:row>135</xdr:row>
      <xdr:rowOff>0</xdr:rowOff>
    </xdr:from>
    <xdr:to>
      <xdr:col>1</xdr:col>
      <xdr:colOff>685800</xdr:colOff>
      <xdr:row>135</xdr:row>
      <xdr:rowOff>355600</xdr:rowOff>
    </xdr:to>
    <xdr:sp>
      <xdr:nvSpPr>
        <xdr:cNvPr id="2773" name="Host Control  37" hidden="1"/>
        <xdr:cNvSpPr/>
      </xdr:nvSpPr>
      <xdr:spPr>
        <a:xfrm>
          <a:off x="914400" y="57975500"/>
          <a:ext cx="685800" cy="355600"/>
        </a:xfrm>
        <a:prstGeom prst="rect">
          <a:avLst/>
        </a:prstGeom>
      </xdr:spPr>
    </xdr:sp>
    <xdr:clientData/>
  </xdr:twoCellAnchor>
  <xdr:twoCellAnchor editAs="oneCell">
    <xdr:from>
      <xdr:col>1</xdr:col>
      <xdr:colOff>0</xdr:colOff>
      <xdr:row>135</xdr:row>
      <xdr:rowOff>0</xdr:rowOff>
    </xdr:from>
    <xdr:to>
      <xdr:col>1</xdr:col>
      <xdr:colOff>684530</xdr:colOff>
      <xdr:row>135</xdr:row>
      <xdr:rowOff>179705</xdr:rowOff>
    </xdr:to>
    <xdr:sp>
      <xdr:nvSpPr>
        <xdr:cNvPr id="2774" name="Host Control  31" hidden="1"/>
        <xdr:cNvSpPr/>
      </xdr:nvSpPr>
      <xdr:spPr>
        <a:xfrm>
          <a:off x="914400" y="579755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135</xdr:row>
      <xdr:rowOff>0</xdr:rowOff>
    </xdr:from>
    <xdr:to>
      <xdr:col>1</xdr:col>
      <xdr:colOff>684530</xdr:colOff>
      <xdr:row>135</xdr:row>
      <xdr:rowOff>179705</xdr:rowOff>
    </xdr:to>
    <xdr:sp>
      <xdr:nvSpPr>
        <xdr:cNvPr id="2775" name="Host Control  31" hidden="1"/>
        <xdr:cNvSpPr/>
      </xdr:nvSpPr>
      <xdr:spPr>
        <a:xfrm>
          <a:off x="914400" y="579755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135</xdr:row>
      <xdr:rowOff>0</xdr:rowOff>
    </xdr:from>
    <xdr:to>
      <xdr:col>1</xdr:col>
      <xdr:colOff>685800</xdr:colOff>
      <xdr:row>135</xdr:row>
      <xdr:rowOff>374650</xdr:rowOff>
    </xdr:to>
    <xdr:sp>
      <xdr:nvSpPr>
        <xdr:cNvPr id="2776" name="Host Control  37" hidden="1"/>
        <xdr:cNvSpPr/>
      </xdr:nvSpPr>
      <xdr:spPr>
        <a:xfrm>
          <a:off x="914400" y="57975500"/>
          <a:ext cx="685800" cy="374650"/>
        </a:xfrm>
        <a:prstGeom prst="rect">
          <a:avLst/>
        </a:prstGeom>
      </xdr:spPr>
    </xdr:sp>
    <xdr:clientData/>
  </xdr:twoCellAnchor>
  <xdr:twoCellAnchor editAs="oneCell">
    <xdr:from>
      <xdr:col>1</xdr:col>
      <xdr:colOff>0</xdr:colOff>
      <xdr:row>135</xdr:row>
      <xdr:rowOff>0</xdr:rowOff>
    </xdr:from>
    <xdr:to>
      <xdr:col>1</xdr:col>
      <xdr:colOff>684530</xdr:colOff>
      <xdr:row>135</xdr:row>
      <xdr:rowOff>179705</xdr:rowOff>
    </xdr:to>
    <xdr:sp>
      <xdr:nvSpPr>
        <xdr:cNvPr id="2777" name="Host Control  31" hidden="1"/>
        <xdr:cNvSpPr/>
      </xdr:nvSpPr>
      <xdr:spPr>
        <a:xfrm>
          <a:off x="914400" y="579755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135</xdr:row>
      <xdr:rowOff>0</xdr:rowOff>
    </xdr:from>
    <xdr:to>
      <xdr:col>1</xdr:col>
      <xdr:colOff>684530</xdr:colOff>
      <xdr:row>135</xdr:row>
      <xdr:rowOff>179705</xdr:rowOff>
    </xdr:to>
    <xdr:sp>
      <xdr:nvSpPr>
        <xdr:cNvPr id="2778" name="Host Control  31" hidden="1"/>
        <xdr:cNvSpPr/>
      </xdr:nvSpPr>
      <xdr:spPr>
        <a:xfrm>
          <a:off x="914400" y="579755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135</xdr:row>
      <xdr:rowOff>0</xdr:rowOff>
    </xdr:from>
    <xdr:to>
      <xdr:col>1</xdr:col>
      <xdr:colOff>684530</xdr:colOff>
      <xdr:row>135</xdr:row>
      <xdr:rowOff>179705</xdr:rowOff>
    </xdr:to>
    <xdr:sp>
      <xdr:nvSpPr>
        <xdr:cNvPr id="2779" name="Host Control  31" hidden="1"/>
        <xdr:cNvSpPr/>
      </xdr:nvSpPr>
      <xdr:spPr>
        <a:xfrm>
          <a:off x="914400" y="579755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135</xdr:row>
      <xdr:rowOff>0</xdr:rowOff>
    </xdr:from>
    <xdr:to>
      <xdr:col>1</xdr:col>
      <xdr:colOff>684530</xdr:colOff>
      <xdr:row>135</xdr:row>
      <xdr:rowOff>179705</xdr:rowOff>
    </xdr:to>
    <xdr:sp>
      <xdr:nvSpPr>
        <xdr:cNvPr id="2780" name="Host Control  31" hidden="1"/>
        <xdr:cNvSpPr/>
      </xdr:nvSpPr>
      <xdr:spPr>
        <a:xfrm>
          <a:off x="914400" y="579755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135</xdr:row>
      <xdr:rowOff>0</xdr:rowOff>
    </xdr:from>
    <xdr:to>
      <xdr:col>1</xdr:col>
      <xdr:colOff>684530</xdr:colOff>
      <xdr:row>135</xdr:row>
      <xdr:rowOff>179705</xdr:rowOff>
    </xdr:to>
    <xdr:sp>
      <xdr:nvSpPr>
        <xdr:cNvPr id="2781" name="Host Control  31" hidden="1"/>
        <xdr:cNvSpPr/>
      </xdr:nvSpPr>
      <xdr:spPr>
        <a:xfrm>
          <a:off x="914400" y="579755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135</xdr:row>
      <xdr:rowOff>0</xdr:rowOff>
    </xdr:from>
    <xdr:to>
      <xdr:col>1</xdr:col>
      <xdr:colOff>684530</xdr:colOff>
      <xdr:row>135</xdr:row>
      <xdr:rowOff>179705</xdr:rowOff>
    </xdr:to>
    <xdr:sp>
      <xdr:nvSpPr>
        <xdr:cNvPr id="2782" name="Host Control  31" hidden="1"/>
        <xdr:cNvSpPr/>
      </xdr:nvSpPr>
      <xdr:spPr>
        <a:xfrm>
          <a:off x="914400" y="579755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135</xdr:row>
      <xdr:rowOff>0</xdr:rowOff>
    </xdr:from>
    <xdr:to>
      <xdr:col>1</xdr:col>
      <xdr:colOff>684530</xdr:colOff>
      <xdr:row>135</xdr:row>
      <xdr:rowOff>179705</xdr:rowOff>
    </xdr:to>
    <xdr:sp>
      <xdr:nvSpPr>
        <xdr:cNvPr id="2783" name="Host Control  31" hidden="1"/>
        <xdr:cNvSpPr/>
      </xdr:nvSpPr>
      <xdr:spPr>
        <a:xfrm>
          <a:off x="914400" y="579755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150</xdr:row>
      <xdr:rowOff>0</xdr:rowOff>
    </xdr:from>
    <xdr:to>
      <xdr:col>1</xdr:col>
      <xdr:colOff>685800</xdr:colOff>
      <xdr:row>150</xdr:row>
      <xdr:rowOff>355600</xdr:rowOff>
    </xdr:to>
    <xdr:sp>
      <xdr:nvSpPr>
        <xdr:cNvPr id="2784" name="Host Control  37" hidden="1"/>
        <xdr:cNvSpPr/>
      </xdr:nvSpPr>
      <xdr:spPr>
        <a:xfrm>
          <a:off x="914400" y="64947800"/>
          <a:ext cx="685800" cy="355600"/>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150</xdr:row>
      <xdr:rowOff>0</xdr:rowOff>
    </xdr:from>
    <xdr:to>
      <xdr:col>1</xdr:col>
      <xdr:colOff>684530</xdr:colOff>
      <xdr:row>150</xdr:row>
      <xdr:rowOff>179705</xdr:rowOff>
    </xdr:to>
    <xdr:sp>
      <xdr:nvSpPr>
        <xdr:cNvPr id="2785" name="Host Control  31" hidden="1"/>
        <xdr:cNvSpPr/>
      </xdr:nvSpPr>
      <xdr:spPr>
        <a:xfrm>
          <a:off x="914400" y="649478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150</xdr:row>
      <xdr:rowOff>0</xdr:rowOff>
    </xdr:from>
    <xdr:to>
      <xdr:col>1</xdr:col>
      <xdr:colOff>685800</xdr:colOff>
      <xdr:row>150</xdr:row>
      <xdr:rowOff>355600</xdr:rowOff>
    </xdr:to>
    <xdr:sp>
      <xdr:nvSpPr>
        <xdr:cNvPr id="2786" name="Host Control  37" hidden="1"/>
        <xdr:cNvSpPr/>
      </xdr:nvSpPr>
      <xdr:spPr>
        <a:xfrm>
          <a:off x="914400" y="64947800"/>
          <a:ext cx="685800" cy="355600"/>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150</xdr:row>
      <xdr:rowOff>0</xdr:rowOff>
    </xdr:from>
    <xdr:to>
      <xdr:col>1</xdr:col>
      <xdr:colOff>685800</xdr:colOff>
      <xdr:row>150</xdr:row>
      <xdr:rowOff>355600</xdr:rowOff>
    </xdr:to>
    <xdr:sp>
      <xdr:nvSpPr>
        <xdr:cNvPr id="2787" name="Host Control  37" hidden="1"/>
        <xdr:cNvSpPr/>
      </xdr:nvSpPr>
      <xdr:spPr>
        <a:xfrm>
          <a:off x="914400" y="64947800"/>
          <a:ext cx="685800" cy="355600"/>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150</xdr:row>
      <xdr:rowOff>0</xdr:rowOff>
    </xdr:from>
    <xdr:to>
      <xdr:col>1</xdr:col>
      <xdr:colOff>685800</xdr:colOff>
      <xdr:row>150</xdr:row>
      <xdr:rowOff>355600</xdr:rowOff>
    </xdr:to>
    <xdr:sp>
      <xdr:nvSpPr>
        <xdr:cNvPr id="2788" name="Host Control  37" hidden="1"/>
        <xdr:cNvSpPr/>
      </xdr:nvSpPr>
      <xdr:spPr>
        <a:xfrm>
          <a:off x="914400" y="64947800"/>
          <a:ext cx="685800" cy="355600"/>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150</xdr:row>
      <xdr:rowOff>0</xdr:rowOff>
    </xdr:from>
    <xdr:to>
      <xdr:col>1</xdr:col>
      <xdr:colOff>684530</xdr:colOff>
      <xdr:row>150</xdr:row>
      <xdr:rowOff>179705</xdr:rowOff>
    </xdr:to>
    <xdr:sp>
      <xdr:nvSpPr>
        <xdr:cNvPr id="2789" name="Host Control  31" hidden="1"/>
        <xdr:cNvSpPr/>
      </xdr:nvSpPr>
      <xdr:spPr>
        <a:xfrm>
          <a:off x="914400" y="649478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150</xdr:row>
      <xdr:rowOff>0</xdr:rowOff>
    </xdr:from>
    <xdr:to>
      <xdr:col>1</xdr:col>
      <xdr:colOff>684530</xdr:colOff>
      <xdr:row>150</xdr:row>
      <xdr:rowOff>179705</xdr:rowOff>
    </xdr:to>
    <xdr:sp>
      <xdr:nvSpPr>
        <xdr:cNvPr id="2790" name="Host Control  31" hidden="1"/>
        <xdr:cNvSpPr/>
      </xdr:nvSpPr>
      <xdr:spPr>
        <a:xfrm>
          <a:off x="914400" y="649478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150</xdr:row>
      <xdr:rowOff>0</xdr:rowOff>
    </xdr:from>
    <xdr:to>
      <xdr:col>1</xdr:col>
      <xdr:colOff>684530</xdr:colOff>
      <xdr:row>150</xdr:row>
      <xdr:rowOff>179705</xdr:rowOff>
    </xdr:to>
    <xdr:sp>
      <xdr:nvSpPr>
        <xdr:cNvPr id="2791" name="Host Control  31" hidden="1"/>
        <xdr:cNvSpPr/>
      </xdr:nvSpPr>
      <xdr:spPr>
        <a:xfrm>
          <a:off x="914400" y="649478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150</xdr:row>
      <xdr:rowOff>0</xdr:rowOff>
    </xdr:from>
    <xdr:to>
      <xdr:col>1</xdr:col>
      <xdr:colOff>684530</xdr:colOff>
      <xdr:row>150</xdr:row>
      <xdr:rowOff>179705</xdr:rowOff>
    </xdr:to>
    <xdr:sp>
      <xdr:nvSpPr>
        <xdr:cNvPr id="2792" name="Host Control  31" hidden="1"/>
        <xdr:cNvSpPr/>
      </xdr:nvSpPr>
      <xdr:spPr>
        <a:xfrm>
          <a:off x="914400" y="649478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150</xdr:row>
      <xdr:rowOff>0</xdr:rowOff>
    </xdr:from>
    <xdr:to>
      <xdr:col>1</xdr:col>
      <xdr:colOff>684530</xdr:colOff>
      <xdr:row>150</xdr:row>
      <xdr:rowOff>179705</xdr:rowOff>
    </xdr:to>
    <xdr:sp>
      <xdr:nvSpPr>
        <xdr:cNvPr id="2793" name="Host Control  31" hidden="1"/>
        <xdr:cNvSpPr/>
      </xdr:nvSpPr>
      <xdr:spPr>
        <a:xfrm>
          <a:off x="914400" y="649478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150</xdr:row>
      <xdr:rowOff>0</xdr:rowOff>
    </xdr:from>
    <xdr:to>
      <xdr:col>1</xdr:col>
      <xdr:colOff>684530</xdr:colOff>
      <xdr:row>150</xdr:row>
      <xdr:rowOff>179705</xdr:rowOff>
    </xdr:to>
    <xdr:sp>
      <xdr:nvSpPr>
        <xdr:cNvPr id="2794" name="Host Control  31" hidden="1"/>
        <xdr:cNvSpPr/>
      </xdr:nvSpPr>
      <xdr:spPr>
        <a:xfrm>
          <a:off x="914400" y="649478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150</xdr:row>
      <xdr:rowOff>0</xdr:rowOff>
    </xdr:from>
    <xdr:to>
      <xdr:col>1</xdr:col>
      <xdr:colOff>684530</xdr:colOff>
      <xdr:row>150</xdr:row>
      <xdr:rowOff>179705</xdr:rowOff>
    </xdr:to>
    <xdr:sp>
      <xdr:nvSpPr>
        <xdr:cNvPr id="2795" name="Host Control  31" hidden="1"/>
        <xdr:cNvSpPr/>
      </xdr:nvSpPr>
      <xdr:spPr>
        <a:xfrm>
          <a:off x="914400" y="649478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150</xdr:row>
      <xdr:rowOff>0</xdr:rowOff>
    </xdr:from>
    <xdr:to>
      <xdr:col>1</xdr:col>
      <xdr:colOff>684530</xdr:colOff>
      <xdr:row>150</xdr:row>
      <xdr:rowOff>179705</xdr:rowOff>
    </xdr:to>
    <xdr:sp>
      <xdr:nvSpPr>
        <xdr:cNvPr id="2796" name="Host Control  31" hidden="1"/>
        <xdr:cNvSpPr/>
      </xdr:nvSpPr>
      <xdr:spPr>
        <a:xfrm>
          <a:off x="914400" y="649478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150</xdr:row>
      <xdr:rowOff>0</xdr:rowOff>
    </xdr:from>
    <xdr:to>
      <xdr:col>1</xdr:col>
      <xdr:colOff>684530</xdr:colOff>
      <xdr:row>150</xdr:row>
      <xdr:rowOff>179705</xdr:rowOff>
    </xdr:to>
    <xdr:sp>
      <xdr:nvSpPr>
        <xdr:cNvPr id="2797" name="Host Control  31" hidden="1"/>
        <xdr:cNvSpPr/>
      </xdr:nvSpPr>
      <xdr:spPr>
        <a:xfrm>
          <a:off x="914400" y="649478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262</xdr:row>
      <xdr:rowOff>0</xdr:rowOff>
    </xdr:from>
    <xdr:to>
      <xdr:col>1</xdr:col>
      <xdr:colOff>685800</xdr:colOff>
      <xdr:row>262</xdr:row>
      <xdr:rowOff>355600</xdr:rowOff>
    </xdr:to>
    <xdr:sp>
      <xdr:nvSpPr>
        <xdr:cNvPr id="2798" name="Host Control  37" hidden="1"/>
        <xdr:cNvSpPr/>
      </xdr:nvSpPr>
      <xdr:spPr>
        <a:xfrm>
          <a:off x="914400" y="112128300"/>
          <a:ext cx="685800" cy="355600"/>
        </a:xfrm>
        <a:prstGeom prst="rect">
          <a:avLst/>
        </a:prstGeom>
      </xdr:spPr>
    </xdr:sp>
    <xdr:clientData/>
  </xdr:twoCellAnchor>
  <xdr:twoCellAnchor editAs="oneCell">
    <xdr:from>
      <xdr:col>1</xdr:col>
      <xdr:colOff>0</xdr:colOff>
      <xdr:row>262</xdr:row>
      <xdr:rowOff>0</xdr:rowOff>
    </xdr:from>
    <xdr:to>
      <xdr:col>1</xdr:col>
      <xdr:colOff>684530</xdr:colOff>
      <xdr:row>262</xdr:row>
      <xdr:rowOff>179705</xdr:rowOff>
    </xdr:to>
    <xdr:sp>
      <xdr:nvSpPr>
        <xdr:cNvPr id="2799" name="Host Control  31" hidden="1"/>
        <xdr:cNvSpPr/>
      </xdr:nvSpPr>
      <xdr:spPr>
        <a:xfrm>
          <a:off x="914400" y="1121283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262</xdr:row>
      <xdr:rowOff>0</xdr:rowOff>
    </xdr:from>
    <xdr:to>
      <xdr:col>1</xdr:col>
      <xdr:colOff>685800</xdr:colOff>
      <xdr:row>262</xdr:row>
      <xdr:rowOff>355600</xdr:rowOff>
    </xdr:to>
    <xdr:sp>
      <xdr:nvSpPr>
        <xdr:cNvPr id="2800" name="Host Control  37" hidden="1"/>
        <xdr:cNvSpPr/>
      </xdr:nvSpPr>
      <xdr:spPr>
        <a:xfrm>
          <a:off x="914400" y="112128300"/>
          <a:ext cx="685800" cy="355600"/>
        </a:xfrm>
        <a:prstGeom prst="rect">
          <a:avLst/>
        </a:prstGeom>
      </xdr:spPr>
    </xdr:sp>
    <xdr:clientData/>
  </xdr:twoCellAnchor>
  <xdr:twoCellAnchor editAs="oneCell">
    <xdr:from>
      <xdr:col>1</xdr:col>
      <xdr:colOff>0</xdr:colOff>
      <xdr:row>262</xdr:row>
      <xdr:rowOff>0</xdr:rowOff>
    </xdr:from>
    <xdr:to>
      <xdr:col>1</xdr:col>
      <xdr:colOff>685800</xdr:colOff>
      <xdr:row>262</xdr:row>
      <xdr:rowOff>355600</xdr:rowOff>
    </xdr:to>
    <xdr:sp>
      <xdr:nvSpPr>
        <xdr:cNvPr id="2801" name="Host Control  37" hidden="1"/>
        <xdr:cNvSpPr/>
      </xdr:nvSpPr>
      <xdr:spPr>
        <a:xfrm>
          <a:off x="914400" y="112128300"/>
          <a:ext cx="685800" cy="355600"/>
        </a:xfrm>
        <a:prstGeom prst="rect">
          <a:avLst/>
        </a:prstGeom>
      </xdr:spPr>
    </xdr:sp>
    <xdr:clientData/>
  </xdr:twoCellAnchor>
  <xdr:twoCellAnchor editAs="oneCell">
    <xdr:from>
      <xdr:col>1</xdr:col>
      <xdr:colOff>0</xdr:colOff>
      <xdr:row>262</xdr:row>
      <xdr:rowOff>0</xdr:rowOff>
    </xdr:from>
    <xdr:to>
      <xdr:col>1</xdr:col>
      <xdr:colOff>685800</xdr:colOff>
      <xdr:row>262</xdr:row>
      <xdr:rowOff>355600</xdr:rowOff>
    </xdr:to>
    <xdr:sp>
      <xdr:nvSpPr>
        <xdr:cNvPr id="2802" name="Host Control  37" hidden="1"/>
        <xdr:cNvSpPr/>
      </xdr:nvSpPr>
      <xdr:spPr>
        <a:xfrm>
          <a:off x="914400" y="112128300"/>
          <a:ext cx="685800" cy="355600"/>
        </a:xfrm>
        <a:prstGeom prst="rect">
          <a:avLst/>
        </a:prstGeom>
      </xdr:spPr>
    </xdr:sp>
    <xdr:clientData/>
  </xdr:twoCellAnchor>
  <xdr:twoCellAnchor editAs="oneCell">
    <xdr:from>
      <xdr:col>1</xdr:col>
      <xdr:colOff>0</xdr:colOff>
      <xdr:row>262</xdr:row>
      <xdr:rowOff>0</xdr:rowOff>
    </xdr:from>
    <xdr:to>
      <xdr:col>1</xdr:col>
      <xdr:colOff>684530</xdr:colOff>
      <xdr:row>262</xdr:row>
      <xdr:rowOff>179705</xdr:rowOff>
    </xdr:to>
    <xdr:sp>
      <xdr:nvSpPr>
        <xdr:cNvPr id="2803" name="Host Control  31" hidden="1"/>
        <xdr:cNvSpPr/>
      </xdr:nvSpPr>
      <xdr:spPr>
        <a:xfrm>
          <a:off x="914400" y="1121283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262</xdr:row>
      <xdr:rowOff>0</xdr:rowOff>
    </xdr:from>
    <xdr:to>
      <xdr:col>1</xdr:col>
      <xdr:colOff>684530</xdr:colOff>
      <xdr:row>262</xdr:row>
      <xdr:rowOff>179705</xdr:rowOff>
    </xdr:to>
    <xdr:sp>
      <xdr:nvSpPr>
        <xdr:cNvPr id="2804" name="Host Control  31" hidden="1"/>
        <xdr:cNvSpPr/>
      </xdr:nvSpPr>
      <xdr:spPr>
        <a:xfrm>
          <a:off x="914400" y="1121283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262</xdr:row>
      <xdr:rowOff>0</xdr:rowOff>
    </xdr:from>
    <xdr:to>
      <xdr:col>1</xdr:col>
      <xdr:colOff>684530</xdr:colOff>
      <xdr:row>262</xdr:row>
      <xdr:rowOff>179705</xdr:rowOff>
    </xdr:to>
    <xdr:sp>
      <xdr:nvSpPr>
        <xdr:cNvPr id="2805" name="Host Control  31" hidden="1"/>
        <xdr:cNvSpPr/>
      </xdr:nvSpPr>
      <xdr:spPr>
        <a:xfrm>
          <a:off x="914400" y="1121283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262</xdr:row>
      <xdr:rowOff>0</xdr:rowOff>
    </xdr:from>
    <xdr:to>
      <xdr:col>1</xdr:col>
      <xdr:colOff>684530</xdr:colOff>
      <xdr:row>262</xdr:row>
      <xdr:rowOff>179705</xdr:rowOff>
    </xdr:to>
    <xdr:sp>
      <xdr:nvSpPr>
        <xdr:cNvPr id="2806" name="Host Control  31" hidden="1"/>
        <xdr:cNvSpPr/>
      </xdr:nvSpPr>
      <xdr:spPr>
        <a:xfrm>
          <a:off x="914400" y="1121283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262</xdr:row>
      <xdr:rowOff>0</xdr:rowOff>
    </xdr:from>
    <xdr:to>
      <xdr:col>1</xdr:col>
      <xdr:colOff>684530</xdr:colOff>
      <xdr:row>262</xdr:row>
      <xdr:rowOff>179705</xdr:rowOff>
    </xdr:to>
    <xdr:sp>
      <xdr:nvSpPr>
        <xdr:cNvPr id="2807" name="Host Control  31" hidden="1"/>
        <xdr:cNvSpPr/>
      </xdr:nvSpPr>
      <xdr:spPr>
        <a:xfrm>
          <a:off x="914400" y="1121283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262</xdr:row>
      <xdr:rowOff>0</xdr:rowOff>
    </xdr:from>
    <xdr:to>
      <xdr:col>1</xdr:col>
      <xdr:colOff>684530</xdr:colOff>
      <xdr:row>262</xdr:row>
      <xdr:rowOff>179705</xdr:rowOff>
    </xdr:to>
    <xdr:sp>
      <xdr:nvSpPr>
        <xdr:cNvPr id="2808" name="Host Control  31" hidden="1"/>
        <xdr:cNvSpPr/>
      </xdr:nvSpPr>
      <xdr:spPr>
        <a:xfrm>
          <a:off x="914400" y="1121283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262</xdr:row>
      <xdr:rowOff>0</xdr:rowOff>
    </xdr:from>
    <xdr:to>
      <xdr:col>1</xdr:col>
      <xdr:colOff>684530</xdr:colOff>
      <xdr:row>262</xdr:row>
      <xdr:rowOff>179705</xdr:rowOff>
    </xdr:to>
    <xdr:sp>
      <xdr:nvSpPr>
        <xdr:cNvPr id="2809" name="Host Control  31" hidden="1"/>
        <xdr:cNvSpPr/>
      </xdr:nvSpPr>
      <xdr:spPr>
        <a:xfrm>
          <a:off x="914400" y="1121283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262</xdr:row>
      <xdr:rowOff>0</xdr:rowOff>
    </xdr:from>
    <xdr:to>
      <xdr:col>1</xdr:col>
      <xdr:colOff>684530</xdr:colOff>
      <xdr:row>262</xdr:row>
      <xdr:rowOff>179705</xdr:rowOff>
    </xdr:to>
    <xdr:sp>
      <xdr:nvSpPr>
        <xdr:cNvPr id="2810" name="Host Control  31" hidden="1"/>
        <xdr:cNvSpPr/>
      </xdr:nvSpPr>
      <xdr:spPr>
        <a:xfrm>
          <a:off x="914400" y="1121283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262</xdr:row>
      <xdr:rowOff>0</xdr:rowOff>
    </xdr:from>
    <xdr:to>
      <xdr:col>1</xdr:col>
      <xdr:colOff>684530</xdr:colOff>
      <xdr:row>262</xdr:row>
      <xdr:rowOff>179705</xdr:rowOff>
    </xdr:to>
    <xdr:sp>
      <xdr:nvSpPr>
        <xdr:cNvPr id="2811" name="Host Control  31" hidden="1"/>
        <xdr:cNvSpPr/>
      </xdr:nvSpPr>
      <xdr:spPr>
        <a:xfrm>
          <a:off x="914400" y="1121283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146</xdr:row>
      <xdr:rowOff>0</xdr:rowOff>
    </xdr:from>
    <xdr:to>
      <xdr:col>1</xdr:col>
      <xdr:colOff>685800</xdr:colOff>
      <xdr:row>146</xdr:row>
      <xdr:rowOff>355600</xdr:rowOff>
    </xdr:to>
    <xdr:sp>
      <xdr:nvSpPr>
        <xdr:cNvPr id="2812" name="Host Control  37" hidden="1"/>
        <xdr:cNvSpPr/>
      </xdr:nvSpPr>
      <xdr:spPr>
        <a:xfrm>
          <a:off x="914400" y="63423800"/>
          <a:ext cx="685800" cy="355600"/>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146</xdr:row>
      <xdr:rowOff>0</xdr:rowOff>
    </xdr:from>
    <xdr:to>
      <xdr:col>1</xdr:col>
      <xdr:colOff>684530</xdr:colOff>
      <xdr:row>146</xdr:row>
      <xdr:rowOff>179705</xdr:rowOff>
    </xdr:to>
    <xdr:sp>
      <xdr:nvSpPr>
        <xdr:cNvPr id="2813" name="Host Control  31" hidden="1"/>
        <xdr:cNvSpPr/>
      </xdr:nvSpPr>
      <xdr:spPr>
        <a:xfrm>
          <a:off x="914400" y="634238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146</xdr:row>
      <xdr:rowOff>0</xdr:rowOff>
    </xdr:from>
    <xdr:to>
      <xdr:col>1</xdr:col>
      <xdr:colOff>685800</xdr:colOff>
      <xdr:row>146</xdr:row>
      <xdr:rowOff>355600</xdr:rowOff>
    </xdr:to>
    <xdr:sp>
      <xdr:nvSpPr>
        <xdr:cNvPr id="2814" name="Host Control  37" hidden="1"/>
        <xdr:cNvSpPr/>
      </xdr:nvSpPr>
      <xdr:spPr>
        <a:xfrm>
          <a:off x="914400" y="63423800"/>
          <a:ext cx="685800" cy="355600"/>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146</xdr:row>
      <xdr:rowOff>0</xdr:rowOff>
    </xdr:from>
    <xdr:to>
      <xdr:col>1</xdr:col>
      <xdr:colOff>685800</xdr:colOff>
      <xdr:row>146</xdr:row>
      <xdr:rowOff>355600</xdr:rowOff>
    </xdr:to>
    <xdr:sp>
      <xdr:nvSpPr>
        <xdr:cNvPr id="2815" name="Host Control  37" hidden="1"/>
        <xdr:cNvSpPr/>
      </xdr:nvSpPr>
      <xdr:spPr>
        <a:xfrm>
          <a:off x="914400" y="63423800"/>
          <a:ext cx="685800" cy="355600"/>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146</xdr:row>
      <xdr:rowOff>0</xdr:rowOff>
    </xdr:from>
    <xdr:to>
      <xdr:col>1</xdr:col>
      <xdr:colOff>685800</xdr:colOff>
      <xdr:row>146</xdr:row>
      <xdr:rowOff>355600</xdr:rowOff>
    </xdr:to>
    <xdr:sp>
      <xdr:nvSpPr>
        <xdr:cNvPr id="2816" name="Host Control  37" hidden="1"/>
        <xdr:cNvSpPr/>
      </xdr:nvSpPr>
      <xdr:spPr>
        <a:xfrm>
          <a:off x="914400" y="63423800"/>
          <a:ext cx="685800" cy="355600"/>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146</xdr:row>
      <xdr:rowOff>0</xdr:rowOff>
    </xdr:from>
    <xdr:to>
      <xdr:col>1</xdr:col>
      <xdr:colOff>684530</xdr:colOff>
      <xdr:row>146</xdr:row>
      <xdr:rowOff>179705</xdr:rowOff>
    </xdr:to>
    <xdr:sp>
      <xdr:nvSpPr>
        <xdr:cNvPr id="2817" name="Host Control  31" hidden="1"/>
        <xdr:cNvSpPr/>
      </xdr:nvSpPr>
      <xdr:spPr>
        <a:xfrm>
          <a:off x="914400" y="634238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146</xdr:row>
      <xdr:rowOff>0</xdr:rowOff>
    </xdr:from>
    <xdr:to>
      <xdr:col>1</xdr:col>
      <xdr:colOff>684530</xdr:colOff>
      <xdr:row>146</xdr:row>
      <xdr:rowOff>179705</xdr:rowOff>
    </xdr:to>
    <xdr:sp>
      <xdr:nvSpPr>
        <xdr:cNvPr id="2818" name="Host Control  31" hidden="1"/>
        <xdr:cNvSpPr/>
      </xdr:nvSpPr>
      <xdr:spPr>
        <a:xfrm>
          <a:off x="914400" y="634238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146</xdr:row>
      <xdr:rowOff>0</xdr:rowOff>
    </xdr:from>
    <xdr:to>
      <xdr:col>1</xdr:col>
      <xdr:colOff>684530</xdr:colOff>
      <xdr:row>146</xdr:row>
      <xdr:rowOff>179705</xdr:rowOff>
    </xdr:to>
    <xdr:sp>
      <xdr:nvSpPr>
        <xdr:cNvPr id="2819" name="Host Control  31" hidden="1"/>
        <xdr:cNvSpPr/>
      </xdr:nvSpPr>
      <xdr:spPr>
        <a:xfrm>
          <a:off x="914400" y="634238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146</xdr:row>
      <xdr:rowOff>0</xdr:rowOff>
    </xdr:from>
    <xdr:to>
      <xdr:col>1</xdr:col>
      <xdr:colOff>684530</xdr:colOff>
      <xdr:row>146</xdr:row>
      <xdr:rowOff>179705</xdr:rowOff>
    </xdr:to>
    <xdr:sp>
      <xdr:nvSpPr>
        <xdr:cNvPr id="2820" name="Host Control  31" hidden="1"/>
        <xdr:cNvSpPr/>
      </xdr:nvSpPr>
      <xdr:spPr>
        <a:xfrm>
          <a:off x="914400" y="634238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146</xdr:row>
      <xdr:rowOff>0</xdr:rowOff>
    </xdr:from>
    <xdr:to>
      <xdr:col>1</xdr:col>
      <xdr:colOff>684530</xdr:colOff>
      <xdr:row>146</xdr:row>
      <xdr:rowOff>179705</xdr:rowOff>
    </xdr:to>
    <xdr:sp>
      <xdr:nvSpPr>
        <xdr:cNvPr id="2821" name="Host Control  31" hidden="1"/>
        <xdr:cNvSpPr/>
      </xdr:nvSpPr>
      <xdr:spPr>
        <a:xfrm>
          <a:off x="914400" y="634238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146</xdr:row>
      <xdr:rowOff>0</xdr:rowOff>
    </xdr:from>
    <xdr:to>
      <xdr:col>1</xdr:col>
      <xdr:colOff>684530</xdr:colOff>
      <xdr:row>146</xdr:row>
      <xdr:rowOff>179705</xdr:rowOff>
    </xdr:to>
    <xdr:sp>
      <xdr:nvSpPr>
        <xdr:cNvPr id="2822" name="Host Control  31" hidden="1"/>
        <xdr:cNvSpPr/>
      </xdr:nvSpPr>
      <xdr:spPr>
        <a:xfrm>
          <a:off x="914400" y="634238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146</xdr:row>
      <xdr:rowOff>0</xdr:rowOff>
    </xdr:from>
    <xdr:to>
      <xdr:col>1</xdr:col>
      <xdr:colOff>684530</xdr:colOff>
      <xdr:row>146</xdr:row>
      <xdr:rowOff>179705</xdr:rowOff>
    </xdr:to>
    <xdr:sp>
      <xdr:nvSpPr>
        <xdr:cNvPr id="2823" name="Host Control  31" hidden="1"/>
        <xdr:cNvSpPr/>
      </xdr:nvSpPr>
      <xdr:spPr>
        <a:xfrm>
          <a:off x="914400" y="634238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146</xdr:row>
      <xdr:rowOff>0</xdr:rowOff>
    </xdr:from>
    <xdr:to>
      <xdr:col>1</xdr:col>
      <xdr:colOff>684530</xdr:colOff>
      <xdr:row>146</xdr:row>
      <xdr:rowOff>179705</xdr:rowOff>
    </xdr:to>
    <xdr:sp>
      <xdr:nvSpPr>
        <xdr:cNvPr id="2824" name="Host Control  31" hidden="1"/>
        <xdr:cNvSpPr/>
      </xdr:nvSpPr>
      <xdr:spPr>
        <a:xfrm>
          <a:off x="914400" y="634238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146</xdr:row>
      <xdr:rowOff>0</xdr:rowOff>
    </xdr:from>
    <xdr:to>
      <xdr:col>1</xdr:col>
      <xdr:colOff>684530</xdr:colOff>
      <xdr:row>146</xdr:row>
      <xdr:rowOff>179705</xdr:rowOff>
    </xdr:to>
    <xdr:sp>
      <xdr:nvSpPr>
        <xdr:cNvPr id="2825" name="Host Control  31" hidden="1"/>
        <xdr:cNvSpPr/>
      </xdr:nvSpPr>
      <xdr:spPr>
        <a:xfrm>
          <a:off x="914400" y="634238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258</xdr:row>
      <xdr:rowOff>0</xdr:rowOff>
    </xdr:from>
    <xdr:to>
      <xdr:col>1</xdr:col>
      <xdr:colOff>685800</xdr:colOff>
      <xdr:row>258</xdr:row>
      <xdr:rowOff>355600</xdr:rowOff>
    </xdr:to>
    <xdr:sp>
      <xdr:nvSpPr>
        <xdr:cNvPr id="2826" name="Host Control  37" hidden="1"/>
        <xdr:cNvSpPr/>
      </xdr:nvSpPr>
      <xdr:spPr>
        <a:xfrm>
          <a:off x="914400" y="110172500"/>
          <a:ext cx="685800" cy="355600"/>
        </a:xfrm>
        <a:prstGeom prst="rect">
          <a:avLst/>
        </a:prstGeom>
      </xdr:spPr>
    </xdr:sp>
    <xdr:clientData/>
  </xdr:twoCellAnchor>
  <xdr:twoCellAnchor editAs="oneCell">
    <xdr:from>
      <xdr:col>1</xdr:col>
      <xdr:colOff>0</xdr:colOff>
      <xdr:row>258</xdr:row>
      <xdr:rowOff>0</xdr:rowOff>
    </xdr:from>
    <xdr:to>
      <xdr:col>1</xdr:col>
      <xdr:colOff>684530</xdr:colOff>
      <xdr:row>258</xdr:row>
      <xdr:rowOff>179705</xdr:rowOff>
    </xdr:to>
    <xdr:sp>
      <xdr:nvSpPr>
        <xdr:cNvPr id="2827" name="Host Control  31" hidden="1"/>
        <xdr:cNvSpPr/>
      </xdr:nvSpPr>
      <xdr:spPr>
        <a:xfrm>
          <a:off x="914400" y="1101725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258</xdr:row>
      <xdr:rowOff>0</xdr:rowOff>
    </xdr:from>
    <xdr:to>
      <xdr:col>1</xdr:col>
      <xdr:colOff>685800</xdr:colOff>
      <xdr:row>258</xdr:row>
      <xdr:rowOff>355600</xdr:rowOff>
    </xdr:to>
    <xdr:sp>
      <xdr:nvSpPr>
        <xdr:cNvPr id="2828" name="Host Control  37" hidden="1"/>
        <xdr:cNvSpPr/>
      </xdr:nvSpPr>
      <xdr:spPr>
        <a:xfrm>
          <a:off x="914400" y="110172500"/>
          <a:ext cx="685800" cy="355600"/>
        </a:xfrm>
        <a:prstGeom prst="rect">
          <a:avLst/>
        </a:prstGeom>
      </xdr:spPr>
    </xdr:sp>
    <xdr:clientData/>
  </xdr:twoCellAnchor>
  <xdr:twoCellAnchor editAs="oneCell">
    <xdr:from>
      <xdr:col>1</xdr:col>
      <xdr:colOff>0</xdr:colOff>
      <xdr:row>258</xdr:row>
      <xdr:rowOff>0</xdr:rowOff>
    </xdr:from>
    <xdr:to>
      <xdr:col>1</xdr:col>
      <xdr:colOff>685800</xdr:colOff>
      <xdr:row>258</xdr:row>
      <xdr:rowOff>355600</xdr:rowOff>
    </xdr:to>
    <xdr:sp>
      <xdr:nvSpPr>
        <xdr:cNvPr id="2829" name="Host Control  37" hidden="1"/>
        <xdr:cNvSpPr/>
      </xdr:nvSpPr>
      <xdr:spPr>
        <a:xfrm>
          <a:off x="914400" y="110172500"/>
          <a:ext cx="685800" cy="355600"/>
        </a:xfrm>
        <a:prstGeom prst="rect">
          <a:avLst/>
        </a:prstGeom>
      </xdr:spPr>
    </xdr:sp>
    <xdr:clientData/>
  </xdr:twoCellAnchor>
  <xdr:twoCellAnchor editAs="oneCell">
    <xdr:from>
      <xdr:col>1</xdr:col>
      <xdr:colOff>0</xdr:colOff>
      <xdr:row>258</xdr:row>
      <xdr:rowOff>0</xdr:rowOff>
    </xdr:from>
    <xdr:to>
      <xdr:col>1</xdr:col>
      <xdr:colOff>685800</xdr:colOff>
      <xdr:row>258</xdr:row>
      <xdr:rowOff>355600</xdr:rowOff>
    </xdr:to>
    <xdr:sp>
      <xdr:nvSpPr>
        <xdr:cNvPr id="2830" name="Host Control  37" hidden="1"/>
        <xdr:cNvSpPr/>
      </xdr:nvSpPr>
      <xdr:spPr>
        <a:xfrm>
          <a:off x="914400" y="110172500"/>
          <a:ext cx="685800" cy="355600"/>
        </a:xfrm>
        <a:prstGeom prst="rect">
          <a:avLst/>
        </a:prstGeom>
      </xdr:spPr>
    </xdr:sp>
    <xdr:clientData/>
  </xdr:twoCellAnchor>
  <xdr:twoCellAnchor editAs="oneCell">
    <xdr:from>
      <xdr:col>1</xdr:col>
      <xdr:colOff>0</xdr:colOff>
      <xdr:row>258</xdr:row>
      <xdr:rowOff>0</xdr:rowOff>
    </xdr:from>
    <xdr:to>
      <xdr:col>1</xdr:col>
      <xdr:colOff>684530</xdr:colOff>
      <xdr:row>258</xdr:row>
      <xdr:rowOff>179705</xdr:rowOff>
    </xdr:to>
    <xdr:sp>
      <xdr:nvSpPr>
        <xdr:cNvPr id="2831" name="Host Control  31" hidden="1"/>
        <xdr:cNvSpPr/>
      </xdr:nvSpPr>
      <xdr:spPr>
        <a:xfrm>
          <a:off x="914400" y="1101725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258</xdr:row>
      <xdr:rowOff>0</xdr:rowOff>
    </xdr:from>
    <xdr:to>
      <xdr:col>1</xdr:col>
      <xdr:colOff>684530</xdr:colOff>
      <xdr:row>258</xdr:row>
      <xdr:rowOff>179705</xdr:rowOff>
    </xdr:to>
    <xdr:sp>
      <xdr:nvSpPr>
        <xdr:cNvPr id="2832" name="Host Control  31" hidden="1"/>
        <xdr:cNvSpPr/>
      </xdr:nvSpPr>
      <xdr:spPr>
        <a:xfrm>
          <a:off x="914400" y="1101725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258</xdr:row>
      <xdr:rowOff>0</xdr:rowOff>
    </xdr:from>
    <xdr:to>
      <xdr:col>1</xdr:col>
      <xdr:colOff>684530</xdr:colOff>
      <xdr:row>258</xdr:row>
      <xdr:rowOff>179705</xdr:rowOff>
    </xdr:to>
    <xdr:sp>
      <xdr:nvSpPr>
        <xdr:cNvPr id="2833" name="Host Control  31" hidden="1"/>
        <xdr:cNvSpPr/>
      </xdr:nvSpPr>
      <xdr:spPr>
        <a:xfrm>
          <a:off x="914400" y="1101725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258</xdr:row>
      <xdr:rowOff>0</xdr:rowOff>
    </xdr:from>
    <xdr:to>
      <xdr:col>1</xdr:col>
      <xdr:colOff>684530</xdr:colOff>
      <xdr:row>258</xdr:row>
      <xdr:rowOff>179705</xdr:rowOff>
    </xdr:to>
    <xdr:sp>
      <xdr:nvSpPr>
        <xdr:cNvPr id="2834" name="Host Control  31" hidden="1"/>
        <xdr:cNvSpPr/>
      </xdr:nvSpPr>
      <xdr:spPr>
        <a:xfrm>
          <a:off x="914400" y="1101725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258</xdr:row>
      <xdr:rowOff>0</xdr:rowOff>
    </xdr:from>
    <xdr:to>
      <xdr:col>1</xdr:col>
      <xdr:colOff>684530</xdr:colOff>
      <xdr:row>258</xdr:row>
      <xdr:rowOff>179705</xdr:rowOff>
    </xdr:to>
    <xdr:sp>
      <xdr:nvSpPr>
        <xdr:cNvPr id="2835" name="Host Control  31" hidden="1"/>
        <xdr:cNvSpPr/>
      </xdr:nvSpPr>
      <xdr:spPr>
        <a:xfrm>
          <a:off x="914400" y="1101725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258</xdr:row>
      <xdr:rowOff>0</xdr:rowOff>
    </xdr:from>
    <xdr:to>
      <xdr:col>1</xdr:col>
      <xdr:colOff>684530</xdr:colOff>
      <xdr:row>258</xdr:row>
      <xdr:rowOff>179705</xdr:rowOff>
    </xdr:to>
    <xdr:sp>
      <xdr:nvSpPr>
        <xdr:cNvPr id="2836" name="Host Control  31" hidden="1"/>
        <xdr:cNvSpPr/>
      </xdr:nvSpPr>
      <xdr:spPr>
        <a:xfrm>
          <a:off x="914400" y="1101725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258</xdr:row>
      <xdr:rowOff>0</xdr:rowOff>
    </xdr:from>
    <xdr:to>
      <xdr:col>1</xdr:col>
      <xdr:colOff>684530</xdr:colOff>
      <xdr:row>258</xdr:row>
      <xdr:rowOff>179705</xdr:rowOff>
    </xdr:to>
    <xdr:sp>
      <xdr:nvSpPr>
        <xdr:cNvPr id="2837" name="Host Control  31" hidden="1"/>
        <xdr:cNvSpPr/>
      </xdr:nvSpPr>
      <xdr:spPr>
        <a:xfrm>
          <a:off x="914400" y="1101725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258</xdr:row>
      <xdr:rowOff>0</xdr:rowOff>
    </xdr:from>
    <xdr:to>
      <xdr:col>1</xdr:col>
      <xdr:colOff>684530</xdr:colOff>
      <xdr:row>258</xdr:row>
      <xdr:rowOff>179705</xdr:rowOff>
    </xdr:to>
    <xdr:sp>
      <xdr:nvSpPr>
        <xdr:cNvPr id="2838" name="Host Control  31" hidden="1"/>
        <xdr:cNvSpPr/>
      </xdr:nvSpPr>
      <xdr:spPr>
        <a:xfrm>
          <a:off x="914400" y="1101725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258</xdr:row>
      <xdr:rowOff>0</xdr:rowOff>
    </xdr:from>
    <xdr:to>
      <xdr:col>1</xdr:col>
      <xdr:colOff>684530</xdr:colOff>
      <xdr:row>258</xdr:row>
      <xdr:rowOff>179705</xdr:rowOff>
    </xdr:to>
    <xdr:sp>
      <xdr:nvSpPr>
        <xdr:cNvPr id="2839" name="Host Control  31" hidden="1"/>
        <xdr:cNvSpPr/>
      </xdr:nvSpPr>
      <xdr:spPr>
        <a:xfrm>
          <a:off x="914400" y="1101725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140</xdr:row>
      <xdr:rowOff>0</xdr:rowOff>
    </xdr:from>
    <xdr:to>
      <xdr:col>1</xdr:col>
      <xdr:colOff>685800</xdr:colOff>
      <xdr:row>140</xdr:row>
      <xdr:rowOff>355600</xdr:rowOff>
    </xdr:to>
    <xdr:sp>
      <xdr:nvSpPr>
        <xdr:cNvPr id="2840" name="Host Control  37" hidden="1"/>
        <xdr:cNvSpPr/>
      </xdr:nvSpPr>
      <xdr:spPr>
        <a:xfrm>
          <a:off x="914400" y="61214000"/>
          <a:ext cx="685800" cy="355600"/>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140</xdr:row>
      <xdr:rowOff>0</xdr:rowOff>
    </xdr:from>
    <xdr:to>
      <xdr:col>1</xdr:col>
      <xdr:colOff>684530</xdr:colOff>
      <xdr:row>140</xdr:row>
      <xdr:rowOff>179705</xdr:rowOff>
    </xdr:to>
    <xdr:sp>
      <xdr:nvSpPr>
        <xdr:cNvPr id="2841" name="Host Control  31" hidden="1"/>
        <xdr:cNvSpPr/>
      </xdr:nvSpPr>
      <xdr:spPr>
        <a:xfrm>
          <a:off x="914400" y="612140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140</xdr:row>
      <xdr:rowOff>0</xdr:rowOff>
    </xdr:from>
    <xdr:to>
      <xdr:col>1</xdr:col>
      <xdr:colOff>685800</xdr:colOff>
      <xdr:row>140</xdr:row>
      <xdr:rowOff>355600</xdr:rowOff>
    </xdr:to>
    <xdr:sp>
      <xdr:nvSpPr>
        <xdr:cNvPr id="2842" name="Host Control  37" hidden="1"/>
        <xdr:cNvSpPr/>
      </xdr:nvSpPr>
      <xdr:spPr>
        <a:xfrm>
          <a:off x="914400" y="61214000"/>
          <a:ext cx="685800" cy="355600"/>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140</xdr:row>
      <xdr:rowOff>0</xdr:rowOff>
    </xdr:from>
    <xdr:to>
      <xdr:col>1</xdr:col>
      <xdr:colOff>685800</xdr:colOff>
      <xdr:row>140</xdr:row>
      <xdr:rowOff>355600</xdr:rowOff>
    </xdr:to>
    <xdr:sp>
      <xdr:nvSpPr>
        <xdr:cNvPr id="2843" name="Host Control  37" hidden="1"/>
        <xdr:cNvSpPr/>
      </xdr:nvSpPr>
      <xdr:spPr>
        <a:xfrm>
          <a:off x="914400" y="61214000"/>
          <a:ext cx="685800" cy="355600"/>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140</xdr:row>
      <xdr:rowOff>0</xdr:rowOff>
    </xdr:from>
    <xdr:to>
      <xdr:col>1</xdr:col>
      <xdr:colOff>685800</xdr:colOff>
      <xdr:row>140</xdr:row>
      <xdr:rowOff>355600</xdr:rowOff>
    </xdr:to>
    <xdr:sp>
      <xdr:nvSpPr>
        <xdr:cNvPr id="2844" name="Host Control  37" hidden="1"/>
        <xdr:cNvSpPr/>
      </xdr:nvSpPr>
      <xdr:spPr>
        <a:xfrm>
          <a:off x="914400" y="61214000"/>
          <a:ext cx="685800" cy="355600"/>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140</xdr:row>
      <xdr:rowOff>0</xdr:rowOff>
    </xdr:from>
    <xdr:to>
      <xdr:col>1</xdr:col>
      <xdr:colOff>684530</xdr:colOff>
      <xdr:row>140</xdr:row>
      <xdr:rowOff>179705</xdr:rowOff>
    </xdr:to>
    <xdr:sp>
      <xdr:nvSpPr>
        <xdr:cNvPr id="2845" name="Host Control  31" hidden="1"/>
        <xdr:cNvSpPr/>
      </xdr:nvSpPr>
      <xdr:spPr>
        <a:xfrm>
          <a:off x="914400" y="612140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140</xdr:row>
      <xdr:rowOff>0</xdr:rowOff>
    </xdr:from>
    <xdr:to>
      <xdr:col>1</xdr:col>
      <xdr:colOff>684530</xdr:colOff>
      <xdr:row>140</xdr:row>
      <xdr:rowOff>179705</xdr:rowOff>
    </xdr:to>
    <xdr:sp>
      <xdr:nvSpPr>
        <xdr:cNvPr id="2846" name="Host Control  31" hidden="1"/>
        <xdr:cNvSpPr/>
      </xdr:nvSpPr>
      <xdr:spPr>
        <a:xfrm>
          <a:off x="914400" y="612140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140</xdr:row>
      <xdr:rowOff>0</xdr:rowOff>
    </xdr:from>
    <xdr:to>
      <xdr:col>1</xdr:col>
      <xdr:colOff>684530</xdr:colOff>
      <xdr:row>140</xdr:row>
      <xdr:rowOff>179705</xdr:rowOff>
    </xdr:to>
    <xdr:sp>
      <xdr:nvSpPr>
        <xdr:cNvPr id="2847" name="Host Control  31" hidden="1"/>
        <xdr:cNvSpPr/>
      </xdr:nvSpPr>
      <xdr:spPr>
        <a:xfrm>
          <a:off x="914400" y="612140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140</xdr:row>
      <xdr:rowOff>0</xdr:rowOff>
    </xdr:from>
    <xdr:to>
      <xdr:col>1</xdr:col>
      <xdr:colOff>684530</xdr:colOff>
      <xdr:row>140</xdr:row>
      <xdr:rowOff>179705</xdr:rowOff>
    </xdr:to>
    <xdr:sp>
      <xdr:nvSpPr>
        <xdr:cNvPr id="2848" name="Host Control  31" hidden="1"/>
        <xdr:cNvSpPr/>
      </xdr:nvSpPr>
      <xdr:spPr>
        <a:xfrm>
          <a:off x="914400" y="612140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140</xdr:row>
      <xdr:rowOff>0</xdr:rowOff>
    </xdr:from>
    <xdr:to>
      <xdr:col>1</xdr:col>
      <xdr:colOff>684530</xdr:colOff>
      <xdr:row>140</xdr:row>
      <xdr:rowOff>179705</xdr:rowOff>
    </xdr:to>
    <xdr:sp>
      <xdr:nvSpPr>
        <xdr:cNvPr id="2849" name="Host Control  31" hidden="1"/>
        <xdr:cNvSpPr/>
      </xdr:nvSpPr>
      <xdr:spPr>
        <a:xfrm>
          <a:off x="914400" y="612140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140</xdr:row>
      <xdr:rowOff>0</xdr:rowOff>
    </xdr:from>
    <xdr:to>
      <xdr:col>1</xdr:col>
      <xdr:colOff>684530</xdr:colOff>
      <xdr:row>140</xdr:row>
      <xdr:rowOff>179705</xdr:rowOff>
    </xdr:to>
    <xdr:sp>
      <xdr:nvSpPr>
        <xdr:cNvPr id="2850" name="Host Control  31" hidden="1"/>
        <xdr:cNvSpPr/>
      </xdr:nvSpPr>
      <xdr:spPr>
        <a:xfrm>
          <a:off x="914400" y="612140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140</xdr:row>
      <xdr:rowOff>0</xdr:rowOff>
    </xdr:from>
    <xdr:to>
      <xdr:col>1</xdr:col>
      <xdr:colOff>684530</xdr:colOff>
      <xdr:row>140</xdr:row>
      <xdr:rowOff>179705</xdr:rowOff>
    </xdr:to>
    <xdr:sp>
      <xdr:nvSpPr>
        <xdr:cNvPr id="2851" name="Host Control  31" hidden="1"/>
        <xdr:cNvSpPr/>
      </xdr:nvSpPr>
      <xdr:spPr>
        <a:xfrm>
          <a:off x="914400" y="612140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140</xdr:row>
      <xdr:rowOff>0</xdr:rowOff>
    </xdr:from>
    <xdr:to>
      <xdr:col>1</xdr:col>
      <xdr:colOff>684530</xdr:colOff>
      <xdr:row>140</xdr:row>
      <xdr:rowOff>179705</xdr:rowOff>
    </xdr:to>
    <xdr:sp>
      <xdr:nvSpPr>
        <xdr:cNvPr id="2852" name="Host Control  31" hidden="1"/>
        <xdr:cNvSpPr/>
      </xdr:nvSpPr>
      <xdr:spPr>
        <a:xfrm>
          <a:off x="914400" y="612140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140</xdr:row>
      <xdr:rowOff>0</xdr:rowOff>
    </xdr:from>
    <xdr:to>
      <xdr:col>1</xdr:col>
      <xdr:colOff>684530</xdr:colOff>
      <xdr:row>140</xdr:row>
      <xdr:rowOff>179705</xdr:rowOff>
    </xdr:to>
    <xdr:sp>
      <xdr:nvSpPr>
        <xdr:cNvPr id="2853" name="Host Control  31" hidden="1"/>
        <xdr:cNvSpPr/>
      </xdr:nvSpPr>
      <xdr:spPr>
        <a:xfrm>
          <a:off x="914400" y="612140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2</xdr:col>
      <xdr:colOff>0</xdr:colOff>
      <xdr:row>23</xdr:row>
      <xdr:rowOff>0</xdr:rowOff>
    </xdr:from>
    <xdr:to>
      <xdr:col>2</xdr:col>
      <xdr:colOff>685800</xdr:colOff>
      <xdr:row>23</xdr:row>
      <xdr:rowOff>355600</xdr:rowOff>
    </xdr:to>
    <xdr:sp>
      <xdr:nvSpPr>
        <xdr:cNvPr id="2083" name="Host Control  37" hidden="1"/>
        <xdr:cNvSpPr/>
      </xdr:nvSpPr>
      <xdr:spPr>
        <a:xfrm>
          <a:off x="2714625" y="10477500"/>
          <a:ext cx="685800" cy="355600"/>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2</xdr:col>
      <xdr:colOff>0</xdr:colOff>
      <xdr:row>23</xdr:row>
      <xdr:rowOff>0</xdr:rowOff>
    </xdr:from>
    <xdr:to>
      <xdr:col>2</xdr:col>
      <xdr:colOff>685800</xdr:colOff>
      <xdr:row>23</xdr:row>
      <xdr:rowOff>355600</xdr:rowOff>
    </xdr:to>
    <xdr:sp>
      <xdr:nvSpPr>
        <xdr:cNvPr id="2084" name="Host Control  37" hidden="1"/>
        <xdr:cNvSpPr/>
      </xdr:nvSpPr>
      <xdr:spPr>
        <a:xfrm>
          <a:off x="2714625" y="10477500"/>
          <a:ext cx="685800" cy="355600"/>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2</xdr:col>
      <xdr:colOff>0</xdr:colOff>
      <xdr:row>23</xdr:row>
      <xdr:rowOff>0</xdr:rowOff>
    </xdr:from>
    <xdr:to>
      <xdr:col>2</xdr:col>
      <xdr:colOff>685800</xdr:colOff>
      <xdr:row>23</xdr:row>
      <xdr:rowOff>355600</xdr:rowOff>
    </xdr:to>
    <xdr:sp>
      <xdr:nvSpPr>
        <xdr:cNvPr id="2085" name="Host Control  37" hidden="1"/>
        <xdr:cNvSpPr/>
      </xdr:nvSpPr>
      <xdr:spPr>
        <a:xfrm>
          <a:off x="2714625" y="10477500"/>
          <a:ext cx="685800" cy="355600"/>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2</xdr:col>
      <xdr:colOff>0</xdr:colOff>
      <xdr:row>23</xdr:row>
      <xdr:rowOff>0</xdr:rowOff>
    </xdr:from>
    <xdr:to>
      <xdr:col>2</xdr:col>
      <xdr:colOff>685800</xdr:colOff>
      <xdr:row>23</xdr:row>
      <xdr:rowOff>355600</xdr:rowOff>
    </xdr:to>
    <xdr:sp>
      <xdr:nvSpPr>
        <xdr:cNvPr id="2086" name="Host Control  37" hidden="1"/>
        <xdr:cNvSpPr/>
      </xdr:nvSpPr>
      <xdr:spPr>
        <a:xfrm>
          <a:off x="2714625" y="10477500"/>
          <a:ext cx="685800" cy="355600"/>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2</xdr:col>
      <xdr:colOff>0</xdr:colOff>
      <xdr:row>23</xdr:row>
      <xdr:rowOff>0</xdr:rowOff>
    </xdr:from>
    <xdr:to>
      <xdr:col>2</xdr:col>
      <xdr:colOff>685800</xdr:colOff>
      <xdr:row>23</xdr:row>
      <xdr:rowOff>355600</xdr:rowOff>
    </xdr:to>
    <xdr:sp>
      <xdr:nvSpPr>
        <xdr:cNvPr id="2087" name="Host Control  37" hidden="1"/>
        <xdr:cNvSpPr/>
      </xdr:nvSpPr>
      <xdr:spPr>
        <a:xfrm>
          <a:off x="2714625" y="10477500"/>
          <a:ext cx="685800" cy="355600"/>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2</xdr:col>
      <xdr:colOff>0</xdr:colOff>
      <xdr:row>23</xdr:row>
      <xdr:rowOff>0</xdr:rowOff>
    </xdr:from>
    <xdr:to>
      <xdr:col>2</xdr:col>
      <xdr:colOff>685800</xdr:colOff>
      <xdr:row>23</xdr:row>
      <xdr:rowOff>355600</xdr:rowOff>
    </xdr:to>
    <xdr:sp>
      <xdr:nvSpPr>
        <xdr:cNvPr id="2088" name="Host Control  37" hidden="1"/>
        <xdr:cNvSpPr/>
      </xdr:nvSpPr>
      <xdr:spPr>
        <a:xfrm>
          <a:off x="2714625" y="10477500"/>
          <a:ext cx="685800" cy="355600"/>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2</xdr:col>
      <xdr:colOff>0</xdr:colOff>
      <xdr:row>23</xdr:row>
      <xdr:rowOff>0</xdr:rowOff>
    </xdr:from>
    <xdr:to>
      <xdr:col>2</xdr:col>
      <xdr:colOff>685800</xdr:colOff>
      <xdr:row>23</xdr:row>
      <xdr:rowOff>355600</xdr:rowOff>
    </xdr:to>
    <xdr:sp>
      <xdr:nvSpPr>
        <xdr:cNvPr id="2089" name="Host Control  37" hidden="1"/>
        <xdr:cNvSpPr/>
      </xdr:nvSpPr>
      <xdr:spPr>
        <a:xfrm>
          <a:off x="2714625" y="10477500"/>
          <a:ext cx="685800" cy="355600"/>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2</xdr:col>
      <xdr:colOff>0</xdr:colOff>
      <xdr:row>23</xdr:row>
      <xdr:rowOff>0</xdr:rowOff>
    </xdr:from>
    <xdr:to>
      <xdr:col>2</xdr:col>
      <xdr:colOff>685800</xdr:colOff>
      <xdr:row>23</xdr:row>
      <xdr:rowOff>355600</xdr:rowOff>
    </xdr:to>
    <xdr:sp>
      <xdr:nvSpPr>
        <xdr:cNvPr id="2090" name="Host Control  37" hidden="1"/>
        <xdr:cNvSpPr/>
      </xdr:nvSpPr>
      <xdr:spPr>
        <a:xfrm>
          <a:off x="2714625" y="10477500"/>
          <a:ext cx="685800" cy="355600"/>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2</xdr:col>
      <xdr:colOff>0</xdr:colOff>
      <xdr:row>25</xdr:row>
      <xdr:rowOff>0</xdr:rowOff>
    </xdr:from>
    <xdr:to>
      <xdr:col>2</xdr:col>
      <xdr:colOff>685800</xdr:colOff>
      <xdr:row>25</xdr:row>
      <xdr:rowOff>355600</xdr:rowOff>
    </xdr:to>
    <xdr:sp>
      <xdr:nvSpPr>
        <xdr:cNvPr id="2091" name="Host Control  37" hidden="1"/>
        <xdr:cNvSpPr/>
      </xdr:nvSpPr>
      <xdr:spPr>
        <a:xfrm>
          <a:off x="2714625" y="11404600"/>
          <a:ext cx="685800" cy="355600"/>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2</xdr:col>
      <xdr:colOff>0</xdr:colOff>
      <xdr:row>25</xdr:row>
      <xdr:rowOff>0</xdr:rowOff>
    </xdr:from>
    <xdr:to>
      <xdr:col>2</xdr:col>
      <xdr:colOff>684530</xdr:colOff>
      <xdr:row>25</xdr:row>
      <xdr:rowOff>179705</xdr:rowOff>
    </xdr:to>
    <xdr:sp>
      <xdr:nvSpPr>
        <xdr:cNvPr id="2092" name="Host Control  31" hidden="1"/>
        <xdr:cNvSpPr/>
      </xdr:nvSpPr>
      <xdr:spPr>
        <a:xfrm>
          <a:off x="2714625" y="114046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2</xdr:col>
      <xdr:colOff>0</xdr:colOff>
      <xdr:row>25</xdr:row>
      <xdr:rowOff>0</xdr:rowOff>
    </xdr:from>
    <xdr:to>
      <xdr:col>2</xdr:col>
      <xdr:colOff>685800</xdr:colOff>
      <xdr:row>25</xdr:row>
      <xdr:rowOff>355600</xdr:rowOff>
    </xdr:to>
    <xdr:sp>
      <xdr:nvSpPr>
        <xdr:cNvPr id="2093" name="Host Control  37" hidden="1"/>
        <xdr:cNvSpPr/>
      </xdr:nvSpPr>
      <xdr:spPr>
        <a:xfrm>
          <a:off x="2714625" y="11404600"/>
          <a:ext cx="685800" cy="355600"/>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2</xdr:col>
      <xdr:colOff>0</xdr:colOff>
      <xdr:row>25</xdr:row>
      <xdr:rowOff>0</xdr:rowOff>
    </xdr:from>
    <xdr:to>
      <xdr:col>2</xdr:col>
      <xdr:colOff>685800</xdr:colOff>
      <xdr:row>25</xdr:row>
      <xdr:rowOff>355600</xdr:rowOff>
    </xdr:to>
    <xdr:sp>
      <xdr:nvSpPr>
        <xdr:cNvPr id="2094" name="Host Control  37" hidden="1"/>
        <xdr:cNvSpPr/>
      </xdr:nvSpPr>
      <xdr:spPr>
        <a:xfrm>
          <a:off x="2714625" y="11404600"/>
          <a:ext cx="685800" cy="355600"/>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2</xdr:col>
      <xdr:colOff>0</xdr:colOff>
      <xdr:row>25</xdr:row>
      <xdr:rowOff>0</xdr:rowOff>
    </xdr:from>
    <xdr:to>
      <xdr:col>2</xdr:col>
      <xdr:colOff>685800</xdr:colOff>
      <xdr:row>25</xdr:row>
      <xdr:rowOff>355600</xdr:rowOff>
    </xdr:to>
    <xdr:sp>
      <xdr:nvSpPr>
        <xdr:cNvPr id="2095" name="Host Control  37" hidden="1"/>
        <xdr:cNvSpPr/>
      </xdr:nvSpPr>
      <xdr:spPr>
        <a:xfrm>
          <a:off x="2714625" y="11404600"/>
          <a:ext cx="685800" cy="355600"/>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2</xdr:col>
      <xdr:colOff>0</xdr:colOff>
      <xdr:row>25</xdr:row>
      <xdr:rowOff>0</xdr:rowOff>
    </xdr:from>
    <xdr:to>
      <xdr:col>2</xdr:col>
      <xdr:colOff>684530</xdr:colOff>
      <xdr:row>25</xdr:row>
      <xdr:rowOff>179705</xdr:rowOff>
    </xdr:to>
    <xdr:sp>
      <xdr:nvSpPr>
        <xdr:cNvPr id="2096" name="Host Control  31" hidden="1"/>
        <xdr:cNvSpPr/>
      </xdr:nvSpPr>
      <xdr:spPr>
        <a:xfrm>
          <a:off x="2714625" y="114046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2</xdr:col>
      <xdr:colOff>0</xdr:colOff>
      <xdr:row>25</xdr:row>
      <xdr:rowOff>0</xdr:rowOff>
    </xdr:from>
    <xdr:to>
      <xdr:col>2</xdr:col>
      <xdr:colOff>684530</xdr:colOff>
      <xdr:row>25</xdr:row>
      <xdr:rowOff>179705</xdr:rowOff>
    </xdr:to>
    <xdr:sp>
      <xdr:nvSpPr>
        <xdr:cNvPr id="2097" name="Host Control  31" hidden="1"/>
        <xdr:cNvSpPr/>
      </xdr:nvSpPr>
      <xdr:spPr>
        <a:xfrm>
          <a:off x="2714625" y="114046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2</xdr:col>
      <xdr:colOff>0</xdr:colOff>
      <xdr:row>25</xdr:row>
      <xdr:rowOff>0</xdr:rowOff>
    </xdr:from>
    <xdr:to>
      <xdr:col>2</xdr:col>
      <xdr:colOff>684530</xdr:colOff>
      <xdr:row>25</xdr:row>
      <xdr:rowOff>179705</xdr:rowOff>
    </xdr:to>
    <xdr:sp>
      <xdr:nvSpPr>
        <xdr:cNvPr id="2098" name="Host Control  31" hidden="1"/>
        <xdr:cNvSpPr/>
      </xdr:nvSpPr>
      <xdr:spPr>
        <a:xfrm>
          <a:off x="2714625" y="114046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2</xdr:col>
      <xdr:colOff>0</xdr:colOff>
      <xdr:row>25</xdr:row>
      <xdr:rowOff>0</xdr:rowOff>
    </xdr:from>
    <xdr:to>
      <xdr:col>2</xdr:col>
      <xdr:colOff>684530</xdr:colOff>
      <xdr:row>25</xdr:row>
      <xdr:rowOff>179705</xdr:rowOff>
    </xdr:to>
    <xdr:sp>
      <xdr:nvSpPr>
        <xdr:cNvPr id="2099" name="Host Control  31" hidden="1"/>
        <xdr:cNvSpPr/>
      </xdr:nvSpPr>
      <xdr:spPr>
        <a:xfrm>
          <a:off x="2714625" y="114046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2</xdr:col>
      <xdr:colOff>0</xdr:colOff>
      <xdr:row>25</xdr:row>
      <xdr:rowOff>0</xdr:rowOff>
    </xdr:from>
    <xdr:to>
      <xdr:col>2</xdr:col>
      <xdr:colOff>684530</xdr:colOff>
      <xdr:row>25</xdr:row>
      <xdr:rowOff>179705</xdr:rowOff>
    </xdr:to>
    <xdr:sp>
      <xdr:nvSpPr>
        <xdr:cNvPr id="2100" name="Host Control  31" hidden="1"/>
        <xdr:cNvSpPr/>
      </xdr:nvSpPr>
      <xdr:spPr>
        <a:xfrm>
          <a:off x="2714625" y="114046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2</xdr:col>
      <xdr:colOff>0</xdr:colOff>
      <xdr:row>25</xdr:row>
      <xdr:rowOff>0</xdr:rowOff>
    </xdr:from>
    <xdr:to>
      <xdr:col>2</xdr:col>
      <xdr:colOff>684530</xdr:colOff>
      <xdr:row>25</xdr:row>
      <xdr:rowOff>179705</xdr:rowOff>
    </xdr:to>
    <xdr:sp>
      <xdr:nvSpPr>
        <xdr:cNvPr id="2101" name="Host Control  31" hidden="1"/>
        <xdr:cNvSpPr/>
      </xdr:nvSpPr>
      <xdr:spPr>
        <a:xfrm>
          <a:off x="2714625" y="114046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2</xdr:col>
      <xdr:colOff>0</xdr:colOff>
      <xdr:row>25</xdr:row>
      <xdr:rowOff>0</xdr:rowOff>
    </xdr:from>
    <xdr:to>
      <xdr:col>2</xdr:col>
      <xdr:colOff>684530</xdr:colOff>
      <xdr:row>25</xdr:row>
      <xdr:rowOff>179705</xdr:rowOff>
    </xdr:to>
    <xdr:sp>
      <xdr:nvSpPr>
        <xdr:cNvPr id="2102" name="Host Control  31" hidden="1"/>
        <xdr:cNvSpPr/>
      </xdr:nvSpPr>
      <xdr:spPr>
        <a:xfrm>
          <a:off x="2714625" y="114046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2</xdr:col>
      <xdr:colOff>0</xdr:colOff>
      <xdr:row>25</xdr:row>
      <xdr:rowOff>0</xdr:rowOff>
    </xdr:from>
    <xdr:to>
      <xdr:col>2</xdr:col>
      <xdr:colOff>684530</xdr:colOff>
      <xdr:row>25</xdr:row>
      <xdr:rowOff>179705</xdr:rowOff>
    </xdr:to>
    <xdr:sp>
      <xdr:nvSpPr>
        <xdr:cNvPr id="2103" name="Host Control  31" hidden="1"/>
        <xdr:cNvSpPr/>
      </xdr:nvSpPr>
      <xdr:spPr>
        <a:xfrm>
          <a:off x="2714625" y="114046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2</xdr:col>
      <xdr:colOff>0</xdr:colOff>
      <xdr:row>25</xdr:row>
      <xdr:rowOff>0</xdr:rowOff>
    </xdr:from>
    <xdr:to>
      <xdr:col>2</xdr:col>
      <xdr:colOff>684530</xdr:colOff>
      <xdr:row>25</xdr:row>
      <xdr:rowOff>179705</xdr:rowOff>
    </xdr:to>
    <xdr:sp>
      <xdr:nvSpPr>
        <xdr:cNvPr id="2104" name="Host Control  31" hidden="1"/>
        <xdr:cNvSpPr/>
      </xdr:nvSpPr>
      <xdr:spPr>
        <a:xfrm>
          <a:off x="2714625" y="114046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2</xdr:col>
      <xdr:colOff>0</xdr:colOff>
      <xdr:row>25</xdr:row>
      <xdr:rowOff>0</xdr:rowOff>
    </xdr:from>
    <xdr:to>
      <xdr:col>2</xdr:col>
      <xdr:colOff>685800</xdr:colOff>
      <xdr:row>25</xdr:row>
      <xdr:rowOff>355600</xdr:rowOff>
    </xdr:to>
    <xdr:sp>
      <xdr:nvSpPr>
        <xdr:cNvPr id="2105" name="Host Control  37" hidden="1"/>
        <xdr:cNvSpPr/>
      </xdr:nvSpPr>
      <xdr:spPr>
        <a:xfrm>
          <a:off x="2714625" y="11404600"/>
          <a:ext cx="685800" cy="355600"/>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2</xdr:col>
      <xdr:colOff>0</xdr:colOff>
      <xdr:row>25</xdr:row>
      <xdr:rowOff>0</xdr:rowOff>
    </xdr:from>
    <xdr:to>
      <xdr:col>2</xdr:col>
      <xdr:colOff>684530</xdr:colOff>
      <xdr:row>25</xdr:row>
      <xdr:rowOff>179705</xdr:rowOff>
    </xdr:to>
    <xdr:sp>
      <xdr:nvSpPr>
        <xdr:cNvPr id="2106" name="Host Control  31" hidden="1"/>
        <xdr:cNvSpPr/>
      </xdr:nvSpPr>
      <xdr:spPr>
        <a:xfrm>
          <a:off x="2714625" y="114046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2</xdr:col>
      <xdr:colOff>0</xdr:colOff>
      <xdr:row>25</xdr:row>
      <xdr:rowOff>0</xdr:rowOff>
    </xdr:from>
    <xdr:to>
      <xdr:col>2</xdr:col>
      <xdr:colOff>685800</xdr:colOff>
      <xdr:row>25</xdr:row>
      <xdr:rowOff>355600</xdr:rowOff>
    </xdr:to>
    <xdr:sp>
      <xdr:nvSpPr>
        <xdr:cNvPr id="2107" name="Host Control  37" hidden="1"/>
        <xdr:cNvSpPr/>
      </xdr:nvSpPr>
      <xdr:spPr>
        <a:xfrm>
          <a:off x="2714625" y="11404600"/>
          <a:ext cx="685800" cy="355600"/>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2</xdr:col>
      <xdr:colOff>0</xdr:colOff>
      <xdr:row>25</xdr:row>
      <xdr:rowOff>0</xdr:rowOff>
    </xdr:from>
    <xdr:to>
      <xdr:col>2</xdr:col>
      <xdr:colOff>685800</xdr:colOff>
      <xdr:row>25</xdr:row>
      <xdr:rowOff>355600</xdr:rowOff>
    </xdr:to>
    <xdr:sp>
      <xdr:nvSpPr>
        <xdr:cNvPr id="2108" name="Host Control  37" hidden="1"/>
        <xdr:cNvSpPr/>
      </xdr:nvSpPr>
      <xdr:spPr>
        <a:xfrm>
          <a:off x="2714625" y="11404600"/>
          <a:ext cx="685800" cy="355600"/>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2</xdr:col>
      <xdr:colOff>0</xdr:colOff>
      <xdr:row>25</xdr:row>
      <xdr:rowOff>0</xdr:rowOff>
    </xdr:from>
    <xdr:to>
      <xdr:col>2</xdr:col>
      <xdr:colOff>685800</xdr:colOff>
      <xdr:row>25</xdr:row>
      <xdr:rowOff>355600</xdr:rowOff>
    </xdr:to>
    <xdr:sp>
      <xdr:nvSpPr>
        <xdr:cNvPr id="2109" name="Host Control  37" hidden="1"/>
        <xdr:cNvSpPr/>
      </xdr:nvSpPr>
      <xdr:spPr>
        <a:xfrm>
          <a:off x="2714625" y="11404600"/>
          <a:ext cx="685800" cy="355600"/>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2</xdr:col>
      <xdr:colOff>0</xdr:colOff>
      <xdr:row>25</xdr:row>
      <xdr:rowOff>0</xdr:rowOff>
    </xdr:from>
    <xdr:to>
      <xdr:col>2</xdr:col>
      <xdr:colOff>684530</xdr:colOff>
      <xdr:row>25</xdr:row>
      <xdr:rowOff>179705</xdr:rowOff>
    </xdr:to>
    <xdr:sp>
      <xdr:nvSpPr>
        <xdr:cNvPr id="2110" name="Host Control  31" hidden="1"/>
        <xdr:cNvSpPr/>
      </xdr:nvSpPr>
      <xdr:spPr>
        <a:xfrm>
          <a:off x="2714625" y="114046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2</xdr:col>
      <xdr:colOff>0</xdr:colOff>
      <xdr:row>25</xdr:row>
      <xdr:rowOff>0</xdr:rowOff>
    </xdr:from>
    <xdr:to>
      <xdr:col>2</xdr:col>
      <xdr:colOff>684530</xdr:colOff>
      <xdr:row>25</xdr:row>
      <xdr:rowOff>179705</xdr:rowOff>
    </xdr:to>
    <xdr:sp>
      <xdr:nvSpPr>
        <xdr:cNvPr id="2111" name="Host Control  31" hidden="1"/>
        <xdr:cNvSpPr/>
      </xdr:nvSpPr>
      <xdr:spPr>
        <a:xfrm>
          <a:off x="2714625" y="114046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2</xdr:col>
      <xdr:colOff>0</xdr:colOff>
      <xdr:row>25</xdr:row>
      <xdr:rowOff>0</xdr:rowOff>
    </xdr:from>
    <xdr:to>
      <xdr:col>2</xdr:col>
      <xdr:colOff>684530</xdr:colOff>
      <xdr:row>25</xdr:row>
      <xdr:rowOff>179705</xdr:rowOff>
    </xdr:to>
    <xdr:sp>
      <xdr:nvSpPr>
        <xdr:cNvPr id="2112" name="Host Control  31" hidden="1"/>
        <xdr:cNvSpPr/>
      </xdr:nvSpPr>
      <xdr:spPr>
        <a:xfrm>
          <a:off x="2714625" y="114046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2</xdr:col>
      <xdr:colOff>0</xdr:colOff>
      <xdr:row>25</xdr:row>
      <xdr:rowOff>0</xdr:rowOff>
    </xdr:from>
    <xdr:to>
      <xdr:col>2</xdr:col>
      <xdr:colOff>684530</xdr:colOff>
      <xdr:row>25</xdr:row>
      <xdr:rowOff>179705</xdr:rowOff>
    </xdr:to>
    <xdr:sp>
      <xdr:nvSpPr>
        <xdr:cNvPr id="2113" name="Host Control  31" hidden="1"/>
        <xdr:cNvSpPr/>
      </xdr:nvSpPr>
      <xdr:spPr>
        <a:xfrm>
          <a:off x="2714625" y="114046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2</xdr:col>
      <xdr:colOff>0</xdr:colOff>
      <xdr:row>25</xdr:row>
      <xdr:rowOff>0</xdr:rowOff>
    </xdr:from>
    <xdr:to>
      <xdr:col>2</xdr:col>
      <xdr:colOff>684530</xdr:colOff>
      <xdr:row>25</xdr:row>
      <xdr:rowOff>179705</xdr:rowOff>
    </xdr:to>
    <xdr:sp>
      <xdr:nvSpPr>
        <xdr:cNvPr id="2114" name="Host Control  31" hidden="1"/>
        <xdr:cNvSpPr/>
      </xdr:nvSpPr>
      <xdr:spPr>
        <a:xfrm>
          <a:off x="2714625" y="114046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2</xdr:col>
      <xdr:colOff>0</xdr:colOff>
      <xdr:row>25</xdr:row>
      <xdr:rowOff>0</xdr:rowOff>
    </xdr:from>
    <xdr:to>
      <xdr:col>2</xdr:col>
      <xdr:colOff>684530</xdr:colOff>
      <xdr:row>25</xdr:row>
      <xdr:rowOff>179705</xdr:rowOff>
    </xdr:to>
    <xdr:sp>
      <xdr:nvSpPr>
        <xdr:cNvPr id="2115" name="Host Control  31" hidden="1"/>
        <xdr:cNvSpPr/>
      </xdr:nvSpPr>
      <xdr:spPr>
        <a:xfrm>
          <a:off x="2714625" y="114046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2</xdr:col>
      <xdr:colOff>0</xdr:colOff>
      <xdr:row>25</xdr:row>
      <xdr:rowOff>0</xdr:rowOff>
    </xdr:from>
    <xdr:to>
      <xdr:col>2</xdr:col>
      <xdr:colOff>684530</xdr:colOff>
      <xdr:row>25</xdr:row>
      <xdr:rowOff>179705</xdr:rowOff>
    </xdr:to>
    <xdr:sp>
      <xdr:nvSpPr>
        <xdr:cNvPr id="2116" name="Host Control  31" hidden="1"/>
        <xdr:cNvSpPr/>
      </xdr:nvSpPr>
      <xdr:spPr>
        <a:xfrm>
          <a:off x="2714625" y="114046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2</xdr:col>
      <xdr:colOff>0</xdr:colOff>
      <xdr:row>25</xdr:row>
      <xdr:rowOff>0</xdr:rowOff>
    </xdr:from>
    <xdr:to>
      <xdr:col>2</xdr:col>
      <xdr:colOff>684530</xdr:colOff>
      <xdr:row>25</xdr:row>
      <xdr:rowOff>179705</xdr:rowOff>
    </xdr:to>
    <xdr:sp>
      <xdr:nvSpPr>
        <xdr:cNvPr id="2117" name="Host Control  31" hidden="1"/>
        <xdr:cNvSpPr/>
      </xdr:nvSpPr>
      <xdr:spPr>
        <a:xfrm>
          <a:off x="2714625" y="114046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2</xdr:col>
      <xdr:colOff>0</xdr:colOff>
      <xdr:row>25</xdr:row>
      <xdr:rowOff>0</xdr:rowOff>
    </xdr:from>
    <xdr:to>
      <xdr:col>2</xdr:col>
      <xdr:colOff>684530</xdr:colOff>
      <xdr:row>25</xdr:row>
      <xdr:rowOff>179705</xdr:rowOff>
    </xdr:to>
    <xdr:sp>
      <xdr:nvSpPr>
        <xdr:cNvPr id="2118" name="Host Control  31" hidden="1"/>
        <xdr:cNvSpPr/>
      </xdr:nvSpPr>
      <xdr:spPr>
        <a:xfrm>
          <a:off x="2714625" y="114046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2</xdr:col>
      <xdr:colOff>0</xdr:colOff>
      <xdr:row>45</xdr:row>
      <xdr:rowOff>0</xdr:rowOff>
    </xdr:from>
    <xdr:to>
      <xdr:col>2</xdr:col>
      <xdr:colOff>685800</xdr:colOff>
      <xdr:row>45</xdr:row>
      <xdr:rowOff>355600</xdr:rowOff>
    </xdr:to>
    <xdr:sp>
      <xdr:nvSpPr>
        <xdr:cNvPr id="2119" name="Host Control  37" hidden="1"/>
        <xdr:cNvSpPr/>
      </xdr:nvSpPr>
      <xdr:spPr>
        <a:xfrm>
          <a:off x="2714625" y="20053300"/>
          <a:ext cx="685800" cy="355600"/>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2</xdr:col>
      <xdr:colOff>0</xdr:colOff>
      <xdr:row>45</xdr:row>
      <xdr:rowOff>0</xdr:rowOff>
    </xdr:from>
    <xdr:to>
      <xdr:col>2</xdr:col>
      <xdr:colOff>684530</xdr:colOff>
      <xdr:row>45</xdr:row>
      <xdr:rowOff>179705</xdr:rowOff>
    </xdr:to>
    <xdr:sp>
      <xdr:nvSpPr>
        <xdr:cNvPr id="2120" name="Host Control  31" hidden="1"/>
        <xdr:cNvSpPr/>
      </xdr:nvSpPr>
      <xdr:spPr>
        <a:xfrm>
          <a:off x="2714625" y="200533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2</xdr:col>
      <xdr:colOff>0</xdr:colOff>
      <xdr:row>45</xdr:row>
      <xdr:rowOff>0</xdr:rowOff>
    </xdr:from>
    <xdr:to>
      <xdr:col>2</xdr:col>
      <xdr:colOff>685800</xdr:colOff>
      <xdr:row>45</xdr:row>
      <xdr:rowOff>355600</xdr:rowOff>
    </xdr:to>
    <xdr:sp>
      <xdr:nvSpPr>
        <xdr:cNvPr id="2121" name="Host Control  37" hidden="1"/>
        <xdr:cNvSpPr/>
      </xdr:nvSpPr>
      <xdr:spPr>
        <a:xfrm>
          <a:off x="2714625" y="20053300"/>
          <a:ext cx="685800" cy="355600"/>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2</xdr:col>
      <xdr:colOff>0</xdr:colOff>
      <xdr:row>45</xdr:row>
      <xdr:rowOff>0</xdr:rowOff>
    </xdr:from>
    <xdr:to>
      <xdr:col>2</xdr:col>
      <xdr:colOff>685800</xdr:colOff>
      <xdr:row>45</xdr:row>
      <xdr:rowOff>355600</xdr:rowOff>
    </xdr:to>
    <xdr:sp>
      <xdr:nvSpPr>
        <xdr:cNvPr id="2122" name="Host Control  37" hidden="1"/>
        <xdr:cNvSpPr/>
      </xdr:nvSpPr>
      <xdr:spPr>
        <a:xfrm>
          <a:off x="2714625" y="20053300"/>
          <a:ext cx="685800" cy="355600"/>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2</xdr:col>
      <xdr:colOff>0</xdr:colOff>
      <xdr:row>45</xdr:row>
      <xdr:rowOff>0</xdr:rowOff>
    </xdr:from>
    <xdr:to>
      <xdr:col>2</xdr:col>
      <xdr:colOff>685800</xdr:colOff>
      <xdr:row>45</xdr:row>
      <xdr:rowOff>355600</xdr:rowOff>
    </xdr:to>
    <xdr:sp>
      <xdr:nvSpPr>
        <xdr:cNvPr id="2123" name="Host Control  37" hidden="1"/>
        <xdr:cNvSpPr/>
      </xdr:nvSpPr>
      <xdr:spPr>
        <a:xfrm>
          <a:off x="2714625" y="20053300"/>
          <a:ext cx="685800" cy="355600"/>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2</xdr:col>
      <xdr:colOff>0</xdr:colOff>
      <xdr:row>45</xdr:row>
      <xdr:rowOff>0</xdr:rowOff>
    </xdr:from>
    <xdr:to>
      <xdr:col>2</xdr:col>
      <xdr:colOff>684530</xdr:colOff>
      <xdr:row>45</xdr:row>
      <xdr:rowOff>179705</xdr:rowOff>
    </xdr:to>
    <xdr:sp>
      <xdr:nvSpPr>
        <xdr:cNvPr id="2124" name="Host Control  31" hidden="1"/>
        <xdr:cNvSpPr/>
      </xdr:nvSpPr>
      <xdr:spPr>
        <a:xfrm>
          <a:off x="2714625" y="200533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2</xdr:col>
      <xdr:colOff>0</xdr:colOff>
      <xdr:row>45</xdr:row>
      <xdr:rowOff>0</xdr:rowOff>
    </xdr:from>
    <xdr:to>
      <xdr:col>2</xdr:col>
      <xdr:colOff>684530</xdr:colOff>
      <xdr:row>45</xdr:row>
      <xdr:rowOff>179705</xdr:rowOff>
    </xdr:to>
    <xdr:sp>
      <xdr:nvSpPr>
        <xdr:cNvPr id="2125" name="Host Control  31" hidden="1"/>
        <xdr:cNvSpPr/>
      </xdr:nvSpPr>
      <xdr:spPr>
        <a:xfrm>
          <a:off x="2714625" y="200533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2</xdr:col>
      <xdr:colOff>0</xdr:colOff>
      <xdr:row>45</xdr:row>
      <xdr:rowOff>0</xdr:rowOff>
    </xdr:from>
    <xdr:to>
      <xdr:col>2</xdr:col>
      <xdr:colOff>684530</xdr:colOff>
      <xdr:row>45</xdr:row>
      <xdr:rowOff>179705</xdr:rowOff>
    </xdr:to>
    <xdr:sp>
      <xdr:nvSpPr>
        <xdr:cNvPr id="2126" name="Host Control  31" hidden="1"/>
        <xdr:cNvSpPr/>
      </xdr:nvSpPr>
      <xdr:spPr>
        <a:xfrm>
          <a:off x="2714625" y="200533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2</xdr:col>
      <xdr:colOff>0</xdr:colOff>
      <xdr:row>45</xdr:row>
      <xdr:rowOff>0</xdr:rowOff>
    </xdr:from>
    <xdr:to>
      <xdr:col>2</xdr:col>
      <xdr:colOff>684530</xdr:colOff>
      <xdr:row>45</xdr:row>
      <xdr:rowOff>179705</xdr:rowOff>
    </xdr:to>
    <xdr:sp>
      <xdr:nvSpPr>
        <xdr:cNvPr id="2127" name="Host Control  31" hidden="1"/>
        <xdr:cNvSpPr/>
      </xdr:nvSpPr>
      <xdr:spPr>
        <a:xfrm>
          <a:off x="2714625" y="200533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2</xdr:col>
      <xdr:colOff>0</xdr:colOff>
      <xdr:row>45</xdr:row>
      <xdr:rowOff>0</xdr:rowOff>
    </xdr:from>
    <xdr:to>
      <xdr:col>2</xdr:col>
      <xdr:colOff>684530</xdr:colOff>
      <xdr:row>45</xdr:row>
      <xdr:rowOff>179705</xdr:rowOff>
    </xdr:to>
    <xdr:sp>
      <xdr:nvSpPr>
        <xdr:cNvPr id="2128" name="Host Control  31" hidden="1"/>
        <xdr:cNvSpPr/>
      </xdr:nvSpPr>
      <xdr:spPr>
        <a:xfrm>
          <a:off x="2714625" y="200533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2</xdr:col>
      <xdr:colOff>0</xdr:colOff>
      <xdr:row>45</xdr:row>
      <xdr:rowOff>0</xdr:rowOff>
    </xdr:from>
    <xdr:to>
      <xdr:col>2</xdr:col>
      <xdr:colOff>684530</xdr:colOff>
      <xdr:row>45</xdr:row>
      <xdr:rowOff>179705</xdr:rowOff>
    </xdr:to>
    <xdr:sp>
      <xdr:nvSpPr>
        <xdr:cNvPr id="2129" name="Host Control  31" hidden="1"/>
        <xdr:cNvSpPr/>
      </xdr:nvSpPr>
      <xdr:spPr>
        <a:xfrm>
          <a:off x="2714625" y="200533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2</xdr:col>
      <xdr:colOff>0</xdr:colOff>
      <xdr:row>45</xdr:row>
      <xdr:rowOff>0</xdr:rowOff>
    </xdr:from>
    <xdr:to>
      <xdr:col>2</xdr:col>
      <xdr:colOff>684530</xdr:colOff>
      <xdr:row>45</xdr:row>
      <xdr:rowOff>179705</xdr:rowOff>
    </xdr:to>
    <xdr:sp>
      <xdr:nvSpPr>
        <xdr:cNvPr id="2130" name="Host Control  31" hidden="1"/>
        <xdr:cNvSpPr/>
      </xdr:nvSpPr>
      <xdr:spPr>
        <a:xfrm>
          <a:off x="2714625" y="200533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2</xdr:col>
      <xdr:colOff>0</xdr:colOff>
      <xdr:row>45</xdr:row>
      <xdr:rowOff>0</xdr:rowOff>
    </xdr:from>
    <xdr:to>
      <xdr:col>2</xdr:col>
      <xdr:colOff>684530</xdr:colOff>
      <xdr:row>45</xdr:row>
      <xdr:rowOff>179705</xdr:rowOff>
    </xdr:to>
    <xdr:sp>
      <xdr:nvSpPr>
        <xdr:cNvPr id="2131" name="Host Control  31" hidden="1"/>
        <xdr:cNvSpPr/>
      </xdr:nvSpPr>
      <xdr:spPr>
        <a:xfrm>
          <a:off x="2714625" y="200533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2</xdr:col>
      <xdr:colOff>0</xdr:colOff>
      <xdr:row>45</xdr:row>
      <xdr:rowOff>0</xdr:rowOff>
    </xdr:from>
    <xdr:to>
      <xdr:col>2</xdr:col>
      <xdr:colOff>684530</xdr:colOff>
      <xdr:row>45</xdr:row>
      <xdr:rowOff>179705</xdr:rowOff>
    </xdr:to>
    <xdr:sp>
      <xdr:nvSpPr>
        <xdr:cNvPr id="2132" name="Host Control  31" hidden="1"/>
        <xdr:cNvSpPr/>
      </xdr:nvSpPr>
      <xdr:spPr>
        <a:xfrm>
          <a:off x="2714625" y="200533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618</xdr:row>
      <xdr:rowOff>0</xdr:rowOff>
    </xdr:from>
    <xdr:to>
      <xdr:col>1</xdr:col>
      <xdr:colOff>685800</xdr:colOff>
      <xdr:row>618</xdr:row>
      <xdr:rowOff>355600</xdr:rowOff>
    </xdr:to>
    <xdr:sp>
      <xdr:nvSpPr>
        <xdr:cNvPr id="2133" name="Host Control  37" hidden="1"/>
        <xdr:cNvSpPr/>
      </xdr:nvSpPr>
      <xdr:spPr>
        <a:xfrm>
          <a:off x="914400" y="259232400"/>
          <a:ext cx="685800" cy="355600"/>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618</xdr:row>
      <xdr:rowOff>0</xdr:rowOff>
    </xdr:from>
    <xdr:to>
      <xdr:col>1</xdr:col>
      <xdr:colOff>684530</xdr:colOff>
      <xdr:row>618</xdr:row>
      <xdr:rowOff>179705</xdr:rowOff>
    </xdr:to>
    <xdr:sp>
      <xdr:nvSpPr>
        <xdr:cNvPr id="2134" name="Host Control  31" hidden="1"/>
        <xdr:cNvSpPr/>
      </xdr:nvSpPr>
      <xdr:spPr>
        <a:xfrm>
          <a:off x="914400" y="2592324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618</xdr:row>
      <xdr:rowOff>0</xdr:rowOff>
    </xdr:from>
    <xdr:to>
      <xdr:col>1</xdr:col>
      <xdr:colOff>685800</xdr:colOff>
      <xdr:row>618</xdr:row>
      <xdr:rowOff>355600</xdr:rowOff>
    </xdr:to>
    <xdr:sp>
      <xdr:nvSpPr>
        <xdr:cNvPr id="2135" name="Host Control  37" hidden="1"/>
        <xdr:cNvSpPr/>
      </xdr:nvSpPr>
      <xdr:spPr>
        <a:xfrm>
          <a:off x="914400" y="259232400"/>
          <a:ext cx="685800" cy="355600"/>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618</xdr:row>
      <xdr:rowOff>0</xdr:rowOff>
    </xdr:from>
    <xdr:to>
      <xdr:col>1</xdr:col>
      <xdr:colOff>685800</xdr:colOff>
      <xdr:row>618</xdr:row>
      <xdr:rowOff>355600</xdr:rowOff>
    </xdr:to>
    <xdr:sp>
      <xdr:nvSpPr>
        <xdr:cNvPr id="2136" name="Host Control  37" hidden="1"/>
        <xdr:cNvSpPr/>
      </xdr:nvSpPr>
      <xdr:spPr>
        <a:xfrm>
          <a:off x="914400" y="259232400"/>
          <a:ext cx="685800" cy="355600"/>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618</xdr:row>
      <xdr:rowOff>0</xdr:rowOff>
    </xdr:from>
    <xdr:to>
      <xdr:col>1</xdr:col>
      <xdr:colOff>685800</xdr:colOff>
      <xdr:row>618</xdr:row>
      <xdr:rowOff>355600</xdr:rowOff>
    </xdr:to>
    <xdr:sp>
      <xdr:nvSpPr>
        <xdr:cNvPr id="2137" name="Host Control  37" hidden="1"/>
        <xdr:cNvSpPr/>
      </xdr:nvSpPr>
      <xdr:spPr>
        <a:xfrm>
          <a:off x="914400" y="259232400"/>
          <a:ext cx="685800" cy="355600"/>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618</xdr:row>
      <xdr:rowOff>0</xdr:rowOff>
    </xdr:from>
    <xdr:to>
      <xdr:col>1</xdr:col>
      <xdr:colOff>684530</xdr:colOff>
      <xdr:row>618</xdr:row>
      <xdr:rowOff>179705</xdr:rowOff>
    </xdr:to>
    <xdr:sp>
      <xdr:nvSpPr>
        <xdr:cNvPr id="2138" name="Host Control  31" hidden="1"/>
        <xdr:cNvSpPr/>
      </xdr:nvSpPr>
      <xdr:spPr>
        <a:xfrm>
          <a:off x="914400" y="2592324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618</xdr:row>
      <xdr:rowOff>0</xdr:rowOff>
    </xdr:from>
    <xdr:to>
      <xdr:col>1</xdr:col>
      <xdr:colOff>684530</xdr:colOff>
      <xdr:row>618</xdr:row>
      <xdr:rowOff>179705</xdr:rowOff>
    </xdr:to>
    <xdr:sp>
      <xdr:nvSpPr>
        <xdr:cNvPr id="2139" name="Host Control  31" hidden="1"/>
        <xdr:cNvSpPr/>
      </xdr:nvSpPr>
      <xdr:spPr>
        <a:xfrm>
          <a:off x="914400" y="2592324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618</xdr:row>
      <xdr:rowOff>0</xdr:rowOff>
    </xdr:from>
    <xdr:to>
      <xdr:col>1</xdr:col>
      <xdr:colOff>685800</xdr:colOff>
      <xdr:row>618</xdr:row>
      <xdr:rowOff>527050</xdr:rowOff>
    </xdr:to>
    <xdr:sp>
      <xdr:nvSpPr>
        <xdr:cNvPr id="2140" name="Host Control  37" hidden="1"/>
        <xdr:cNvSpPr/>
      </xdr:nvSpPr>
      <xdr:spPr>
        <a:xfrm>
          <a:off x="914400" y="259232400"/>
          <a:ext cx="685800" cy="527050"/>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618</xdr:row>
      <xdr:rowOff>0</xdr:rowOff>
    </xdr:from>
    <xdr:to>
      <xdr:col>1</xdr:col>
      <xdr:colOff>684530</xdr:colOff>
      <xdr:row>618</xdr:row>
      <xdr:rowOff>179705</xdr:rowOff>
    </xdr:to>
    <xdr:sp>
      <xdr:nvSpPr>
        <xdr:cNvPr id="2141" name="Host Control  31" hidden="1"/>
        <xdr:cNvSpPr/>
      </xdr:nvSpPr>
      <xdr:spPr>
        <a:xfrm>
          <a:off x="914400" y="2592324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618</xdr:row>
      <xdr:rowOff>0</xdr:rowOff>
    </xdr:from>
    <xdr:to>
      <xdr:col>1</xdr:col>
      <xdr:colOff>684530</xdr:colOff>
      <xdr:row>618</xdr:row>
      <xdr:rowOff>179705</xdr:rowOff>
    </xdr:to>
    <xdr:sp>
      <xdr:nvSpPr>
        <xdr:cNvPr id="2142" name="Host Control  31" hidden="1"/>
        <xdr:cNvSpPr/>
      </xdr:nvSpPr>
      <xdr:spPr>
        <a:xfrm>
          <a:off x="914400" y="2592324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618</xdr:row>
      <xdr:rowOff>0</xdr:rowOff>
    </xdr:from>
    <xdr:to>
      <xdr:col>1</xdr:col>
      <xdr:colOff>684530</xdr:colOff>
      <xdr:row>618</xdr:row>
      <xdr:rowOff>179705</xdr:rowOff>
    </xdr:to>
    <xdr:sp>
      <xdr:nvSpPr>
        <xdr:cNvPr id="2143" name="Host Control  31" hidden="1"/>
        <xdr:cNvSpPr/>
      </xdr:nvSpPr>
      <xdr:spPr>
        <a:xfrm>
          <a:off x="914400" y="2592324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618</xdr:row>
      <xdr:rowOff>0</xdr:rowOff>
    </xdr:from>
    <xdr:to>
      <xdr:col>1</xdr:col>
      <xdr:colOff>684530</xdr:colOff>
      <xdr:row>618</xdr:row>
      <xdr:rowOff>179705</xdr:rowOff>
    </xdr:to>
    <xdr:sp>
      <xdr:nvSpPr>
        <xdr:cNvPr id="2144" name="Host Control  31" hidden="1"/>
        <xdr:cNvSpPr/>
      </xdr:nvSpPr>
      <xdr:spPr>
        <a:xfrm>
          <a:off x="914400" y="2592324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618</xdr:row>
      <xdr:rowOff>0</xdr:rowOff>
    </xdr:from>
    <xdr:to>
      <xdr:col>1</xdr:col>
      <xdr:colOff>684530</xdr:colOff>
      <xdr:row>618</xdr:row>
      <xdr:rowOff>179705</xdr:rowOff>
    </xdr:to>
    <xdr:sp>
      <xdr:nvSpPr>
        <xdr:cNvPr id="2145" name="Host Control  31" hidden="1"/>
        <xdr:cNvSpPr/>
      </xdr:nvSpPr>
      <xdr:spPr>
        <a:xfrm>
          <a:off x="914400" y="2592324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618</xdr:row>
      <xdr:rowOff>0</xdr:rowOff>
    </xdr:from>
    <xdr:to>
      <xdr:col>1</xdr:col>
      <xdr:colOff>684530</xdr:colOff>
      <xdr:row>618</xdr:row>
      <xdr:rowOff>179705</xdr:rowOff>
    </xdr:to>
    <xdr:sp>
      <xdr:nvSpPr>
        <xdr:cNvPr id="2146" name="Host Control  31" hidden="1"/>
        <xdr:cNvSpPr/>
      </xdr:nvSpPr>
      <xdr:spPr>
        <a:xfrm>
          <a:off x="914400" y="2592324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618</xdr:row>
      <xdr:rowOff>0</xdr:rowOff>
    </xdr:from>
    <xdr:to>
      <xdr:col>1</xdr:col>
      <xdr:colOff>684530</xdr:colOff>
      <xdr:row>618</xdr:row>
      <xdr:rowOff>179705</xdr:rowOff>
    </xdr:to>
    <xdr:sp>
      <xdr:nvSpPr>
        <xdr:cNvPr id="2147" name="Host Control  31" hidden="1"/>
        <xdr:cNvSpPr/>
      </xdr:nvSpPr>
      <xdr:spPr>
        <a:xfrm>
          <a:off x="914400" y="2592324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618</xdr:row>
      <xdr:rowOff>0</xdr:rowOff>
    </xdr:from>
    <xdr:to>
      <xdr:col>1</xdr:col>
      <xdr:colOff>685800</xdr:colOff>
      <xdr:row>618</xdr:row>
      <xdr:rowOff>355600</xdr:rowOff>
    </xdr:to>
    <xdr:sp>
      <xdr:nvSpPr>
        <xdr:cNvPr id="2148" name="Host Control  37" hidden="1"/>
        <xdr:cNvSpPr/>
      </xdr:nvSpPr>
      <xdr:spPr>
        <a:xfrm>
          <a:off x="914400" y="259232400"/>
          <a:ext cx="685800" cy="355600"/>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618</xdr:row>
      <xdr:rowOff>0</xdr:rowOff>
    </xdr:from>
    <xdr:to>
      <xdr:col>1</xdr:col>
      <xdr:colOff>684530</xdr:colOff>
      <xdr:row>618</xdr:row>
      <xdr:rowOff>179705</xdr:rowOff>
    </xdr:to>
    <xdr:sp>
      <xdr:nvSpPr>
        <xdr:cNvPr id="2149" name="Host Control  31" hidden="1"/>
        <xdr:cNvSpPr/>
      </xdr:nvSpPr>
      <xdr:spPr>
        <a:xfrm>
          <a:off x="914400" y="2592324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618</xdr:row>
      <xdr:rowOff>0</xdr:rowOff>
    </xdr:from>
    <xdr:to>
      <xdr:col>1</xdr:col>
      <xdr:colOff>685800</xdr:colOff>
      <xdr:row>618</xdr:row>
      <xdr:rowOff>355600</xdr:rowOff>
    </xdr:to>
    <xdr:sp>
      <xdr:nvSpPr>
        <xdr:cNvPr id="2150" name="Host Control  37" hidden="1"/>
        <xdr:cNvSpPr/>
      </xdr:nvSpPr>
      <xdr:spPr>
        <a:xfrm>
          <a:off x="914400" y="259232400"/>
          <a:ext cx="685800" cy="355600"/>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618</xdr:row>
      <xdr:rowOff>0</xdr:rowOff>
    </xdr:from>
    <xdr:to>
      <xdr:col>1</xdr:col>
      <xdr:colOff>685800</xdr:colOff>
      <xdr:row>618</xdr:row>
      <xdr:rowOff>355600</xdr:rowOff>
    </xdr:to>
    <xdr:sp>
      <xdr:nvSpPr>
        <xdr:cNvPr id="2151" name="Host Control  37" hidden="1"/>
        <xdr:cNvSpPr/>
      </xdr:nvSpPr>
      <xdr:spPr>
        <a:xfrm>
          <a:off x="914400" y="259232400"/>
          <a:ext cx="685800" cy="355600"/>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618</xdr:row>
      <xdr:rowOff>0</xdr:rowOff>
    </xdr:from>
    <xdr:to>
      <xdr:col>1</xdr:col>
      <xdr:colOff>685800</xdr:colOff>
      <xdr:row>618</xdr:row>
      <xdr:rowOff>355600</xdr:rowOff>
    </xdr:to>
    <xdr:sp>
      <xdr:nvSpPr>
        <xdr:cNvPr id="2152" name="Host Control  37" hidden="1"/>
        <xdr:cNvSpPr/>
      </xdr:nvSpPr>
      <xdr:spPr>
        <a:xfrm>
          <a:off x="914400" y="259232400"/>
          <a:ext cx="685800" cy="355600"/>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618</xdr:row>
      <xdr:rowOff>0</xdr:rowOff>
    </xdr:from>
    <xdr:to>
      <xdr:col>1</xdr:col>
      <xdr:colOff>684530</xdr:colOff>
      <xdr:row>618</xdr:row>
      <xdr:rowOff>179705</xdr:rowOff>
    </xdr:to>
    <xdr:sp>
      <xdr:nvSpPr>
        <xdr:cNvPr id="2153" name="Host Control  31" hidden="1"/>
        <xdr:cNvSpPr/>
      </xdr:nvSpPr>
      <xdr:spPr>
        <a:xfrm>
          <a:off x="914400" y="2592324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618</xdr:row>
      <xdr:rowOff>0</xdr:rowOff>
    </xdr:from>
    <xdr:to>
      <xdr:col>1</xdr:col>
      <xdr:colOff>684530</xdr:colOff>
      <xdr:row>618</xdr:row>
      <xdr:rowOff>179705</xdr:rowOff>
    </xdr:to>
    <xdr:sp>
      <xdr:nvSpPr>
        <xdr:cNvPr id="2154" name="Host Control  31" hidden="1"/>
        <xdr:cNvSpPr/>
      </xdr:nvSpPr>
      <xdr:spPr>
        <a:xfrm>
          <a:off x="914400" y="2592324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618</xdr:row>
      <xdr:rowOff>0</xdr:rowOff>
    </xdr:from>
    <xdr:to>
      <xdr:col>1</xdr:col>
      <xdr:colOff>685800</xdr:colOff>
      <xdr:row>618</xdr:row>
      <xdr:rowOff>527050</xdr:rowOff>
    </xdr:to>
    <xdr:sp>
      <xdr:nvSpPr>
        <xdr:cNvPr id="2155" name="Host Control  37" hidden="1"/>
        <xdr:cNvSpPr/>
      </xdr:nvSpPr>
      <xdr:spPr>
        <a:xfrm>
          <a:off x="914400" y="259232400"/>
          <a:ext cx="685800" cy="527050"/>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618</xdr:row>
      <xdr:rowOff>0</xdr:rowOff>
    </xdr:from>
    <xdr:to>
      <xdr:col>1</xdr:col>
      <xdr:colOff>684530</xdr:colOff>
      <xdr:row>618</xdr:row>
      <xdr:rowOff>179705</xdr:rowOff>
    </xdr:to>
    <xdr:sp>
      <xdr:nvSpPr>
        <xdr:cNvPr id="2156" name="Host Control  31" hidden="1"/>
        <xdr:cNvSpPr/>
      </xdr:nvSpPr>
      <xdr:spPr>
        <a:xfrm>
          <a:off x="914400" y="2592324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618</xdr:row>
      <xdr:rowOff>0</xdr:rowOff>
    </xdr:from>
    <xdr:to>
      <xdr:col>1</xdr:col>
      <xdr:colOff>684530</xdr:colOff>
      <xdr:row>618</xdr:row>
      <xdr:rowOff>179705</xdr:rowOff>
    </xdr:to>
    <xdr:sp>
      <xdr:nvSpPr>
        <xdr:cNvPr id="2157" name="Host Control  31" hidden="1"/>
        <xdr:cNvSpPr/>
      </xdr:nvSpPr>
      <xdr:spPr>
        <a:xfrm>
          <a:off x="914400" y="2592324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618</xdr:row>
      <xdr:rowOff>0</xdr:rowOff>
    </xdr:from>
    <xdr:to>
      <xdr:col>1</xdr:col>
      <xdr:colOff>684530</xdr:colOff>
      <xdr:row>618</xdr:row>
      <xdr:rowOff>179705</xdr:rowOff>
    </xdr:to>
    <xdr:sp>
      <xdr:nvSpPr>
        <xdr:cNvPr id="2158" name="Host Control  31" hidden="1"/>
        <xdr:cNvSpPr/>
      </xdr:nvSpPr>
      <xdr:spPr>
        <a:xfrm>
          <a:off x="914400" y="2592324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618</xdr:row>
      <xdr:rowOff>0</xdr:rowOff>
    </xdr:from>
    <xdr:to>
      <xdr:col>1</xdr:col>
      <xdr:colOff>684530</xdr:colOff>
      <xdr:row>618</xdr:row>
      <xdr:rowOff>179705</xdr:rowOff>
    </xdr:to>
    <xdr:sp>
      <xdr:nvSpPr>
        <xdr:cNvPr id="2159" name="Host Control  31" hidden="1"/>
        <xdr:cNvSpPr/>
      </xdr:nvSpPr>
      <xdr:spPr>
        <a:xfrm>
          <a:off x="914400" y="2592324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618</xdr:row>
      <xdr:rowOff>0</xdr:rowOff>
    </xdr:from>
    <xdr:to>
      <xdr:col>1</xdr:col>
      <xdr:colOff>684530</xdr:colOff>
      <xdr:row>618</xdr:row>
      <xdr:rowOff>179705</xdr:rowOff>
    </xdr:to>
    <xdr:sp>
      <xdr:nvSpPr>
        <xdr:cNvPr id="2160" name="Host Control  31" hidden="1"/>
        <xdr:cNvSpPr/>
      </xdr:nvSpPr>
      <xdr:spPr>
        <a:xfrm>
          <a:off x="914400" y="2592324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618</xdr:row>
      <xdr:rowOff>0</xdr:rowOff>
    </xdr:from>
    <xdr:to>
      <xdr:col>1</xdr:col>
      <xdr:colOff>684530</xdr:colOff>
      <xdr:row>618</xdr:row>
      <xdr:rowOff>179705</xdr:rowOff>
    </xdr:to>
    <xdr:sp>
      <xdr:nvSpPr>
        <xdr:cNvPr id="2161" name="Host Control  31" hidden="1"/>
        <xdr:cNvSpPr/>
      </xdr:nvSpPr>
      <xdr:spPr>
        <a:xfrm>
          <a:off x="914400" y="2592324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618</xdr:row>
      <xdr:rowOff>0</xdr:rowOff>
    </xdr:from>
    <xdr:to>
      <xdr:col>1</xdr:col>
      <xdr:colOff>684530</xdr:colOff>
      <xdr:row>618</xdr:row>
      <xdr:rowOff>179705</xdr:rowOff>
    </xdr:to>
    <xdr:sp>
      <xdr:nvSpPr>
        <xdr:cNvPr id="2162" name="Host Control  31" hidden="1"/>
        <xdr:cNvSpPr/>
      </xdr:nvSpPr>
      <xdr:spPr>
        <a:xfrm>
          <a:off x="914400" y="2592324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618</xdr:row>
      <xdr:rowOff>0</xdr:rowOff>
    </xdr:from>
    <xdr:to>
      <xdr:col>1</xdr:col>
      <xdr:colOff>685800</xdr:colOff>
      <xdr:row>618</xdr:row>
      <xdr:rowOff>355600</xdr:rowOff>
    </xdr:to>
    <xdr:sp>
      <xdr:nvSpPr>
        <xdr:cNvPr id="2163" name="Host Control  37" hidden="1"/>
        <xdr:cNvSpPr/>
      </xdr:nvSpPr>
      <xdr:spPr>
        <a:xfrm>
          <a:off x="914400" y="259232400"/>
          <a:ext cx="685800" cy="355600"/>
        </a:xfrm>
        <a:prstGeom prst="rect">
          <a:avLst/>
        </a:prstGeom>
      </xdr:spPr>
    </xdr:sp>
    <xdr:clientData/>
  </xdr:twoCellAnchor>
  <xdr:twoCellAnchor editAs="oneCell">
    <xdr:from>
      <xdr:col>1</xdr:col>
      <xdr:colOff>0</xdr:colOff>
      <xdr:row>618</xdr:row>
      <xdr:rowOff>0</xdr:rowOff>
    </xdr:from>
    <xdr:to>
      <xdr:col>1</xdr:col>
      <xdr:colOff>684530</xdr:colOff>
      <xdr:row>618</xdr:row>
      <xdr:rowOff>179705</xdr:rowOff>
    </xdr:to>
    <xdr:sp>
      <xdr:nvSpPr>
        <xdr:cNvPr id="2164" name="Host Control  31" hidden="1"/>
        <xdr:cNvSpPr/>
      </xdr:nvSpPr>
      <xdr:spPr>
        <a:xfrm>
          <a:off x="914400" y="2592324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618</xdr:row>
      <xdr:rowOff>0</xdr:rowOff>
    </xdr:from>
    <xdr:to>
      <xdr:col>1</xdr:col>
      <xdr:colOff>685800</xdr:colOff>
      <xdr:row>618</xdr:row>
      <xdr:rowOff>355600</xdr:rowOff>
    </xdr:to>
    <xdr:sp>
      <xdr:nvSpPr>
        <xdr:cNvPr id="2165" name="Host Control  37" hidden="1"/>
        <xdr:cNvSpPr/>
      </xdr:nvSpPr>
      <xdr:spPr>
        <a:xfrm>
          <a:off x="914400" y="259232400"/>
          <a:ext cx="685800" cy="355600"/>
        </a:xfrm>
        <a:prstGeom prst="rect">
          <a:avLst/>
        </a:prstGeom>
      </xdr:spPr>
    </xdr:sp>
    <xdr:clientData/>
  </xdr:twoCellAnchor>
  <xdr:twoCellAnchor editAs="oneCell">
    <xdr:from>
      <xdr:col>1</xdr:col>
      <xdr:colOff>0</xdr:colOff>
      <xdr:row>618</xdr:row>
      <xdr:rowOff>0</xdr:rowOff>
    </xdr:from>
    <xdr:to>
      <xdr:col>1</xdr:col>
      <xdr:colOff>685800</xdr:colOff>
      <xdr:row>618</xdr:row>
      <xdr:rowOff>355600</xdr:rowOff>
    </xdr:to>
    <xdr:sp>
      <xdr:nvSpPr>
        <xdr:cNvPr id="2166" name="Host Control  37" hidden="1"/>
        <xdr:cNvSpPr/>
      </xdr:nvSpPr>
      <xdr:spPr>
        <a:xfrm>
          <a:off x="914400" y="259232400"/>
          <a:ext cx="685800" cy="355600"/>
        </a:xfrm>
        <a:prstGeom prst="rect">
          <a:avLst/>
        </a:prstGeom>
      </xdr:spPr>
    </xdr:sp>
    <xdr:clientData/>
  </xdr:twoCellAnchor>
  <xdr:twoCellAnchor editAs="oneCell">
    <xdr:from>
      <xdr:col>1</xdr:col>
      <xdr:colOff>0</xdr:colOff>
      <xdr:row>618</xdr:row>
      <xdr:rowOff>0</xdr:rowOff>
    </xdr:from>
    <xdr:to>
      <xdr:col>1</xdr:col>
      <xdr:colOff>685800</xdr:colOff>
      <xdr:row>618</xdr:row>
      <xdr:rowOff>355600</xdr:rowOff>
    </xdr:to>
    <xdr:sp>
      <xdr:nvSpPr>
        <xdr:cNvPr id="2167" name="Host Control  37" hidden="1"/>
        <xdr:cNvSpPr/>
      </xdr:nvSpPr>
      <xdr:spPr>
        <a:xfrm>
          <a:off x="914400" y="259232400"/>
          <a:ext cx="685800" cy="355600"/>
        </a:xfrm>
        <a:prstGeom prst="rect">
          <a:avLst/>
        </a:prstGeom>
      </xdr:spPr>
    </xdr:sp>
    <xdr:clientData/>
  </xdr:twoCellAnchor>
  <xdr:twoCellAnchor editAs="oneCell">
    <xdr:from>
      <xdr:col>1</xdr:col>
      <xdr:colOff>0</xdr:colOff>
      <xdr:row>618</xdr:row>
      <xdr:rowOff>0</xdr:rowOff>
    </xdr:from>
    <xdr:to>
      <xdr:col>1</xdr:col>
      <xdr:colOff>684530</xdr:colOff>
      <xdr:row>618</xdr:row>
      <xdr:rowOff>179705</xdr:rowOff>
    </xdr:to>
    <xdr:sp>
      <xdr:nvSpPr>
        <xdr:cNvPr id="2168" name="Host Control  31" hidden="1"/>
        <xdr:cNvSpPr/>
      </xdr:nvSpPr>
      <xdr:spPr>
        <a:xfrm>
          <a:off x="914400" y="2592324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618</xdr:row>
      <xdr:rowOff>0</xdr:rowOff>
    </xdr:from>
    <xdr:to>
      <xdr:col>1</xdr:col>
      <xdr:colOff>684530</xdr:colOff>
      <xdr:row>618</xdr:row>
      <xdr:rowOff>179705</xdr:rowOff>
    </xdr:to>
    <xdr:sp>
      <xdr:nvSpPr>
        <xdr:cNvPr id="2169" name="Host Control  31" hidden="1"/>
        <xdr:cNvSpPr/>
      </xdr:nvSpPr>
      <xdr:spPr>
        <a:xfrm>
          <a:off x="914400" y="2592324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618</xdr:row>
      <xdr:rowOff>0</xdr:rowOff>
    </xdr:from>
    <xdr:to>
      <xdr:col>1</xdr:col>
      <xdr:colOff>685800</xdr:colOff>
      <xdr:row>618</xdr:row>
      <xdr:rowOff>374650</xdr:rowOff>
    </xdr:to>
    <xdr:sp>
      <xdr:nvSpPr>
        <xdr:cNvPr id="2170" name="Host Control  37" hidden="1"/>
        <xdr:cNvSpPr/>
      </xdr:nvSpPr>
      <xdr:spPr>
        <a:xfrm>
          <a:off x="914400" y="259232400"/>
          <a:ext cx="685800" cy="374650"/>
        </a:xfrm>
        <a:prstGeom prst="rect">
          <a:avLst/>
        </a:prstGeom>
      </xdr:spPr>
    </xdr:sp>
    <xdr:clientData/>
  </xdr:twoCellAnchor>
  <xdr:twoCellAnchor editAs="oneCell">
    <xdr:from>
      <xdr:col>1</xdr:col>
      <xdr:colOff>0</xdr:colOff>
      <xdr:row>618</xdr:row>
      <xdr:rowOff>0</xdr:rowOff>
    </xdr:from>
    <xdr:to>
      <xdr:col>1</xdr:col>
      <xdr:colOff>684530</xdr:colOff>
      <xdr:row>618</xdr:row>
      <xdr:rowOff>179705</xdr:rowOff>
    </xdr:to>
    <xdr:sp>
      <xdr:nvSpPr>
        <xdr:cNvPr id="2171" name="Host Control  31" hidden="1"/>
        <xdr:cNvSpPr/>
      </xdr:nvSpPr>
      <xdr:spPr>
        <a:xfrm>
          <a:off x="914400" y="2592324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618</xdr:row>
      <xdr:rowOff>0</xdr:rowOff>
    </xdr:from>
    <xdr:to>
      <xdr:col>1</xdr:col>
      <xdr:colOff>684530</xdr:colOff>
      <xdr:row>618</xdr:row>
      <xdr:rowOff>179705</xdr:rowOff>
    </xdr:to>
    <xdr:sp>
      <xdr:nvSpPr>
        <xdr:cNvPr id="2172" name="Host Control  31" hidden="1"/>
        <xdr:cNvSpPr/>
      </xdr:nvSpPr>
      <xdr:spPr>
        <a:xfrm>
          <a:off x="914400" y="2592324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618</xdr:row>
      <xdr:rowOff>0</xdr:rowOff>
    </xdr:from>
    <xdr:to>
      <xdr:col>1</xdr:col>
      <xdr:colOff>684530</xdr:colOff>
      <xdr:row>618</xdr:row>
      <xdr:rowOff>179705</xdr:rowOff>
    </xdr:to>
    <xdr:sp>
      <xdr:nvSpPr>
        <xdr:cNvPr id="2173" name="Host Control  31" hidden="1"/>
        <xdr:cNvSpPr/>
      </xdr:nvSpPr>
      <xdr:spPr>
        <a:xfrm>
          <a:off x="914400" y="2592324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618</xdr:row>
      <xdr:rowOff>0</xdr:rowOff>
    </xdr:from>
    <xdr:to>
      <xdr:col>1</xdr:col>
      <xdr:colOff>684530</xdr:colOff>
      <xdr:row>618</xdr:row>
      <xdr:rowOff>179705</xdr:rowOff>
    </xdr:to>
    <xdr:sp>
      <xdr:nvSpPr>
        <xdr:cNvPr id="2174" name="Host Control  31" hidden="1"/>
        <xdr:cNvSpPr/>
      </xdr:nvSpPr>
      <xdr:spPr>
        <a:xfrm>
          <a:off x="914400" y="2592324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618</xdr:row>
      <xdr:rowOff>0</xdr:rowOff>
    </xdr:from>
    <xdr:to>
      <xdr:col>1</xdr:col>
      <xdr:colOff>684530</xdr:colOff>
      <xdr:row>618</xdr:row>
      <xdr:rowOff>179705</xdr:rowOff>
    </xdr:to>
    <xdr:sp>
      <xdr:nvSpPr>
        <xdr:cNvPr id="2175" name="Host Control  31" hidden="1"/>
        <xdr:cNvSpPr/>
      </xdr:nvSpPr>
      <xdr:spPr>
        <a:xfrm>
          <a:off x="914400" y="2592324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618</xdr:row>
      <xdr:rowOff>0</xdr:rowOff>
    </xdr:from>
    <xdr:to>
      <xdr:col>1</xdr:col>
      <xdr:colOff>684530</xdr:colOff>
      <xdr:row>618</xdr:row>
      <xdr:rowOff>179705</xdr:rowOff>
    </xdr:to>
    <xdr:sp>
      <xdr:nvSpPr>
        <xdr:cNvPr id="2176" name="Host Control  31" hidden="1"/>
        <xdr:cNvSpPr/>
      </xdr:nvSpPr>
      <xdr:spPr>
        <a:xfrm>
          <a:off x="914400" y="2592324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618</xdr:row>
      <xdr:rowOff>0</xdr:rowOff>
    </xdr:from>
    <xdr:to>
      <xdr:col>1</xdr:col>
      <xdr:colOff>684530</xdr:colOff>
      <xdr:row>618</xdr:row>
      <xdr:rowOff>179705</xdr:rowOff>
    </xdr:to>
    <xdr:sp>
      <xdr:nvSpPr>
        <xdr:cNvPr id="2177" name="Host Control  31" hidden="1"/>
        <xdr:cNvSpPr/>
      </xdr:nvSpPr>
      <xdr:spPr>
        <a:xfrm>
          <a:off x="914400" y="2592324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618</xdr:row>
      <xdr:rowOff>0</xdr:rowOff>
    </xdr:from>
    <xdr:to>
      <xdr:col>1</xdr:col>
      <xdr:colOff>685800</xdr:colOff>
      <xdr:row>618</xdr:row>
      <xdr:rowOff>355600</xdr:rowOff>
    </xdr:to>
    <xdr:sp>
      <xdr:nvSpPr>
        <xdr:cNvPr id="2178" name="Host Control  37" hidden="1"/>
        <xdr:cNvSpPr/>
      </xdr:nvSpPr>
      <xdr:spPr>
        <a:xfrm>
          <a:off x="914400" y="259232400"/>
          <a:ext cx="685800" cy="355600"/>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618</xdr:row>
      <xdr:rowOff>0</xdr:rowOff>
    </xdr:from>
    <xdr:to>
      <xdr:col>1</xdr:col>
      <xdr:colOff>684530</xdr:colOff>
      <xdr:row>618</xdr:row>
      <xdr:rowOff>179705</xdr:rowOff>
    </xdr:to>
    <xdr:sp>
      <xdr:nvSpPr>
        <xdr:cNvPr id="2179" name="Host Control  31" hidden="1"/>
        <xdr:cNvSpPr/>
      </xdr:nvSpPr>
      <xdr:spPr>
        <a:xfrm>
          <a:off x="914400" y="2592324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618</xdr:row>
      <xdr:rowOff>0</xdr:rowOff>
    </xdr:from>
    <xdr:to>
      <xdr:col>1</xdr:col>
      <xdr:colOff>685800</xdr:colOff>
      <xdr:row>618</xdr:row>
      <xdr:rowOff>355600</xdr:rowOff>
    </xdr:to>
    <xdr:sp>
      <xdr:nvSpPr>
        <xdr:cNvPr id="2180" name="Host Control  37" hidden="1"/>
        <xdr:cNvSpPr/>
      </xdr:nvSpPr>
      <xdr:spPr>
        <a:xfrm>
          <a:off x="914400" y="259232400"/>
          <a:ext cx="685800" cy="355600"/>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618</xdr:row>
      <xdr:rowOff>0</xdr:rowOff>
    </xdr:from>
    <xdr:to>
      <xdr:col>1</xdr:col>
      <xdr:colOff>685800</xdr:colOff>
      <xdr:row>618</xdr:row>
      <xdr:rowOff>355600</xdr:rowOff>
    </xdr:to>
    <xdr:sp>
      <xdr:nvSpPr>
        <xdr:cNvPr id="2181" name="Host Control  37" hidden="1"/>
        <xdr:cNvSpPr/>
      </xdr:nvSpPr>
      <xdr:spPr>
        <a:xfrm>
          <a:off x="914400" y="259232400"/>
          <a:ext cx="685800" cy="355600"/>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618</xdr:row>
      <xdr:rowOff>0</xdr:rowOff>
    </xdr:from>
    <xdr:to>
      <xdr:col>1</xdr:col>
      <xdr:colOff>685800</xdr:colOff>
      <xdr:row>618</xdr:row>
      <xdr:rowOff>355600</xdr:rowOff>
    </xdr:to>
    <xdr:sp>
      <xdr:nvSpPr>
        <xdr:cNvPr id="2182" name="Host Control  37" hidden="1"/>
        <xdr:cNvSpPr/>
      </xdr:nvSpPr>
      <xdr:spPr>
        <a:xfrm>
          <a:off x="914400" y="259232400"/>
          <a:ext cx="685800" cy="355600"/>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618</xdr:row>
      <xdr:rowOff>0</xdr:rowOff>
    </xdr:from>
    <xdr:to>
      <xdr:col>1</xdr:col>
      <xdr:colOff>684530</xdr:colOff>
      <xdr:row>618</xdr:row>
      <xdr:rowOff>179705</xdr:rowOff>
    </xdr:to>
    <xdr:sp>
      <xdr:nvSpPr>
        <xdr:cNvPr id="2183" name="Host Control  31" hidden="1"/>
        <xdr:cNvSpPr/>
      </xdr:nvSpPr>
      <xdr:spPr>
        <a:xfrm>
          <a:off x="914400" y="2592324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618</xdr:row>
      <xdr:rowOff>0</xdr:rowOff>
    </xdr:from>
    <xdr:to>
      <xdr:col>1</xdr:col>
      <xdr:colOff>684530</xdr:colOff>
      <xdr:row>618</xdr:row>
      <xdr:rowOff>179705</xdr:rowOff>
    </xdr:to>
    <xdr:sp>
      <xdr:nvSpPr>
        <xdr:cNvPr id="2184" name="Host Control  31" hidden="1"/>
        <xdr:cNvSpPr/>
      </xdr:nvSpPr>
      <xdr:spPr>
        <a:xfrm>
          <a:off x="914400" y="2592324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618</xdr:row>
      <xdr:rowOff>0</xdr:rowOff>
    </xdr:from>
    <xdr:to>
      <xdr:col>1</xdr:col>
      <xdr:colOff>685800</xdr:colOff>
      <xdr:row>618</xdr:row>
      <xdr:rowOff>527050</xdr:rowOff>
    </xdr:to>
    <xdr:sp>
      <xdr:nvSpPr>
        <xdr:cNvPr id="2185" name="Host Control  37" hidden="1"/>
        <xdr:cNvSpPr/>
      </xdr:nvSpPr>
      <xdr:spPr>
        <a:xfrm>
          <a:off x="914400" y="259232400"/>
          <a:ext cx="685800" cy="527050"/>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618</xdr:row>
      <xdr:rowOff>0</xdr:rowOff>
    </xdr:from>
    <xdr:to>
      <xdr:col>1</xdr:col>
      <xdr:colOff>684530</xdr:colOff>
      <xdr:row>618</xdr:row>
      <xdr:rowOff>179705</xdr:rowOff>
    </xdr:to>
    <xdr:sp>
      <xdr:nvSpPr>
        <xdr:cNvPr id="2186" name="Host Control  31" hidden="1"/>
        <xdr:cNvSpPr/>
      </xdr:nvSpPr>
      <xdr:spPr>
        <a:xfrm>
          <a:off x="914400" y="2592324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618</xdr:row>
      <xdr:rowOff>0</xdr:rowOff>
    </xdr:from>
    <xdr:to>
      <xdr:col>1</xdr:col>
      <xdr:colOff>684530</xdr:colOff>
      <xdr:row>618</xdr:row>
      <xdr:rowOff>179705</xdr:rowOff>
    </xdr:to>
    <xdr:sp>
      <xdr:nvSpPr>
        <xdr:cNvPr id="2187" name="Host Control  31" hidden="1"/>
        <xdr:cNvSpPr/>
      </xdr:nvSpPr>
      <xdr:spPr>
        <a:xfrm>
          <a:off x="914400" y="2592324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618</xdr:row>
      <xdr:rowOff>0</xdr:rowOff>
    </xdr:from>
    <xdr:to>
      <xdr:col>1</xdr:col>
      <xdr:colOff>684530</xdr:colOff>
      <xdr:row>618</xdr:row>
      <xdr:rowOff>179705</xdr:rowOff>
    </xdr:to>
    <xdr:sp>
      <xdr:nvSpPr>
        <xdr:cNvPr id="2188" name="Host Control  31" hidden="1"/>
        <xdr:cNvSpPr/>
      </xdr:nvSpPr>
      <xdr:spPr>
        <a:xfrm>
          <a:off x="914400" y="2592324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618</xdr:row>
      <xdr:rowOff>0</xdr:rowOff>
    </xdr:from>
    <xdr:to>
      <xdr:col>1</xdr:col>
      <xdr:colOff>684530</xdr:colOff>
      <xdr:row>618</xdr:row>
      <xdr:rowOff>179705</xdr:rowOff>
    </xdr:to>
    <xdr:sp>
      <xdr:nvSpPr>
        <xdr:cNvPr id="2189" name="Host Control  31" hidden="1"/>
        <xdr:cNvSpPr/>
      </xdr:nvSpPr>
      <xdr:spPr>
        <a:xfrm>
          <a:off x="914400" y="2592324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618</xdr:row>
      <xdr:rowOff>0</xdr:rowOff>
    </xdr:from>
    <xdr:to>
      <xdr:col>1</xdr:col>
      <xdr:colOff>684530</xdr:colOff>
      <xdr:row>618</xdr:row>
      <xdr:rowOff>179705</xdr:rowOff>
    </xdr:to>
    <xdr:sp>
      <xdr:nvSpPr>
        <xdr:cNvPr id="2190" name="Host Control  31" hidden="1"/>
        <xdr:cNvSpPr/>
      </xdr:nvSpPr>
      <xdr:spPr>
        <a:xfrm>
          <a:off x="914400" y="2592324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618</xdr:row>
      <xdr:rowOff>0</xdr:rowOff>
    </xdr:from>
    <xdr:to>
      <xdr:col>1</xdr:col>
      <xdr:colOff>684530</xdr:colOff>
      <xdr:row>618</xdr:row>
      <xdr:rowOff>179705</xdr:rowOff>
    </xdr:to>
    <xdr:sp>
      <xdr:nvSpPr>
        <xdr:cNvPr id="2191" name="Host Control  31" hidden="1"/>
        <xdr:cNvSpPr/>
      </xdr:nvSpPr>
      <xdr:spPr>
        <a:xfrm>
          <a:off x="914400" y="2592324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618</xdr:row>
      <xdr:rowOff>0</xdr:rowOff>
    </xdr:from>
    <xdr:to>
      <xdr:col>1</xdr:col>
      <xdr:colOff>684530</xdr:colOff>
      <xdr:row>618</xdr:row>
      <xdr:rowOff>179705</xdr:rowOff>
    </xdr:to>
    <xdr:sp>
      <xdr:nvSpPr>
        <xdr:cNvPr id="2192" name="Host Control  31" hidden="1"/>
        <xdr:cNvSpPr/>
      </xdr:nvSpPr>
      <xdr:spPr>
        <a:xfrm>
          <a:off x="914400" y="2592324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617</xdr:row>
      <xdr:rowOff>0</xdr:rowOff>
    </xdr:from>
    <xdr:to>
      <xdr:col>1</xdr:col>
      <xdr:colOff>685800</xdr:colOff>
      <xdr:row>618</xdr:row>
      <xdr:rowOff>146050</xdr:rowOff>
    </xdr:to>
    <xdr:sp>
      <xdr:nvSpPr>
        <xdr:cNvPr id="2193" name="Host Control  37" hidden="1"/>
        <xdr:cNvSpPr/>
      </xdr:nvSpPr>
      <xdr:spPr>
        <a:xfrm>
          <a:off x="914400" y="258851400"/>
          <a:ext cx="685800" cy="527050"/>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618</xdr:row>
      <xdr:rowOff>0</xdr:rowOff>
    </xdr:from>
    <xdr:to>
      <xdr:col>1</xdr:col>
      <xdr:colOff>685800</xdr:colOff>
      <xdr:row>618</xdr:row>
      <xdr:rowOff>527050</xdr:rowOff>
    </xdr:to>
    <xdr:sp>
      <xdr:nvSpPr>
        <xdr:cNvPr id="2194" name="Host Control  37" hidden="1"/>
        <xdr:cNvSpPr/>
      </xdr:nvSpPr>
      <xdr:spPr>
        <a:xfrm>
          <a:off x="914400" y="259232400"/>
          <a:ext cx="685800" cy="527050"/>
        </a:xfrm>
        <a:prstGeom prst="rect">
          <a:avLst/>
        </a:prstGeom>
      </xdr:spPr>
    </xdr:sp>
    <xdr:clientData/>
  </xdr:twoCellAnchor>
  <xdr:twoCellAnchor editAs="oneCell">
    <xdr:from>
      <xdr:col>1</xdr:col>
      <xdr:colOff>0</xdr:colOff>
      <xdr:row>618</xdr:row>
      <xdr:rowOff>0</xdr:rowOff>
    </xdr:from>
    <xdr:to>
      <xdr:col>1</xdr:col>
      <xdr:colOff>685800</xdr:colOff>
      <xdr:row>618</xdr:row>
      <xdr:rowOff>355600</xdr:rowOff>
    </xdr:to>
    <xdr:sp>
      <xdr:nvSpPr>
        <xdr:cNvPr id="2195" name="Host Control  37" hidden="1"/>
        <xdr:cNvSpPr/>
      </xdr:nvSpPr>
      <xdr:spPr>
        <a:xfrm>
          <a:off x="914400" y="259232400"/>
          <a:ext cx="685800" cy="355600"/>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618</xdr:row>
      <xdr:rowOff>0</xdr:rowOff>
    </xdr:from>
    <xdr:to>
      <xdr:col>1</xdr:col>
      <xdr:colOff>684530</xdr:colOff>
      <xdr:row>618</xdr:row>
      <xdr:rowOff>179705</xdr:rowOff>
    </xdr:to>
    <xdr:sp>
      <xdr:nvSpPr>
        <xdr:cNvPr id="2196" name="Host Control  31" hidden="1"/>
        <xdr:cNvSpPr/>
      </xdr:nvSpPr>
      <xdr:spPr>
        <a:xfrm>
          <a:off x="914400" y="2592324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618</xdr:row>
      <xdr:rowOff>0</xdr:rowOff>
    </xdr:from>
    <xdr:to>
      <xdr:col>1</xdr:col>
      <xdr:colOff>685800</xdr:colOff>
      <xdr:row>618</xdr:row>
      <xdr:rowOff>355600</xdr:rowOff>
    </xdr:to>
    <xdr:sp>
      <xdr:nvSpPr>
        <xdr:cNvPr id="2197" name="Host Control  37" hidden="1"/>
        <xdr:cNvSpPr/>
      </xdr:nvSpPr>
      <xdr:spPr>
        <a:xfrm>
          <a:off x="914400" y="259232400"/>
          <a:ext cx="685800" cy="355600"/>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618</xdr:row>
      <xdr:rowOff>0</xdr:rowOff>
    </xdr:from>
    <xdr:to>
      <xdr:col>1</xdr:col>
      <xdr:colOff>685800</xdr:colOff>
      <xdr:row>618</xdr:row>
      <xdr:rowOff>355600</xdr:rowOff>
    </xdr:to>
    <xdr:sp>
      <xdr:nvSpPr>
        <xdr:cNvPr id="2198" name="Host Control  37" hidden="1"/>
        <xdr:cNvSpPr/>
      </xdr:nvSpPr>
      <xdr:spPr>
        <a:xfrm>
          <a:off x="914400" y="259232400"/>
          <a:ext cx="685800" cy="355600"/>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618</xdr:row>
      <xdr:rowOff>0</xdr:rowOff>
    </xdr:from>
    <xdr:to>
      <xdr:col>1</xdr:col>
      <xdr:colOff>685800</xdr:colOff>
      <xdr:row>618</xdr:row>
      <xdr:rowOff>355600</xdr:rowOff>
    </xdr:to>
    <xdr:sp>
      <xdr:nvSpPr>
        <xdr:cNvPr id="2199" name="Host Control  37" hidden="1"/>
        <xdr:cNvSpPr/>
      </xdr:nvSpPr>
      <xdr:spPr>
        <a:xfrm>
          <a:off x="914400" y="259232400"/>
          <a:ext cx="685800" cy="355600"/>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618</xdr:row>
      <xdr:rowOff>0</xdr:rowOff>
    </xdr:from>
    <xdr:to>
      <xdr:col>1</xdr:col>
      <xdr:colOff>684530</xdr:colOff>
      <xdr:row>618</xdr:row>
      <xdr:rowOff>179705</xdr:rowOff>
    </xdr:to>
    <xdr:sp>
      <xdr:nvSpPr>
        <xdr:cNvPr id="2200" name="Host Control  31" hidden="1"/>
        <xdr:cNvSpPr/>
      </xdr:nvSpPr>
      <xdr:spPr>
        <a:xfrm>
          <a:off x="914400" y="2592324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618</xdr:row>
      <xdr:rowOff>0</xdr:rowOff>
    </xdr:from>
    <xdr:to>
      <xdr:col>1</xdr:col>
      <xdr:colOff>684530</xdr:colOff>
      <xdr:row>618</xdr:row>
      <xdr:rowOff>179705</xdr:rowOff>
    </xdr:to>
    <xdr:sp>
      <xdr:nvSpPr>
        <xdr:cNvPr id="2201" name="Host Control  31" hidden="1"/>
        <xdr:cNvSpPr/>
      </xdr:nvSpPr>
      <xdr:spPr>
        <a:xfrm>
          <a:off x="914400" y="2592324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618</xdr:row>
      <xdr:rowOff>0</xdr:rowOff>
    </xdr:from>
    <xdr:to>
      <xdr:col>1</xdr:col>
      <xdr:colOff>684530</xdr:colOff>
      <xdr:row>618</xdr:row>
      <xdr:rowOff>179705</xdr:rowOff>
    </xdr:to>
    <xdr:sp>
      <xdr:nvSpPr>
        <xdr:cNvPr id="2202" name="Host Control  31" hidden="1"/>
        <xdr:cNvSpPr/>
      </xdr:nvSpPr>
      <xdr:spPr>
        <a:xfrm>
          <a:off x="914400" y="2592324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618</xdr:row>
      <xdr:rowOff>0</xdr:rowOff>
    </xdr:from>
    <xdr:to>
      <xdr:col>1</xdr:col>
      <xdr:colOff>684530</xdr:colOff>
      <xdr:row>618</xdr:row>
      <xdr:rowOff>179705</xdr:rowOff>
    </xdr:to>
    <xdr:sp>
      <xdr:nvSpPr>
        <xdr:cNvPr id="2203" name="Host Control  31" hidden="1"/>
        <xdr:cNvSpPr/>
      </xdr:nvSpPr>
      <xdr:spPr>
        <a:xfrm>
          <a:off x="914400" y="2592324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618</xdr:row>
      <xdr:rowOff>0</xdr:rowOff>
    </xdr:from>
    <xdr:to>
      <xdr:col>1</xdr:col>
      <xdr:colOff>684530</xdr:colOff>
      <xdr:row>618</xdr:row>
      <xdr:rowOff>179705</xdr:rowOff>
    </xdr:to>
    <xdr:sp>
      <xdr:nvSpPr>
        <xdr:cNvPr id="2204" name="Host Control  31" hidden="1"/>
        <xdr:cNvSpPr/>
      </xdr:nvSpPr>
      <xdr:spPr>
        <a:xfrm>
          <a:off x="914400" y="2592324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618</xdr:row>
      <xdr:rowOff>0</xdr:rowOff>
    </xdr:from>
    <xdr:to>
      <xdr:col>1</xdr:col>
      <xdr:colOff>684530</xdr:colOff>
      <xdr:row>618</xdr:row>
      <xdr:rowOff>179705</xdr:rowOff>
    </xdr:to>
    <xdr:sp>
      <xdr:nvSpPr>
        <xdr:cNvPr id="2205" name="Host Control  31" hidden="1"/>
        <xdr:cNvSpPr/>
      </xdr:nvSpPr>
      <xdr:spPr>
        <a:xfrm>
          <a:off x="914400" y="2592324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618</xdr:row>
      <xdr:rowOff>0</xdr:rowOff>
    </xdr:from>
    <xdr:to>
      <xdr:col>1</xdr:col>
      <xdr:colOff>684530</xdr:colOff>
      <xdr:row>618</xdr:row>
      <xdr:rowOff>179705</xdr:rowOff>
    </xdr:to>
    <xdr:sp>
      <xdr:nvSpPr>
        <xdr:cNvPr id="2206" name="Host Control  31" hidden="1"/>
        <xdr:cNvSpPr/>
      </xdr:nvSpPr>
      <xdr:spPr>
        <a:xfrm>
          <a:off x="914400" y="2592324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618</xdr:row>
      <xdr:rowOff>0</xdr:rowOff>
    </xdr:from>
    <xdr:to>
      <xdr:col>1</xdr:col>
      <xdr:colOff>684530</xdr:colOff>
      <xdr:row>618</xdr:row>
      <xdr:rowOff>179705</xdr:rowOff>
    </xdr:to>
    <xdr:sp>
      <xdr:nvSpPr>
        <xdr:cNvPr id="2207" name="Host Control  31" hidden="1"/>
        <xdr:cNvSpPr/>
      </xdr:nvSpPr>
      <xdr:spPr>
        <a:xfrm>
          <a:off x="914400" y="2592324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0</xdr:colOff>
      <xdr:row>618</xdr:row>
      <xdr:rowOff>0</xdr:rowOff>
    </xdr:from>
    <xdr:to>
      <xdr:col>1</xdr:col>
      <xdr:colOff>684530</xdr:colOff>
      <xdr:row>618</xdr:row>
      <xdr:rowOff>179705</xdr:rowOff>
    </xdr:to>
    <xdr:sp>
      <xdr:nvSpPr>
        <xdr:cNvPr id="2208" name="Host Control  31" hidden="1"/>
        <xdr:cNvSpPr/>
      </xdr:nvSpPr>
      <xdr:spPr>
        <a:xfrm>
          <a:off x="914400" y="259232400"/>
          <a:ext cx="684530" cy="179705"/>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24</xdr:col>
      <xdr:colOff>0</xdr:colOff>
      <xdr:row>618</xdr:row>
      <xdr:rowOff>0</xdr:rowOff>
    </xdr:from>
    <xdr:to>
      <xdr:col>24</xdr:col>
      <xdr:colOff>297180</xdr:colOff>
      <xdr:row>618</xdr:row>
      <xdr:rowOff>182880</xdr:rowOff>
    </xdr:to>
    <xdr:sp>
      <xdr:nvSpPr>
        <xdr:cNvPr id="2209" name="Text Box 2"/>
        <xdr:cNvSpPr txBox="1"/>
      </xdr:nvSpPr>
      <xdr:spPr>
        <a:xfrm>
          <a:off x="17644110" y="259232400"/>
          <a:ext cx="297180" cy="18288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182880</xdr:rowOff>
    </xdr:to>
    <xdr:sp>
      <xdr:nvSpPr>
        <xdr:cNvPr id="2210" name="Text Box 3"/>
        <xdr:cNvSpPr txBox="1"/>
      </xdr:nvSpPr>
      <xdr:spPr>
        <a:xfrm>
          <a:off x="17644110" y="259232400"/>
          <a:ext cx="297180" cy="18288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182880</xdr:rowOff>
    </xdr:to>
    <xdr:sp>
      <xdr:nvSpPr>
        <xdr:cNvPr id="2211" name="Text Box 4"/>
        <xdr:cNvSpPr txBox="1"/>
      </xdr:nvSpPr>
      <xdr:spPr>
        <a:xfrm>
          <a:off x="17644110" y="259232400"/>
          <a:ext cx="297180" cy="18288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182880</xdr:rowOff>
    </xdr:to>
    <xdr:sp>
      <xdr:nvSpPr>
        <xdr:cNvPr id="2212" name="Text Box 5"/>
        <xdr:cNvSpPr txBox="1"/>
      </xdr:nvSpPr>
      <xdr:spPr>
        <a:xfrm>
          <a:off x="17644110" y="259232400"/>
          <a:ext cx="297180" cy="18288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182880</xdr:rowOff>
    </xdr:to>
    <xdr:sp>
      <xdr:nvSpPr>
        <xdr:cNvPr id="2213" name="Text Box 6"/>
        <xdr:cNvSpPr txBox="1"/>
      </xdr:nvSpPr>
      <xdr:spPr>
        <a:xfrm>
          <a:off x="17644110" y="259232400"/>
          <a:ext cx="297180" cy="18288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182880</xdr:rowOff>
    </xdr:to>
    <xdr:sp>
      <xdr:nvSpPr>
        <xdr:cNvPr id="2214" name="Text Box 7"/>
        <xdr:cNvSpPr txBox="1"/>
      </xdr:nvSpPr>
      <xdr:spPr>
        <a:xfrm>
          <a:off x="17644110" y="259232400"/>
          <a:ext cx="297180" cy="18288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182880</xdr:rowOff>
    </xdr:to>
    <xdr:sp>
      <xdr:nvSpPr>
        <xdr:cNvPr id="2215" name="Text Box 12"/>
        <xdr:cNvSpPr txBox="1"/>
      </xdr:nvSpPr>
      <xdr:spPr>
        <a:xfrm>
          <a:off x="17644110" y="259232400"/>
          <a:ext cx="297180" cy="18288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182880</xdr:rowOff>
    </xdr:to>
    <xdr:sp>
      <xdr:nvSpPr>
        <xdr:cNvPr id="2216" name="Text Box 13"/>
        <xdr:cNvSpPr txBox="1"/>
      </xdr:nvSpPr>
      <xdr:spPr>
        <a:xfrm>
          <a:off x="17644110" y="259232400"/>
          <a:ext cx="297180" cy="18288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182880</xdr:rowOff>
    </xdr:to>
    <xdr:sp>
      <xdr:nvSpPr>
        <xdr:cNvPr id="2217" name="Text Box 22"/>
        <xdr:cNvSpPr txBox="1"/>
      </xdr:nvSpPr>
      <xdr:spPr>
        <a:xfrm>
          <a:off x="17644110" y="259232400"/>
          <a:ext cx="297180" cy="18288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182880</xdr:rowOff>
    </xdr:to>
    <xdr:sp>
      <xdr:nvSpPr>
        <xdr:cNvPr id="2218" name="Text Box 23"/>
        <xdr:cNvSpPr txBox="1"/>
      </xdr:nvSpPr>
      <xdr:spPr>
        <a:xfrm>
          <a:off x="17644110" y="259232400"/>
          <a:ext cx="297180" cy="18288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182880</xdr:rowOff>
    </xdr:to>
    <xdr:sp>
      <xdr:nvSpPr>
        <xdr:cNvPr id="2219" name="Text Box 2"/>
        <xdr:cNvSpPr txBox="1"/>
      </xdr:nvSpPr>
      <xdr:spPr>
        <a:xfrm>
          <a:off x="17644110" y="259232400"/>
          <a:ext cx="297180" cy="18288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182880</xdr:rowOff>
    </xdr:to>
    <xdr:sp>
      <xdr:nvSpPr>
        <xdr:cNvPr id="2220" name="Text Box 3"/>
        <xdr:cNvSpPr txBox="1"/>
      </xdr:nvSpPr>
      <xdr:spPr>
        <a:xfrm>
          <a:off x="17644110" y="259232400"/>
          <a:ext cx="297180" cy="18288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182880</xdr:rowOff>
    </xdr:to>
    <xdr:sp>
      <xdr:nvSpPr>
        <xdr:cNvPr id="2221" name="Text Box 4"/>
        <xdr:cNvSpPr txBox="1"/>
      </xdr:nvSpPr>
      <xdr:spPr>
        <a:xfrm>
          <a:off x="17644110" y="259232400"/>
          <a:ext cx="297180" cy="18288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182880</xdr:rowOff>
    </xdr:to>
    <xdr:sp>
      <xdr:nvSpPr>
        <xdr:cNvPr id="2222" name="Text Box 5"/>
        <xdr:cNvSpPr txBox="1"/>
      </xdr:nvSpPr>
      <xdr:spPr>
        <a:xfrm>
          <a:off x="17644110" y="259232400"/>
          <a:ext cx="297180" cy="18288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182880</xdr:rowOff>
    </xdr:to>
    <xdr:sp>
      <xdr:nvSpPr>
        <xdr:cNvPr id="2223" name="Text Box 6"/>
        <xdr:cNvSpPr txBox="1"/>
      </xdr:nvSpPr>
      <xdr:spPr>
        <a:xfrm>
          <a:off x="17644110" y="259232400"/>
          <a:ext cx="297180" cy="18288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182880</xdr:rowOff>
    </xdr:to>
    <xdr:sp>
      <xdr:nvSpPr>
        <xdr:cNvPr id="2224" name="Text Box 7"/>
        <xdr:cNvSpPr txBox="1"/>
      </xdr:nvSpPr>
      <xdr:spPr>
        <a:xfrm>
          <a:off x="17644110" y="259232400"/>
          <a:ext cx="297180" cy="18288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182880</xdr:rowOff>
    </xdr:to>
    <xdr:sp>
      <xdr:nvSpPr>
        <xdr:cNvPr id="2225" name="Text Box 12"/>
        <xdr:cNvSpPr txBox="1"/>
      </xdr:nvSpPr>
      <xdr:spPr>
        <a:xfrm>
          <a:off x="17644110" y="259232400"/>
          <a:ext cx="297180" cy="18288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182880</xdr:rowOff>
    </xdr:to>
    <xdr:sp>
      <xdr:nvSpPr>
        <xdr:cNvPr id="2226" name="Text Box 13"/>
        <xdr:cNvSpPr txBox="1"/>
      </xdr:nvSpPr>
      <xdr:spPr>
        <a:xfrm>
          <a:off x="17644110" y="259232400"/>
          <a:ext cx="297180" cy="18288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182880</xdr:rowOff>
    </xdr:to>
    <xdr:sp>
      <xdr:nvSpPr>
        <xdr:cNvPr id="2227" name="Text Box 22"/>
        <xdr:cNvSpPr txBox="1"/>
      </xdr:nvSpPr>
      <xdr:spPr>
        <a:xfrm>
          <a:off x="17644110" y="259232400"/>
          <a:ext cx="297180" cy="18288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182880</xdr:rowOff>
    </xdr:to>
    <xdr:sp>
      <xdr:nvSpPr>
        <xdr:cNvPr id="2228" name="Text Box 23"/>
        <xdr:cNvSpPr txBox="1"/>
      </xdr:nvSpPr>
      <xdr:spPr>
        <a:xfrm>
          <a:off x="17644110" y="259232400"/>
          <a:ext cx="297180" cy="18288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182880</xdr:rowOff>
    </xdr:to>
    <xdr:sp>
      <xdr:nvSpPr>
        <xdr:cNvPr id="2229" name="Text Box 2"/>
        <xdr:cNvSpPr txBox="1"/>
      </xdr:nvSpPr>
      <xdr:spPr>
        <a:xfrm>
          <a:off x="17644110" y="259232400"/>
          <a:ext cx="297180" cy="18288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182880</xdr:rowOff>
    </xdr:to>
    <xdr:sp>
      <xdr:nvSpPr>
        <xdr:cNvPr id="2230" name="Text Box 3"/>
        <xdr:cNvSpPr txBox="1"/>
      </xdr:nvSpPr>
      <xdr:spPr>
        <a:xfrm>
          <a:off x="17644110" y="259232400"/>
          <a:ext cx="297180" cy="18288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182880</xdr:rowOff>
    </xdr:to>
    <xdr:sp>
      <xdr:nvSpPr>
        <xdr:cNvPr id="2231" name="Text Box 4"/>
        <xdr:cNvSpPr txBox="1"/>
      </xdr:nvSpPr>
      <xdr:spPr>
        <a:xfrm>
          <a:off x="17644110" y="259232400"/>
          <a:ext cx="297180" cy="18288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182880</xdr:rowOff>
    </xdr:to>
    <xdr:sp>
      <xdr:nvSpPr>
        <xdr:cNvPr id="2232" name="Text Box 5"/>
        <xdr:cNvSpPr txBox="1"/>
      </xdr:nvSpPr>
      <xdr:spPr>
        <a:xfrm>
          <a:off x="17644110" y="259232400"/>
          <a:ext cx="297180" cy="18288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182880</xdr:rowOff>
    </xdr:to>
    <xdr:sp>
      <xdr:nvSpPr>
        <xdr:cNvPr id="2233" name="Text Box 6"/>
        <xdr:cNvSpPr txBox="1"/>
      </xdr:nvSpPr>
      <xdr:spPr>
        <a:xfrm>
          <a:off x="17644110" y="259232400"/>
          <a:ext cx="297180" cy="18288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182880</xdr:rowOff>
    </xdr:to>
    <xdr:sp>
      <xdr:nvSpPr>
        <xdr:cNvPr id="2234" name="Text Box 7"/>
        <xdr:cNvSpPr txBox="1"/>
      </xdr:nvSpPr>
      <xdr:spPr>
        <a:xfrm>
          <a:off x="17644110" y="259232400"/>
          <a:ext cx="297180" cy="18288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182880</xdr:rowOff>
    </xdr:to>
    <xdr:sp>
      <xdr:nvSpPr>
        <xdr:cNvPr id="2235" name="Text Box 12"/>
        <xdr:cNvSpPr txBox="1"/>
      </xdr:nvSpPr>
      <xdr:spPr>
        <a:xfrm>
          <a:off x="17644110" y="259232400"/>
          <a:ext cx="297180" cy="18288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182880</xdr:rowOff>
    </xdr:to>
    <xdr:sp>
      <xdr:nvSpPr>
        <xdr:cNvPr id="2236" name="Text Box 13"/>
        <xdr:cNvSpPr txBox="1"/>
      </xdr:nvSpPr>
      <xdr:spPr>
        <a:xfrm>
          <a:off x="17644110" y="259232400"/>
          <a:ext cx="297180" cy="18288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182880</xdr:rowOff>
    </xdr:to>
    <xdr:sp>
      <xdr:nvSpPr>
        <xdr:cNvPr id="2237" name="Text Box 22"/>
        <xdr:cNvSpPr txBox="1"/>
      </xdr:nvSpPr>
      <xdr:spPr>
        <a:xfrm>
          <a:off x="17644110" y="259232400"/>
          <a:ext cx="297180" cy="18288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182880</xdr:rowOff>
    </xdr:to>
    <xdr:sp>
      <xdr:nvSpPr>
        <xdr:cNvPr id="2238" name="Text Box 23"/>
        <xdr:cNvSpPr txBox="1"/>
      </xdr:nvSpPr>
      <xdr:spPr>
        <a:xfrm>
          <a:off x="17644110" y="259232400"/>
          <a:ext cx="297180" cy="18288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182880</xdr:rowOff>
    </xdr:to>
    <xdr:sp>
      <xdr:nvSpPr>
        <xdr:cNvPr id="2239" name="Text Box 2"/>
        <xdr:cNvSpPr txBox="1"/>
      </xdr:nvSpPr>
      <xdr:spPr>
        <a:xfrm>
          <a:off x="17644110" y="259232400"/>
          <a:ext cx="297180" cy="18288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182880</xdr:rowOff>
    </xdr:to>
    <xdr:sp>
      <xdr:nvSpPr>
        <xdr:cNvPr id="2240" name="Text Box 3"/>
        <xdr:cNvSpPr txBox="1"/>
      </xdr:nvSpPr>
      <xdr:spPr>
        <a:xfrm>
          <a:off x="17644110" y="259232400"/>
          <a:ext cx="297180" cy="18288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182880</xdr:rowOff>
    </xdr:to>
    <xdr:sp>
      <xdr:nvSpPr>
        <xdr:cNvPr id="2241" name="Text Box 4"/>
        <xdr:cNvSpPr txBox="1"/>
      </xdr:nvSpPr>
      <xdr:spPr>
        <a:xfrm>
          <a:off x="17644110" y="259232400"/>
          <a:ext cx="297180" cy="18288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182880</xdr:rowOff>
    </xdr:to>
    <xdr:sp>
      <xdr:nvSpPr>
        <xdr:cNvPr id="2242" name="Text Box 5"/>
        <xdr:cNvSpPr txBox="1"/>
      </xdr:nvSpPr>
      <xdr:spPr>
        <a:xfrm>
          <a:off x="17644110" y="259232400"/>
          <a:ext cx="297180" cy="18288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182880</xdr:rowOff>
    </xdr:to>
    <xdr:sp>
      <xdr:nvSpPr>
        <xdr:cNvPr id="2243" name="Text Box 6"/>
        <xdr:cNvSpPr txBox="1"/>
      </xdr:nvSpPr>
      <xdr:spPr>
        <a:xfrm>
          <a:off x="17644110" y="259232400"/>
          <a:ext cx="297180" cy="18288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182880</xdr:rowOff>
    </xdr:to>
    <xdr:sp>
      <xdr:nvSpPr>
        <xdr:cNvPr id="2244" name="Text Box 7"/>
        <xdr:cNvSpPr txBox="1"/>
      </xdr:nvSpPr>
      <xdr:spPr>
        <a:xfrm>
          <a:off x="17644110" y="259232400"/>
          <a:ext cx="297180" cy="18288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182880</xdr:rowOff>
    </xdr:to>
    <xdr:sp>
      <xdr:nvSpPr>
        <xdr:cNvPr id="2245" name="Text Box 12"/>
        <xdr:cNvSpPr txBox="1"/>
      </xdr:nvSpPr>
      <xdr:spPr>
        <a:xfrm>
          <a:off x="17644110" y="259232400"/>
          <a:ext cx="297180" cy="18288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182880</xdr:rowOff>
    </xdr:to>
    <xdr:sp>
      <xdr:nvSpPr>
        <xdr:cNvPr id="2246" name="Text Box 13"/>
        <xdr:cNvSpPr txBox="1"/>
      </xdr:nvSpPr>
      <xdr:spPr>
        <a:xfrm>
          <a:off x="17644110" y="259232400"/>
          <a:ext cx="297180" cy="18288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182880</xdr:rowOff>
    </xdr:to>
    <xdr:sp>
      <xdr:nvSpPr>
        <xdr:cNvPr id="2247" name="Text Box 22"/>
        <xdr:cNvSpPr txBox="1"/>
      </xdr:nvSpPr>
      <xdr:spPr>
        <a:xfrm>
          <a:off x="17644110" y="259232400"/>
          <a:ext cx="297180" cy="18288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182880</xdr:rowOff>
    </xdr:to>
    <xdr:sp>
      <xdr:nvSpPr>
        <xdr:cNvPr id="2248" name="Text Box 23"/>
        <xdr:cNvSpPr txBox="1"/>
      </xdr:nvSpPr>
      <xdr:spPr>
        <a:xfrm>
          <a:off x="17644110" y="259232400"/>
          <a:ext cx="297180" cy="18288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182880</xdr:rowOff>
    </xdr:to>
    <xdr:sp>
      <xdr:nvSpPr>
        <xdr:cNvPr id="2249" name="Text Box 2"/>
        <xdr:cNvSpPr txBox="1"/>
      </xdr:nvSpPr>
      <xdr:spPr>
        <a:xfrm>
          <a:off x="17644110" y="259232400"/>
          <a:ext cx="297180" cy="18288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182880</xdr:rowOff>
    </xdr:to>
    <xdr:sp>
      <xdr:nvSpPr>
        <xdr:cNvPr id="2250" name="Text Box 3"/>
        <xdr:cNvSpPr txBox="1"/>
      </xdr:nvSpPr>
      <xdr:spPr>
        <a:xfrm>
          <a:off x="17644110" y="259232400"/>
          <a:ext cx="297180" cy="18288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182880</xdr:rowOff>
    </xdr:to>
    <xdr:sp>
      <xdr:nvSpPr>
        <xdr:cNvPr id="2251" name="Text Box 4"/>
        <xdr:cNvSpPr txBox="1"/>
      </xdr:nvSpPr>
      <xdr:spPr>
        <a:xfrm>
          <a:off x="17644110" y="259232400"/>
          <a:ext cx="297180" cy="18288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182880</xdr:rowOff>
    </xdr:to>
    <xdr:sp>
      <xdr:nvSpPr>
        <xdr:cNvPr id="2252" name="Text Box 5"/>
        <xdr:cNvSpPr txBox="1"/>
      </xdr:nvSpPr>
      <xdr:spPr>
        <a:xfrm>
          <a:off x="17644110" y="259232400"/>
          <a:ext cx="297180" cy="18288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182880</xdr:rowOff>
    </xdr:to>
    <xdr:sp>
      <xdr:nvSpPr>
        <xdr:cNvPr id="2253" name="Text Box 6"/>
        <xdr:cNvSpPr txBox="1"/>
      </xdr:nvSpPr>
      <xdr:spPr>
        <a:xfrm>
          <a:off x="17644110" y="259232400"/>
          <a:ext cx="297180" cy="18288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182880</xdr:rowOff>
    </xdr:to>
    <xdr:sp>
      <xdr:nvSpPr>
        <xdr:cNvPr id="2254" name="Text Box 7"/>
        <xdr:cNvSpPr txBox="1"/>
      </xdr:nvSpPr>
      <xdr:spPr>
        <a:xfrm>
          <a:off x="17644110" y="259232400"/>
          <a:ext cx="297180" cy="18288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182880</xdr:rowOff>
    </xdr:to>
    <xdr:sp>
      <xdr:nvSpPr>
        <xdr:cNvPr id="2255" name="Text Box 12"/>
        <xdr:cNvSpPr txBox="1"/>
      </xdr:nvSpPr>
      <xdr:spPr>
        <a:xfrm>
          <a:off x="17644110" y="259232400"/>
          <a:ext cx="297180" cy="18288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182880</xdr:rowOff>
    </xdr:to>
    <xdr:sp>
      <xdr:nvSpPr>
        <xdr:cNvPr id="2256" name="Text Box 13"/>
        <xdr:cNvSpPr txBox="1"/>
      </xdr:nvSpPr>
      <xdr:spPr>
        <a:xfrm>
          <a:off x="17644110" y="259232400"/>
          <a:ext cx="297180" cy="18288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182880</xdr:rowOff>
    </xdr:to>
    <xdr:sp>
      <xdr:nvSpPr>
        <xdr:cNvPr id="2257" name="Text Box 22"/>
        <xdr:cNvSpPr txBox="1"/>
      </xdr:nvSpPr>
      <xdr:spPr>
        <a:xfrm>
          <a:off x="17644110" y="259232400"/>
          <a:ext cx="297180" cy="18288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182880</xdr:rowOff>
    </xdr:to>
    <xdr:sp>
      <xdr:nvSpPr>
        <xdr:cNvPr id="2258" name="Text Box 23"/>
        <xdr:cNvSpPr txBox="1"/>
      </xdr:nvSpPr>
      <xdr:spPr>
        <a:xfrm>
          <a:off x="17644110" y="259232400"/>
          <a:ext cx="297180" cy="18288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182880</xdr:rowOff>
    </xdr:to>
    <xdr:sp>
      <xdr:nvSpPr>
        <xdr:cNvPr id="2259" name="Text Box 2"/>
        <xdr:cNvSpPr txBox="1"/>
      </xdr:nvSpPr>
      <xdr:spPr>
        <a:xfrm>
          <a:off x="17644110" y="259232400"/>
          <a:ext cx="297180" cy="18288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182880</xdr:rowOff>
    </xdr:to>
    <xdr:sp>
      <xdr:nvSpPr>
        <xdr:cNvPr id="2260" name="Text Box 3"/>
        <xdr:cNvSpPr txBox="1"/>
      </xdr:nvSpPr>
      <xdr:spPr>
        <a:xfrm>
          <a:off x="17644110" y="259232400"/>
          <a:ext cx="297180" cy="18288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182880</xdr:rowOff>
    </xdr:to>
    <xdr:sp>
      <xdr:nvSpPr>
        <xdr:cNvPr id="2261" name="Text Box 4"/>
        <xdr:cNvSpPr txBox="1"/>
      </xdr:nvSpPr>
      <xdr:spPr>
        <a:xfrm>
          <a:off x="17644110" y="259232400"/>
          <a:ext cx="297180" cy="18288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182880</xdr:rowOff>
    </xdr:to>
    <xdr:sp>
      <xdr:nvSpPr>
        <xdr:cNvPr id="2262" name="Text Box 5"/>
        <xdr:cNvSpPr txBox="1"/>
      </xdr:nvSpPr>
      <xdr:spPr>
        <a:xfrm>
          <a:off x="17644110" y="259232400"/>
          <a:ext cx="297180" cy="18288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182880</xdr:rowOff>
    </xdr:to>
    <xdr:sp>
      <xdr:nvSpPr>
        <xdr:cNvPr id="2263" name="Text Box 6"/>
        <xdr:cNvSpPr txBox="1"/>
      </xdr:nvSpPr>
      <xdr:spPr>
        <a:xfrm>
          <a:off x="17644110" y="259232400"/>
          <a:ext cx="297180" cy="18288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182880</xdr:rowOff>
    </xdr:to>
    <xdr:sp>
      <xdr:nvSpPr>
        <xdr:cNvPr id="2264" name="Text Box 7"/>
        <xdr:cNvSpPr txBox="1"/>
      </xdr:nvSpPr>
      <xdr:spPr>
        <a:xfrm>
          <a:off x="17644110" y="259232400"/>
          <a:ext cx="297180" cy="18288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182880</xdr:rowOff>
    </xdr:to>
    <xdr:sp>
      <xdr:nvSpPr>
        <xdr:cNvPr id="2265" name="Text Box 12"/>
        <xdr:cNvSpPr txBox="1"/>
      </xdr:nvSpPr>
      <xdr:spPr>
        <a:xfrm>
          <a:off x="17644110" y="259232400"/>
          <a:ext cx="297180" cy="18288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182880</xdr:rowOff>
    </xdr:to>
    <xdr:sp>
      <xdr:nvSpPr>
        <xdr:cNvPr id="2266" name="Text Box 13"/>
        <xdr:cNvSpPr txBox="1"/>
      </xdr:nvSpPr>
      <xdr:spPr>
        <a:xfrm>
          <a:off x="17644110" y="259232400"/>
          <a:ext cx="297180" cy="18288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182880</xdr:rowOff>
    </xdr:to>
    <xdr:sp>
      <xdr:nvSpPr>
        <xdr:cNvPr id="2267" name="Text Box 22"/>
        <xdr:cNvSpPr txBox="1"/>
      </xdr:nvSpPr>
      <xdr:spPr>
        <a:xfrm>
          <a:off x="17644110" y="259232400"/>
          <a:ext cx="297180" cy="18288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182880</xdr:rowOff>
    </xdr:to>
    <xdr:sp>
      <xdr:nvSpPr>
        <xdr:cNvPr id="2268" name="Text Box 23"/>
        <xdr:cNvSpPr txBox="1"/>
      </xdr:nvSpPr>
      <xdr:spPr>
        <a:xfrm>
          <a:off x="17644110" y="259232400"/>
          <a:ext cx="297180" cy="18288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182880</xdr:rowOff>
    </xdr:to>
    <xdr:sp>
      <xdr:nvSpPr>
        <xdr:cNvPr id="2269" name="Text Box 2"/>
        <xdr:cNvSpPr txBox="1"/>
      </xdr:nvSpPr>
      <xdr:spPr>
        <a:xfrm>
          <a:off x="17644110" y="259232400"/>
          <a:ext cx="297180" cy="18288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182880</xdr:rowOff>
    </xdr:to>
    <xdr:sp>
      <xdr:nvSpPr>
        <xdr:cNvPr id="2270" name="Text Box 3"/>
        <xdr:cNvSpPr txBox="1"/>
      </xdr:nvSpPr>
      <xdr:spPr>
        <a:xfrm>
          <a:off x="17644110" y="259232400"/>
          <a:ext cx="297180" cy="18288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182880</xdr:rowOff>
    </xdr:to>
    <xdr:sp>
      <xdr:nvSpPr>
        <xdr:cNvPr id="2271" name="Text Box 4"/>
        <xdr:cNvSpPr txBox="1"/>
      </xdr:nvSpPr>
      <xdr:spPr>
        <a:xfrm>
          <a:off x="17644110" y="259232400"/>
          <a:ext cx="297180" cy="18288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182880</xdr:rowOff>
    </xdr:to>
    <xdr:sp>
      <xdr:nvSpPr>
        <xdr:cNvPr id="2272" name="Text Box 5"/>
        <xdr:cNvSpPr txBox="1"/>
      </xdr:nvSpPr>
      <xdr:spPr>
        <a:xfrm>
          <a:off x="17644110" y="259232400"/>
          <a:ext cx="297180" cy="18288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182880</xdr:rowOff>
    </xdr:to>
    <xdr:sp>
      <xdr:nvSpPr>
        <xdr:cNvPr id="2273" name="Text Box 6"/>
        <xdr:cNvSpPr txBox="1"/>
      </xdr:nvSpPr>
      <xdr:spPr>
        <a:xfrm>
          <a:off x="17644110" y="259232400"/>
          <a:ext cx="297180" cy="18288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182880</xdr:rowOff>
    </xdr:to>
    <xdr:sp>
      <xdr:nvSpPr>
        <xdr:cNvPr id="2274" name="Text Box 7"/>
        <xdr:cNvSpPr txBox="1"/>
      </xdr:nvSpPr>
      <xdr:spPr>
        <a:xfrm>
          <a:off x="17644110" y="259232400"/>
          <a:ext cx="297180" cy="18288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182880</xdr:rowOff>
    </xdr:to>
    <xdr:sp>
      <xdr:nvSpPr>
        <xdr:cNvPr id="2275" name="Text Box 12"/>
        <xdr:cNvSpPr txBox="1"/>
      </xdr:nvSpPr>
      <xdr:spPr>
        <a:xfrm>
          <a:off x="17644110" y="259232400"/>
          <a:ext cx="297180" cy="18288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182880</xdr:rowOff>
    </xdr:to>
    <xdr:sp>
      <xdr:nvSpPr>
        <xdr:cNvPr id="2276" name="Text Box 13"/>
        <xdr:cNvSpPr txBox="1"/>
      </xdr:nvSpPr>
      <xdr:spPr>
        <a:xfrm>
          <a:off x="17644110" y="259232400"/>
          <a:ext cx="297180" cy="18288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182880</xdr:rowOff>
    </xdr:to>
    <xdr:sp>
      <xdr:nvSpPr>
        <xdr:cNvPr id="2277" name="Text Box 22"/>
        <xdr:cNvSpPr txBox="1"/>
      </xdr:nvSpPr>
      <xdr:spPr>
        <a:xfrm>
          <a:off x="17644110" y="259232400"/>
          <a:ext cx="297180" cy="18288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182880</xdr:rowOff>
    </xdr:to>
    <xdr:sp>
      <xdr:nvSpPr>
        <xdr:cNvPr id="2278" name="Text Box 23"/>
        <xdr:cNvSpPr txBox="1"/>
      </xdr:nvSpPr>
      <xdr:spPr>
        <a:xfrm>
          <a:off x="17644110" y="259232400"/>
          <a:ext cx="297180" cy="18288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182880</xdr:rowOff>
    </xdr:to>
    <xdr:sp>
      <xdr:nvSpPr>
        <xdr:cNvPr id="2279" name="Text Box 2"/>
        <xdr:cNvSpPr txBox="1"/>
      </xdr:nvSpPr>
      <xdr:spPr>
        <a:xfrm>
          <a:off x="17644110" y="259232400"/>
          <a:ext cx="297180" cy="18288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182880</xdr:rowOff>
    </xdr:to>
    <xdr:sp>
      <xdr:nvSpPr>
        <xdr:cNvPr id="2280" name="Text Box 3"/>
        <xdr:cNvSpPr txBox="1"/>
      </xdr:nvSpPr>
      <xdr:spPr>
        <a:xfrm>
          <a:off x="17644110" y="259232400"/>
          <a:ext cx="297180" cy="18288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182880</xdr:rowOff>
    </xdr:to>
    <xdr:sp>
      <xdr:nvSpPr>
        <xdr:cNvPr id="2281" name="Text Box 4"/>
        <xdr:cNvSpPr txBox="1"/>
      </xdr:nvSpPr>
      <xdr:spPr>
        <a:xfrm>
          <a:off x="17644110" y="259232400"/>
          <a:ext cx="297180" cy="18288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182880</xdr:rowOff>
    </xdr:to>
    <xdr:sp>
      <xdr:nvSpPr>
        <xdr:cNvPr id="2282" name="Text Box 5"/>
        <xdr:cNvSpPr txBox="1"/>
      </xdr:nvSpPr>
      <xdr:spPr>
        <a:xfrm>
          <a:off x="17644110" y="259232400"/>
          <a:ext cx="297180" cy="18288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182880</xdr:rowOff>
    </xdr:to>
    <xdr:sp>
      <xdr:nvSpPr>
        <xdr:cNvPr id="2283" name="Text Box 6"/>
        <xdr:cNvSpPr txBox="1"/>
      </xdr:nvSpPr>
      <xdr:spPr>
        <a:xfrm>
          <a:off x="17644110" y="259232400"/>
          <a:ext cx="297180" cy="18288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182880</xdr:rowOff>
    </xdr:to>
    <xdr:sp>
      <xdr:nvSpPr>
        <xdr:cNvPr id="2284" name="Text Box 7"/>
        <xdr:cNvSpPr txBox="1"/>
      </xdr:nvSpPr>
      <xdr:spPr>
        <a:xfrm>
          <a:off x="17644110" y="259232400"/>
          <a:ext cx="297180" cy="18288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182880</xdr:rowOff>
    </xdr:to>
    <xdr:sp>
      <xdr:nvSpPr>
        <xdr:cNvPr id="2285" name="Text Box 12"/>
        <xdr:cNvSpPr txBox="1"/>
      </xdr:nvSpPr>
      <xdr:spPr>
        <a:xfrm>
          <a:off x="17644110" y="259232400"/>
          <a:ext cx="297180" cy="18288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182880</xdr:rowOff>
    </xdr:to>
    <xdr:sp>
      <xdr:nvSpPr>
        <xdr:cNvPr id="2286" name="Text Box 13"/>
        <xdr:cNvSpPr txBox="1"/>
      </xdr:nvSpPr>
      <xdr:spPr>
        <a:xfrm>
          <a:off x="17644110" y="259232400"/>
          <a:ext cx="297180" cy="18288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182880</xdr:rowOff>
    </xdr:to>
    <xdr:sp>
      <xdr:nvSpPr>
        <xdr:cNvPr id="2287" name="Text Box 22"/>
        <xdr:cNvSpPr txBox="1"/>
      </xdr:nvSpPr>
      <xdr:spPr>
        <a:xfrm>
          <a:off x="17644110" y="259232400"/>
          <a:ext cx="297180" cy="18288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182880</xdr:rowOff>
    </xdr:to>
    <xdr:sp>
      <xdr:nvSpPr>
        <xdr:cNvPr id="2288" name="Text Box 23"/>
        <xdr:cNvSpPr txBox="1"/>
      </xdr:nvSpPr>
      <xdr:spPr>
        <a:xfrm>
          <a:off x="17644110" y="259232400"/>
          <a:ext cx="297180" cy="18288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198120</xdr:rowOff>
    </xdr:to>
    <xdr:sp>
      <xdr:nvSpPr>
        <xdr:cNvPr id="2289" name="Text Box 2"/>
        <xdr:cNvSpPr txBox="1"/>
      </xdr:nvSpPr>
      <xdr:spPr>
        <a:xfrm>
          <a:off x="17644110" y="259232400"/>
          <a:ext cx="297180" cy="1981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198120</xdr:rowOff>
    </xdr:to>
    <xdr:sp>
      <xdr:nvSpPr>
        <xdr:cNvPr id="2290" name="Text Box 3"/>
        <xdr:cNvSpPr txBox="1"/>
      </xdr:nvSpPr>
      <xdr:spPr>
        <a:xfrm>
          <a:off x="17644110" y="259232400"/>
          <a:ext cx="297180" cy="1981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198120</xdr:rowOff>
    </xdr:to>
    <xdr:sp>
      <xdr:nvSpPr>
        <xdr:cNvPr id="2291" name="Text Box 4"/>
        <xdr:cNvSpPr txBox="1"/>
      </xdr:nvSpPr>
      <xdr:spPr>
        <a:xfrm>
          <a:off x="17644110" y="259232400"/>
          <a:ext cx="297180" cy="1981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198120</xdr:rowOff>
    </xdr:to>
    <xdr:sp>
      <xdr:nvSpPr>
        <xdr:cNvPr id="2292" name="Text Box 5"/>
        <xdr:cNvSpPr txBox="1"/>
      </xdr:nvSpPr>
      <xdr:spPr>
        <a:xfrm>
          <a:off x="17644110" y="259232400"/>
          <a:ext cx="297180" cy="1981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198120</xdr:rowOff>
    </xdr:to>
    <xdr:sp>
      <xdr:nvSpPr>
        <xdr:cNvPr id="2293" name="Text Box 6"/>
        <xdr:cNvSpPr txBox="1"/>
      </xdr:nvSpPr>
      <xdr:spPr>
        <a:xfrm>
          <a:off x="17644110" y="259232400"/>
          <a:ext cx="297180" cy="1981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198120</xdr:rowOff>
    </xdr:to>
    <xdr:sp>
      <xdr:nvSpPr>
        <xdr:cNvPr id="2294" name="Text Box 7"/>
        <xdr:cNvSpPr txBox="1"/>
      </xdr:nvSpPr>
      <xdr:spPr>
        <a:xfrm>
          <a:off x="17644110" y="259232400"/>
          <a:ext cx="297180" cy="1981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198120</xdr:rowOff>
    </xdr:to>
    <xdr:sp>
      <xdr:nvSpPr>
        <xdr:cNvPr id="2295" name="Text Box 12"/>
        <xdr:cNvSpPr txBox="1"/>
      </xdr:nvSpPr>
      <xdr:spPr>
        <a:xfrm>
          <a:off x="17644110" y="259232400"/>
          <a:ext cx="297180" cy="1981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198120</xdr:rowOff>
    </xdr:to>
    <xdr:sp>
      <xdr:nvSpPr>
        <xdr:cNvPr id="2296" name="Text Box 13"/>
        <xdr:cNvSpPr txBox="1"/>
      </xdr:nvSpPr>
      <xdr:spPr>
        <a:xfrm>
          <a:off x="17644110" y="259232400"/>
          <a:ext cx="297180" cy="1981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198120</xdr:rowOff>
    </xdr:to>
    <xdr:sp>
      <xdr:nvSpPr>
        <xdr:cNvPr id="2297" name="Text Box 22"/>
        <xdr:cNvSpPr txBox="1"/>
      </xdr:nvSpPr>
      <xdr:spPr>
        <a:xfrm>
          <a:off x="17644110" y="259232400"/>
          <a:ext cx="297180" cy="1981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198120</xdr:rowOff>
    </xdr:to>
    <xdr:sp>
      <xdr:nvSpPr>
        <xdr:cNvPr id="2298" name="Text Box 23"/>
        <xdr:cNvSpPr txBox="1"/>
      </xdr:nvSpPr>
      <xdr:spPr>
        <a:xfrm>
          <a:off x="17644110" y="259232400"/>
          <a:ext cx="297180" cy="1981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198120</xdr:rowOff>
    </xdr:to>
    <xdr:sp>
      <xdr:nvSpPr>
        <xdr:cNvPr id="2299" name="Text Box 2"/>
        <xdr:cNvSpPr txBox="1"/>
      </xdr:nvSpPr>
      <xdr:spPr>
        <a:xfrm>
          <a:off x="17644110" y="259232400"/>
          <a:ext cx="297180" cy="1981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198120</xdr:rowOff>
    </xdr:to>
    <xdr:sp>
      <xdr:nvSpPr>
        <xdr:cNvPr id="2300" name="Text Box 3"/>
        <xdr:cNvSpPr txBox="1"/>
      </xdr:nvSpPr>
      <xdr:spPr>
        <a:xfrm>
          <a:off x="17644110" y="259232400"/>
          <a:ext cx="297180" cy="1981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198120</xdr:rowOff>
    </xdr:to>
    <xdr:sp>
      <xdr:nvSpPr>
        <xdr:cNvPr id="2301" name="Text Box 4"/>
        <xdr:cNvSpPr txBox="1"/>
      </xdr:nvSpPr>
      <xdr:spPr>
        <a:xfrm>
          <a:off x="17644110" y="259232400"/>
          <a:ext cx="297180" cy="1981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198120</xdr:rowOff>
    </xdr:to>
    <xdr:sp>
      <xdr:nvSpPr>
        <xdr:cNvPr id="2302" name="Text Box 5"/>
        <xdr:cNvSpPr txBox="1"/>
      </xdr:nvSpPr>
      <xdr:spPr>
        <a:xfrm>
          <a:off x="17644110" y="259232400"/>
          <a:ext cx="297180" cy="1981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198120</xdr:rowOff>
    </xdr:to>
    <xdr:sp>
      <xdr:nvSpPr>
        <xdr:cNvPr id="2303" name="Text Box 6"/>
        <xdr:cNvSpPr txBox="1"/>
      </xdr:nvSpPr>
      <xdr:spPr>
        <a:xfrm>
          <a:off x="17644110" y="259232400"/>
          <a:ext cx="297180" cy="1981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198120</xdr:rowOff>
    </xdr:to>
    <xdr:sp>
      <xdr:nvSpPr>
        <xdr:cNvPr id="2304" name="Text Box 7"/>
        <xdr:cNvSpPr txBox="1"/>
      </xdr:nvSpPr>
      <xdr:spPr>
        <a:xfrm>
          <a:off x="17644110" y="259232400"/>
          <a:ext cx="297180" cy="1981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198120</xdr:rowOff>
    </xdr:to>
    <xdr:sp>
      <xdr:nvSpPr>
        <xdr:cNvPr id="2305" name="Text Box 12"/>
        <xdr:cNvSpPr txBox="1"/>
      </xdr:nvSpPr>
      <xdr:spPr>
        <a:xfrm>
          <a:off x="17644110" y="259232400"/>
          <a:ext cx="297180" cy="1981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198120</xdr:rowOff>
    </xdr:to>
    <xdr:sp>
      <xdr:nvSpPr>
        <xdr:cNvPr id="2306" name="Text Box 13"/>
        <xdr:cNvSpPr txBox="1"/>
      </xdr:nvSpPr>
      <xdr:spPr>
        <a:xfrm>
          <a:off x="17644110" y="259232400"/>
          <a:ext cx="297180" cy="1981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198120</xdr:rowOff>
    </xdr:to>
    <xdr:sp>
      <xdr:nvSpPr>
        <xdr:cNvPr id="2307" name="Text Box 22"/>
        <xdr:cNvSpPr txBox="1"/>
      </xdr:nvSpPr>
      <xdr:spPr>
        <a:xfrm>
          <a:off x="17644110" y="259232400"/>
          <a:ext cx="297180" cy="1981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198120</xdr:rowOff>
    </xdr:to>
    <xdr:sp>
      <xdr:nvSpPr>
        <xdr:cNvPr id="2308" name="Text Box 23"/>
        <xdr:cNvSpPr txBox="1"/>
      </xdr:nvSpPr>
      <xdr:spPr>
        <a:xfrm>
          <a:off x="17644110" y="259232400"/>
          <a:ext cx="297180" cy="1981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198120</xdr:rowOff>
    </xdr:to>
    <xdr:sp>
      <xdr:nvSpPr>
        <xdr:cNvPr id="2309" name="Text Box 2"/>
        <xdr:cNvSpPr txBox="1"/>
      </xdr:nvSpPr>
      <xdr:spPr>
        <a:xfrm>
          <a:off x="17644110" y="259232400"/>
          <a:ext cx="297180" cy="1981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198120</xdr:rowOff>
    </xdr:to>
    <xdr:sp>
      <xdr:nvSpPr>
        <xdr:cNvPr id="2310" name="Text Box 3"/>
        <xdr:cNvSpPr txBox="1"/>
      </xdr:nvSpPr>
      <xdr:spPr>
        <a:xfrm>
          <a:off x="17644110" y="259232400"/>
          <a:ext cx="297180" cy="1981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198120</xdr:rowOff>
    </xdr:to>
    <xdr:sp>
      <xdr:nvSpPr>
        <xdr:cNvPr id="2311" name="Text Box 4"/>
        <xdr:cNvSpPr txBox="1"/>
      </xdr:nvSpPr>
      <xdr:spPr>
        <a:xfrm>
          <a:off x="17644110" y="259232400"/>
          <a:ext cx="297180" cy="1981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198120</xdr:rowOff>
    </xdr:to>
    <xdr:sp>
      <xdr:nvSpPr>
        <xdr:cNvPr id="2312" name="Text Box 5"/>
        <xdr:cNvSpPr txBox="1"/>
      </xdr:nvSpPr>
      <xdr:spPr>
        <a:xfrm>
          <a:off x="17644110" y="259232400"/>
          <a:ext cx="297180" cy="1981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198120</xdr:rowOff>
    </xdr:to>
    <xdr:sp>
      <xdr:nvSpPr>
        <xdr:cNvPr id="2313" name="Text Box 6"/>
        <xdr:cNvSpPr txBox="1"/>
      </xdr:nvSpPr>
      <xdr:spPr>
        <a:xfrm>
          <a:off x="17644110" y="259232400"/>
          <a:ext cx="297180" cy="1981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198120</xdr:rowOff>
    </xdr:to>
    <xdr:sp>
      <xdr:nvSpPr>
        <xdr:cNvPr id="2314" name="Text Box 7"/>
        <xdr:cNvSpPr txBox="1"/>
      </xdr:nvSpPr>
      <xdr:spPr>
        <a:xfrm>
          <a:off x="17644110" y="259232400"/>
          <a:ext cx="297180" cy="1981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198120</xdr:rowOff>
    </xdr:to>
    <xdr:sp>
      <xdr:nvSpPr>
        <xdr:cNvPr id="2315" name="Text Box 12"/>
        <xdr:cNvSpPr txBox="1"/>
      </xdr:nvSpPr>
      <xdr:spPr>
        <a:xfrm>
          <a:off x="17644110" y="259232400"/>
          <a:ext cx="297180" cy="1981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198120</xdr:rowOff>
    </xdr:to>
    <xdr:sp>
      <xdr:nvSpPr>
        <xdr:cNvPr id="2316" name="Text Box 13"/>
        <xdr:cNvSpPr txBox="1"/>
      </xdr:nvSpPr>
      <xdr:spPr>
        <a:xfrm>
          <a:off x="17644110" y="259232400"/>
          <a:ext cx="297180" cy="1981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198120</xdr:rowOff>
    </xdr:to>
    <xdr:sp>
      <xdr:nvSpPr>
        <xdr:cNvPr id="2317" name="Text Box 22"/>
        <xdr:cNvSpPr txBox="1"/>
      </xdr:nvSpPr>
      <xdr:spPr>
        <a:xfrm>
          <a:off x="17644110" y="259232400"/>
          <a:ext cx="297180" cy="1981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198120</xdr:rowOff>
    </xdr:to>
    <xdr:sp>
      <xdr:nvSpPr>
        <xdr:cNvPr id="2318" name="Text Box 23"/>
        <xdr:cNvSpPr txBox="1"/>
      </xdr:nvSpPr>
      <xdr:spPr>
        <a:xfrm>
          <a:off x="17644110" y="259232400"/>
          <a:ext cx="297180" cy="1981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198120</xdr:rowOff>
    </xdr:to>
    <xdr:sp>
      <xdr:nvSpPr>
        <xdr:cNvPr id="2319" name="Text Box 2"/>
        <xdr:cNvSpPr txBox="1"/>
      </xdr:nvSpPr>
      <xdr:spPr>
        <a:xfrm>
          <a:off x="17644110" y="259232400"/>
          <a:ext cx="297180" cy="1981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198120</xdr:rowOff>
    </xdr:to>
    <xdr:sp>
      <xdr:nvSpPr>
        <xdr:cNvPr id="2320" name="Text Box 3"/>
        <xdr:cNvSpPr txBox="1"/>
      </xdr:nvSpPr>
      <xdr:spPr>
        <a:xfrm>
          <a:off x="17644110" y="259232400"/>
          <a:ext cx="297180" cy="1981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198120</xdr:rowOff>
    </xdr:to>
    <xdr:sp>
      <xdr:nvSpPr>
        <xdr:cNvPr id="2321" name="Text Box 4"/>
        <xdr:cNvSpPr txBox="1"/>
      </xdr:nvSpPr>
      <xdr:spPr>
        <a:xfrm>
          <a:off x="17644110" y="259232400"/>
          <a:ext cx="297180" cy="1981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198120</xdr:rowOff>
    </xdr:to>
    <xdr:sp>
      <xdr:nvSpPr>
        <xdr:cNvPr id="2322" name="Text Box 5"/>
        <xdr:cNvSpPr txBox="1"/>
      </xdr:nvSpPr>
      <xdr:spPr>
        <a:xfrm>
          <a:off x="17644110" y="259232400"/>
          <a:ext cx="297180" cy="1981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198120</xdr:rowOff>
    </xdr:to>
    <xdr:sp>
      <xdr:nvSpPr>
        <xdr:cNvPr id="2323" name="Text Box 6"/>
        <xdr:cNvSpPr txBox="1"/>
      </xdr:nvSpPr>
      <xdr:spPr>
        <a:xfrm>
          <a:off x="17644110" y="259232400"/>
          <a:ext cx="297180" cy="1981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198120</xdr:rowOff>
    </xdr:to>
    <xdr:sp>
      <xdr:nvSpPr>
        <xdr:cNvPr id="2324" name="Text Box 7"/>
        <xdr:cNvSpPr txBox="1"/>
      </xdr:nvSpPr>
      <xdr:spPr>
        <a:xfrm>
          <a:off x="17644110" y="259232400"/>
          <a:ext cx="297180" cy="1981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198120</xdr:rowOff>
    </xdr:to>
    <xdr:sp>
      <xdr:nvSpPr>
        <xdr:cNvPr id="2325" name="Text Box 12"/>
        <xdr:cNvSpPr txBox="1"/>
      </xdr:nvSpPr>
      <xdr:spPr>
        <a:xfrm>
          <a:off x="17644110" y="259232400"/>
          <a:ext cx="297180" cy="1981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198120</xdr:rowOff>
    </xdr:to>
    <xdr:sp>
      <xdr:nvSpPr>
        <xdr:cNvPr id="2326" name="Text Box 13"/>
        <xdr:cNvSpPr txBox="1"/>
      </xdr:nvSpPr>
      <xdr:spPr>
        <a:xfrm>
          <a:off x="17644110" y="259232400"/>
          <a:ext cx="297180" cy="1981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198120</xdr:rowOff>
    </xdr:to>
    <xdr:sp>
      <xdr:nvSpPr>
        <xdr:cNvPr id="2327" name="Text Box 22"/>
        <xdr:cNvSpPr txBox="1"/>
      </xdr:nvSpPr>
      <xdr:spPr>
        <a:xfrm>
          <a:off x="17644110" y="259232400"/>
          <a:ext cx="297180" cy="1981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198120</xdr:rowOff>
    </xdr:to>
    <xdr:sp>
      <xdr:nvSpPr>
        <xdr:cNvPr id="2328" name="Text Box 23"/>
        <xdr:cNvSpPr txBox="1"/>
      </xdr:nvSpPr>
      <xdr:spPr>
        <a:xfrm>
          <a:off x="17644110" y="259232400"/>
          <a:ext cx="297180" cy="1981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198120</xdr:rowOff>
    </xdr:to>
    <xdr:sp>
      <xdr:nvSpPr>
        <xdr:cNvPr id="2329" name="Text Box 2"/>
        <xdr:cNvSpPr txBox="1"/>
      </xdr:nvSpPr>
      <xdr:spPr>
        <a:xfrm>
          <a:off x="17644110" y="259232400"/>
          <a:ext cx="297180" cy="1981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198120</xdr:rowOff>
    </xdr:to>
    <xdr:sp>
      <xdr:nvSpPr>
        <xdr:cNvPr id="2330" name="Text Box 3"/>
        <xdr:cNvSpPr txBox="1"/>
      </xdr:nvSpPr>
      <xdr:spPr>
        <a:xfrm>
          <a:off x="17644110" y="259232400"/>
          <a:ext cx="297180" cy="1981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198120</xdr:rowOff>
    </xdr:to>
    <xdr:sp>
      <xdr:nvSpPr>
        <xdr:cNvPr id="2331" name="Text Box 4"/>
        <xdr:cNvSpPr txBox="1"/>
      </xdr:nvSpPr>
      <xdr:spPr>
        <a:xfrm>
          <a:off x="17644110" y="259232400"/>
          <a:ext cx="297180" cy="1981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198120</xdr:rowOff>
    </xdr:to>
    <xdr:sp>
      <xdr:nvSpPr>
        <xdr:cNvPr id="2332" name="Text Box 5"/>
        <xdr:cNvSpPr txBox="1"/>
      </xdr:nvSpPr>
      <xdr:spPr>
        <a:xfrm>
          <a:off x="17644110" y="259232400"/>
          <a:ext cx="297180" cy="1981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198120</xdr:rowOff>
    </xdr:to>
    <xdr:sp>
      <xdr:nvSpPr>
        <xdr:cNvPr id="2333" name="Text Box 6"/>
        <xdr:cNvSpPr txBox="1"/>
      </xdr:nvSpPr>
      <xdr:spPr>
        <a:xfrm>
          <a:off x="17644110" y="259232400"/>
          <a:ext cx="297180" cy="1981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198120</xdr:rowOff>
    </xdr:to>
    <xdr:sp>
      <xdr:nvSpPr>
        <xdr:cNvPr id="2334" name="Text Box 7"/>
        <xdr:cNvSpPr txBox="1"/>
      </xdr:nvSpPr>
      <xdr:spPr>
        <a:xfrm>
          <a:off x="17644110" y="259232400"/>
          <a:ext cx="297180" cy="1981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198120</xdr:rowOff>
    </xdr:to>
    <xdr:sp>
      <xdr:nvSpPr>
        <xdr:cNvPr id="2335" name="Text Box 12"/>
        <xdr:cNvSpPr txBox="1"/>
      </xdr:nvSpPr>
      <xdr:spPr>
        <a:xfrm>
          <a:off x="17644110" y="259232400"/>
          <a:ext cx="297180" cy="1981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198120</xdr:rowOff>
    </xdr:to>
    <xdr:sp>
      <xdr:nvSpPr>
        <xdr:cNvPr id="2336" name="Text Box 13"/>
        <xdr:cNvSpPr txBox="1"/>
      </xdr:nvSpPr>
      <xdr:spPr>
        <a:xfrm>
          <a:off x="17644110" y="259232400"/>
          <a:ext cx="297180" cy="1981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198120</xdr:rowOff>
    </xdr:to>
    <xdr:sp>
      <xdr:nvSpPr>
        <xdr:cNvPr id="2337" name="Text Box 22"/>
        <xdr:cNvSpPr txBox="1"/>
      </xdr:nvSpPr>
      <xdr:spPr>
        <a:xfrm>
          <a:off x="17644110" y="259232400"/>
          <a:ext cx="297180" cy="1981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198120</xdr:rowOff>
    </xdr:to>
    <xdr:sp>
      <xdr:nvSpPr>
        <xdr:cNvPr id="2338" name="Text Box 23"/>
        <xdr:cNvSpPr txBox="1"/>
      </xdr:nvSpPr>
      <xdr:spPr>
        <a:xfrm>
          <a:off x="17644110" y="259232400"/>
          <a:ext cx="297180" cy="1981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198120</xdr:rowOff>
    </xdr:to>
    <xdr:sp>
      <xdr:nvSpPr>
        <xdr:cNvPr id="2339" name="Text Box 2"/>
        <xdr:cNvSpPr txBox="1"/>
      </xdr:nvSpPr>
      <xdr:spPr>
        <a:xfrm>
          <a:off x="17644110" y="259232400"/>
          <a:ext cx="297180" cy="1981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198120</xdr:rowOff>
    </xdr:to>
    <xdr:sp>
      <xdr:nvSpPr>
        <xdr:cNvPr id="2854" name="Text Box 3"/>
        <xdr:cNvSpPr txBox="1"/>
      </xdr:nvSpPr>
      <xdr:spPr>
        <a:xfrm>
          <a:off x="17644110" y="259232400"/>
          <a:ext cx="297180" cy="1981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198120</xdr:rowOff>
    </xdr:to>
    <xdr:sp>
      <xdr:nvSpPr>
        <xdr:cNvPr id="2855" name="Text Box 4"/>
        <xdr:cNvSpPr txBox="1"/>
      </xdr:nvSpPr>
      <xdr:spPr>
        <a:xfrm>
          <a:off x="17644110" y="259232400"/>
          <a:ext cx="297180" cy="1981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198120</xdr:rowOff>
    </xdr:to>
    <xdr:sp>
      <xdr:nvSpPr>
        <xdr:cNvPr id="2856" name="Text Box 5"/>
        <xdr:cNvSpPr txBox="1"/>
      </xdr:nvSpPr>
      <xdr:spPr>
        <a:xfrm>
          <a:off x="17644110" y="259232400"/>
          <a:ext cx="297180" cy="1981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198120</xdr:rowOff>
    </xdr:to>
    <xdr:sp>
      <xdr:nvSpPr>
        <xdr:cNvPr id="2857" name="Text Box 6"/>
        <xdr:cNvSpPr txBox="1"/>
      </xdr:nvSpPr>
      <xdr:spPr>
        <a:xfrm>
          <a:off x="17644110" y="259232400"/>
          <a:ext cx="297180" cy="1981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198120</xdr:rowOff>
    </xdr:to>
    <xdr:sp>
      <xdr:nvSpPr>
        <xdr:cNvPr id="2858" name="Text Box 7"/>
        <xdr:cNvSpPr txBox="1"/>
      </xdr:nvSpPr>
      <xdr:spPr>
        <a:xfrm>
          <a:off x="17644110" y="259232400"/>
          <a:ext cx="297180" cy="1981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198120</xdr:rowOff>
    </xdr:to>
    <xdr:sp>
      <xdr:nvSpPr>
        <xdr:cNvPr id="2859" name="Text Box 12"/>
        <xdr:cNvSpPr txBox="1"/>
      </xdr:nvSpPr>
      <xdr:spPr>
        <a:xfrm>
          <a:off x="17644110" y="259232400"/>
          <a:ext cx="297180" cy="1981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198120</xdr:rowOff>
    </xdr:to>
    <xdr:sp>
      <xdr:nvSpPr>
        <xdr:cNvPr id="2860" name="Text Box 13"/>
        <xdr:cNvSpPr txBox="1"/>
      </xdr:nvSpPr>
      <xdr:spPr>
        <a:xfrm>
          <a:off x="17644110" y="259232400"/>
          <a:ext cx="297180" cy="1981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198120</xdr:rowOff>
    </xdr:to>
    <xdr:sp>
      <xdr:nvSpPr>
        <xdr:cNvPr id="2861" name="Text Box 22"/>
        <xdr:cNvSpPr txBox="1"/>
      </xdr:nvSpPr>
      <xdr:spPr>
        <a:xfrm>
          <a:off x="17644110" y="259232400"/>
          <a:ext cx="297180" cy="1981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198120</xdr:rowOff>
    </xdr:to>
    <xdr:sp>
      <xdr:nvSpPr>
        <xdr:cNvPr id="2862" name="Text Box 23"/>
        <xdr:cNvSpPr txBox="1"/>
      </xdr:nvSpPr>
      <xdr:spPr>
        <a:xfrm>
          <a:off x="17644110" y="259232400"/>
          <a:ext cx="297180" cy="1981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2863" name="Text Box 2"/>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2864" name="Text Box 3"/>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2865" name="Text Box 4"/>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2866" name="Text Box 5"/>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2867" name="Text Box 6"/>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2868" name="Text Box 7"/>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2869" name="Text Box 12"/>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2870" name="Text Box 13"/>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2871" name="Text Box 22"/>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2872" name="Text Box 23"/>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160020</xdr:rowOff>
    </xdr:to>
    <xdr:sp>
      <xdr:nvSpPr>
        <xdr:cNvPr id="2873" name="Text Box 2"/>
        <xdr:cNvSpPr txBox="1"/>
      </xdr:nvSpPr>
      <xdr:spPr>
        <a:xfrm>
          <a:off x="17644110" y="259232400"/>
          <a:ext cx="297180" cy="1600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160020</xdr:rowOff>
    </xdr:to>
    <xdr:sp>
      <xdr:nvSpPr>
        <xdr:cNvPr id="2874" name="Text Box 3"/>
        <xdr:cNvSpPr txBox="1"/>
      </xdr:nvSpPr>
      <xdr:spPr>
        <a:xfrm>
          <a:off x="17644110" y="259232400"/>
          <a:ext cx="297180" cy="1600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160020</xdr:rowOff>
    </xdr:to>
    <xdr:sp>
      <xdr:nvSpPr>
        <xdr:cNvPr id="2875" name="Text Box 4"/>
        <xdr:cNvSpPr txBox="1"/>
      </xdr:nvSpPr>
      <xdr:spPr>
        <a:xfrm>
          <a:off x="17644110" y="259232400"/>
          <a:ext cx="297180" cy="1600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160020</xdr:rowOff>
    </xdr:to>
    <xdr:sp>
      <xdr:nvSpPr>
        <xdr:cNvPr id="2876" name="Text Box 5"/>
        <xdr:cNvSpPr txBox="1"/>
      </xdr:nvSpPr>
      <xdr:spPr>
        <a:xfrm>
          <a:off x="17644110" y="259232400"/>
          <a:ext cx="297180" cy="1600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160020</xdr:rowOff>
    </xdr:to>
    <xdr:sp>
      <xdr:nvSpPr>
        <xdr:cNvPr id="2877" name="Text Box 6"/>
        <xdr:cNvSpPr txBox="1"/>
      </xdr:nvSpPr>
      <xdr:spPr>
        <a:xfrm>
          <a:off x="17644110" y="259232400"/>
          <a:ext cx="297180" cy="1600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160020</xdr:rowOff>
    </xdr:to>
    <xdr:sp>
      <xdr:nvSpPr>
        <xdr:cNvPr id="2878" name="Text Box 7"/>
        <xdr:cNvSpPr txBox="1"/>
      </xdr:nvSpPr>
      <xdr:spPr>
        <a:xfrm>
          <a:off x="17644110" y="259232400"/>
          <a:ext cx="297180" cy="1600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160020</xdr:rowOff>
    </xdr:to>
    <xdr:sp>
      <xdr:nvSpPr>
        <xdr:cNvPr id="2879" name="Text Box 12"/>
        <xdr:cNvSpPr txBox="1"/>
      </xdr:nvSpPr>
      <xdr:spPr>
        <a:xfrm>
          <a:off x="17644110" y="259232400"/>
          <a:ext cx="297180" cy="1600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160020</xdr:rowOff>
    </xdr:to>
    <xdr:sp>
      <xdr:nvSpPr>
        <xdr:cNvPr id="2880" name="Text Box 13"/>
        <xdr:cNvSpPr txBox="1"/>
      </xdr:nvSpPr>
      <xdr:spPr>
        <a:xfrm>
          <a:off x="17644110" y="259232400"/>
          <a:ext cx="297180" cy="1600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160020</xdr:rowOff>
    </xdr:to>
    <xdr:sp>
      <xdr:nvSpPr>
        <xdr:cNvPr id="2881" name="Text Box 22"/>
        <xdr:cNvSpPr txBox="1"/>
      </xdr:nvSpPr>
      <xdr:spPr>
        <a:xfrm>
          <a:off x="17644110" y="259232400"/>
          <a:ext cx="297180" cy="1600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160020</xdr:rowOff>
    </xdr:to>
    <xdr:sp>
      <xdr:nvSpPr>
        <xdr:cNvPr id="2882" name="Text Box 23"/>
        <xdr:cNvSpPr txBox="1"/>
      </xdr:nvSpPr>
      <xdr:spPr>
        <a:xfrm>
          <a:off x="17644110" y="259232400"/>
          <a:ext cx="297180" cy="1600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160020</xdr:rowOff>
    </xdr:to>
    <xdr:sp>
      <xdr:nvSpPr>
        <xdr:cNvPr id="2883" name="Text Box 2"/>
        <xdr:cNvSpPr txBox="1"/>
      </xdr:nvSpPr>
      <xdr:spPr>
        <a:xfrm>
          <a:off x="17644110" y="259232400"/>
          <a:ext cx="297180" cy="1600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160020</xdr:rowOff>
    </xdr:to>
    <xdr:sp>
      <xdr:nvSpPr>
        <xdr:cNvPr id="2884" name="Text Box 3"/>
        <xdr:cNvSpPr txBox="1"/>
      </xdr:nvSpPr>
      <xdr:spPr>
        <a:xfrm>
          <a:off x="17644110" y="259232400"/>
          <a:ext cx="297180" cy="1600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160020</xdr:rowOff>
    </xdr:to>
    <xdr:sp>
      <xdr:nvSpPr>
        <xdr:cNvPr id="2885" name="Text Box 4"/>
        <xdr:cNvSpPr txBox="1"/>
      </xdr:nvSpPr>
      <xdr:spPr>
        <a:xfrm>
          <a:off x="17644110" y="259232400"/>
          <a:ext cx="297180" cy="1600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160020</xdr:rowOff>
    </xdr:to>
    <xdr:sp>
      <xdr:nvSpPr>
        <xdr:cNvPr id="2886" name="Text Box 5"/>
        <xdr:cNvSpPr txBox="1"/>
      </xdr:nvSpPr>
      <xdr:spPr>
        <a:xfrm>
          <a:off x="17644110" y="259232400"/>
          <a:ext cx="297180" cy="1600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160020</xdr:rowOff>
    </xdr:to>
    <xdr:sp>
      <xdr:nvSpPr>
        <xdr:cNvPr id="2887" name="Text Box 6"/>
        <xdr:cNvSpPr txBox="1"/>
      </xdr:nvSpPr>
      <xdr:spPr>
        <a:xfrm>
          <a:off x="17644110" y="259232400"/>
          <a:ext cx="297180" cy="1600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160020</xdr:rowOff>
    </xdr:to>
    <xdr:sp>
      <xdr:nvSpPr>
        <xdr:cNvPr id="2888" name="Text Box 7"/>
        <xdr:cNvSpPr txBox="1"/>
      </xdr:nvSpPr>
      <xdr:spPr>
        <a:xfrm>
          <a:off x="17644110" y="259232400"/>
          <a:ext cx="297180" cy="1600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160020</xdr:rowOff>
    </xdr:to>
    <xdr:sp>
      <xdr:nvSpPr>
        <xdr:cNvPr id="2889" name="Text Box 12"/>
        <xdr:cNvSpPr txBox="1"/>
      </xdr:nvSpPr>
      <xdr:spPr>
        <a:xfrm>
          <a:off x="17644110" y="259232400"/>
          <a:ext cx="297180" cy="1600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160020</xdr:rowOff>
    </xdr:to>
    <xdr:sp>
      <xdr:nvSpPr>
        <xdr:cNvPr id="2890" name="Text Box 13"/>
        <xdr:cNvSpPr txBox="1"/>
      </xdr:nvSpPr>
      <xdr:spPr>
        <a:xfrm>
          <a:off x="17644110" y="259232400"/>
          <a:ext cx="297180" cy="1600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160020</xdr:rowOff>
    </xdr:to>
    <xdr:sp>
      <xdr:nvSpPr>
        <xdr:cNvPr id="2891" name="Text Box 22"/>
        <xdr:cNvSpPr txBox="1"/>
      </xdr:nvSpPr>
      <xdr:spPr>
        <a:xfrm>
          <a:off x="17644110" y="259232400"/>
          <a:ext cx="297180" cy="1600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160020</xdr:rowOff>
    </xdr:to>
    <xdr:sp>
      <xdr:nvSpPr>
        <xdr:cNvPr id="2892" name="Text Box 23"/>
        <xdr:cNvSpPr txBox="1"/>
      </xdr:nvSpPr>
      <xdr:spPr>
        <a:xfrm>
          <a:off x="17644110" y="259232400"/>
          <a:ext cx="297180" cy="1600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2893" name="Text Box 2"/>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2894" name="Text Box 3"/>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2895" name="Text Box 4"/>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2896" name="Text Box 5"/>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2897" name="Text Box 6"/>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2898" name="Text Box 7"/>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2899" name="Text Box 12"/>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2900" name="Text Box 13"/>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2901" name="Text Box 22"/>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2902" name="Text Box 23"/>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160020</xdr:rowOff>
    </xdr:to>
    <xdr:sp>
      <xdr:nvSpPr>
        <xdr:cNvPr id="2903" name="Text Box 2"/>
        <xdr:cNvSpPr txBox="1"/>
      </xdr:nvSpPr>
      <xdr:spPr>
        <a:xfrm>
          <a:off x="17644110" y="259232400"/>
          <a:ext cx="297180" cy="1600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160020</xdr:rowOff>
    </xdr:to>
    <xdr:sp>
      <xdr:nvSpPr>
        <xdr:cNvPr id="2904" name="Text Box 3"/>
        <xdr:cNvSpPr txBox="1"/>
      </xdr:nvSpPr>
      <xdr:spPr>
        <a:xfrm>
          <a:off x="17644110" y="259232400"/>
          <a:ext cx="297180" cy="1600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160020</xdr:rowOff>
    </xdr:to>
    <xdr:sp>
      <xdr:nvSpPr>
        <xdr:cNvPr id="2905" name="Text Box 4"/>
        <xdr:cNvSpPr txBox="1"/>
      </xdr:nvSpPr>
      <xdr:spPr>
        <a:xfrm>
          <a:off x="17644110" y="259232400"/>
          <a:ext cx="297180" cy="1600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160020</xdr:rowOff>
    </xdr:to>
    <xdr:sp>
      <xdr:nvSpPr>
        <xdr:cNvPr id="2906" name="Text Box 5"/>
        <xdr:cNvSpPr txBox="1"/>
      </xdr:nvSpPr>
      <xdr:spPr>
        <a:xfrm>
          <a:off x="17644110" y="259232400"/>
          <a:ext cx="297180" cy="1600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160020</xdr:rowOff>
    </xdr:to>
    <xdr:sp>
      <xdr:nvSpPr>
        <xdr:cNvPr id="2907" name="Text Box 6"/>
        <xdr:cNvSpPr txBox="1"/>
      </xdr:nvSpPr>
      <xdr:spPr>
        <a:xfrm>
          <a:off x="17644110" y="259232400"/>
          <a:ext cx="297180" cy="1600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160020</xdr:rowOff>
    </xdr:to>
    <xdr:sp>
      <xdr:nvSpPr>
        <xdr:cNvPr id="2908" name="Text Box 7"/>
        <xdr:cNvSpPr txBox="1"/>
      </xdr:nvSpPr>
      <xdr:spPr>
        <a:xfrm>
          <a:off x="17644110" y="259232400"/>
          <a:ext cx="297180" cy="1600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160020</xdr:rowOff>
    </xdr:to>
    <xdr:sp>
      <xdr:nvSpPr>
        <xdr:cNvPr id="2909" name="Text Box 12"/>
        <xdr:cNvSpPr txBox="1"/>
      </xdr:nvSpPr>
      <xdr:spPr>
        <a:xfrm>
          <a:off x="17644110" y="259232400"/>
          <a:ext cx="297180" cy="1600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160020</xdr:rowOff>
    </xdr:to>
    <xdr:sp>
      <xdr:nvSpPr>
        <xdr:cNvPr id="2910" name="Text Box 13"/>
        <xdr:cNvSpPr txBox="1"/>
      </xdr:nvSpPr>
      <xdr:spPr>
        <a:xfrm>
          <a:off x="17644110" y="259232400"/>
          <a:ext cx="297180" cy="1600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160020</xdr:rowOff>
    </xdr:to>
    <xdr:sp>
      <xdr:nvSpPr>
        <xdr:cNvPr id="2911" name="Text Box 22"/>
        <xdr:cNvSpPr txBox="1"/>
      </xdr:nvSpPr>
      <xdr:spPr>
        <a:xfrm>
          <a:off x="17644110" y="259232400"/>
          <a:ext cx="297180" cy="1600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160020</xdr:rowOff>
    </xdr:to>
    <xdr:sp>
      <xdr:nvSpPr>
        <xdr:cNvPr id="2912" name="Text Box 23"/>
        <xdr:cNvSpPr txBox="1"/>
      </xdr:nvSpPr>
      <xdr:spPr>
        <a:xfrm>
          <a:off x="17644110" y="259232400"/>
          <a:ext cx="297180" cy="1600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160020</xdr:rowOff>
    </xdr:to>
    <xdr:sp>
      <xdr:nvSpPr>
        <xdr:cNvPr id="2913" name="Text Box 2"/>
        <xdr:cNvSpPr txBox="1"/>
      </xdr:nvSpPr>
      <xdr:spPr>
        <a:xfrm>
          <a:off x="17644110" y="259232400"/>
          <a:ext cx="297180" cy="1600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160020</xdr:rowOff>
    </xdr:to>
    <xdr:sp>
      <xdr:nvSpPr>
        <xdr:cNvPr id="2914" name="Text Box 3"/>
        <xdr:cNvSpPr txBox="1"/>
      </xdr:nvSpPr>
      <xdr:spPr>
        <a:xfrm>
          <a:off x="17644110" y="259232400"/>
          <a:ext cx="297180" cy="1600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160020</xdr:rowOff>
    </xdr:to>
    <xdr:sp>
      <xdr:nvSpPr>
        <xdr:cNvPr id="2915" name="Text Box 4"/>
        <xdr:cNvSpPr txBox="1"/>
      </xdr:nvSpPr>
      <xdr:spPr>
        <a:xfrm>
          <a:off x="17644110" y="259232400"/>
          <a:ext cx="297180" cy="1600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160020</xdr:rowOff>
    </xdr:to>
    <xdr:sp>
      <xdr:nvSpPr>
        <xdr:cNvPr id="2916" name="Text Box 5"/>
        <xdr:cNvSpPr txBox="1"/>
      </xdr:nvSpPr>
      <xdr:spPr>
        <a:xfrm>
          <a:off x="17644110" y="259232400"/>
          <a:ext cx="297180" cy="1600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160020</xdr:rowOff>
    </xdr:to>
    <xdr:sp>
      <xdr:nvSpPr>
        <xdr:cNvPr id="2917" name="Text Box 6"/>
        <xdr:cNvSpPr txBox="1"/>
      </xdr:nvSpPr>
      <xdr:spPr>
        <a:xfrm>
          <a:off x="17644110" y="259232400"/>
          <a:ext cx="297180" cy="1600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160020</xdr:rowOff>
    </xdr:to>
    <xdr:sp>
      <xdr:nvSpPr>
        <xdr:cNvPr id="2918" name="Text Box 7"/>
        <xdr:cNvSpPr txBox="1"/>
      </xdr:nvSpPr>
      <xdr:spPr>
        <a:xfrm>
          <a:off x="17644110" y="259232400"/>
          <a:ext cx="297180" cy="1600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160020</xdr:rowOff>
    </xdr:to>
    <xdr:sp>
      <xdr:nvSpPr>
        <xdr:cNvPr id="2919" name="Text Box 12"/>
        <xdr:cNvSpPr txBox="1"/>
      </xdr:nvSpPr>
      <xdr:spPr>
        <a:xfrm>
          <a:off x="17644110" y="259232400"/>
          <a:ext cx="297180" cy="1600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160020</xdr:rowOff>
    </xdr:to>
    <xdr:sp>
      <xdr:nvSpPr>
        <xdr:cNvPr id="2920" name="Text Box 13"/>
        <xdr:cNvSpPr txBox="1"/>
      </xdr:nvSpPr>
      <xdr:spPr>
        <a:xfrm>
          <a:off x="17644110" y="259232400"/>
          <a:ext cx="297180" cy="1600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160020</xdr:rowOff>
    </xdr:to>
    <xdr:sp>
      <xdr:nvSpPr>
        <xdr:cNvPr id="2921" name="Text Box 22"/>
        <xdr:cNvSpPr txBox="1"/>
      </xdr:nvSpPr>
      <xdr:spPr>
        <a:xfrm>
          <a:off x="17644110" y="259232400"/>
          <a:ext cx="297180" cy="1600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160020</xdr:rowOff>
    </xdr:to>
    <xdr:sp>
      <xdr:nvSpPr>
        <xdr:cNvPr id="2922" name="Text Box 23"/>
        <xdr:cNvSpPr txBox="1"/>
      </xdr:nvSpPr>
      <xdr:spPr>
        <a:xfrm>
          <a:off x="17644110" y="259232400"/>
          <a:ext cx="297180" cy="1600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160020</xdr:rowOff>
    </xdr:to>
    <xdr:sp>
      <xdr:nvSpPr>
        <xdr:cNvPr id="2923" name="Text Box 2"/>
        <xdr:cNvSpPr txBox="1"/>
      </xdr:nvSpPr>
      <xdr:spPr>
        <a:xfrm>
          <a:off x="17644110" y="259232400"/>
          <a:ext cx="297180" cy="1600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160020</xdr:rowOff>
    </xdr:to>
    <xdr:sp>
      <xdr:nvSpPr>
        <xdr:cNvPr id="2924" name="Text Box 3"/>
        <xdr:cNvSpPr txBox="1"/>
      </xdr:nvSpPr>
      <xdr:spPr>
        <a:xfrm>
          <a:off x="17644110" y="259232400"/>
          <a:ext cx="297180" cy="1600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160020</xdr:rowOff>
    </xdr:to>
    <xdr:sp>
      <xdr:nvSpPr>
        <xdr:cNvPr id="2925" name="Text Box 4"/>
        <xdr:cNvSpPr txBox="1"/>
      </xdr:nvSpPr>
      <xdr:spPr>
        <a:xfrm>
          <a:off x="17644110" y="259232400"/>
          <a:ext cx="297180" cy="1600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160020</xdr:rowOff>
    </xdr:to>
    <xdr:sp>
      <xdr:nvSpPr>
        <xdr:cNvPr id="2926" name="Text Box 5"/>
        <xdr:cNvSpPr txBox="1"/>
      </xdr:nvSpPr>
      <xdr:spPr>
        <a:xfrm>
          <a:off x="17644110" y="259232400"/>
          <a:ext cx="297180" cy="1600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160020</xdr:rowOff>
    </xdr:to>
    <xdr:sp>
      <xdr:nvSpPr>
        <xdr:cNvPr id="2927" name="Text Box 6"/>
        <xdr:cNvSpPr txBox="1"/>
      </xdr:nvSpPr>
      <xdr:spPr>
        <a:xfrm>
          <a:off x="17644110" y="259232400"/>
          <a:ext cx="297180" cy="1600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160020</xdr:rowOff>
    </xdr:to>
    <xdr:sp>
      <xdr:nvSpPr>
        <xdr:cNvPr id="2928" name="Text Box 7"/>
        <xdr:cNvSpPr txBox="1"/>
      </xdr:nvSpPr>
      <xdr:spPr>
        <a:xfrm>
          <a:off x="17644110" y="259232400"/>
          <a:ext cx="297180" cy="1600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160020</xdr:rowOff>
    </xdr:to>
    <xdr:sp>
      <xdr:nvSpPr>
        <xdr:cNvPr id="2929" name="Text Box 12"/>
        <xdr:cNvSpPr txBox="1"/>
      </xdr:nvSpPr>
      <xdr:spPr>
        <a:xfrm>
          <a:off x="17644110" y="259232400"/>
          <a:ext cx="297180" cy="1600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160020</xdr:rowOff>
    </xdr:to>
    <xdr:sp>
      <xdr:nvSpPr>
        <xdr:cNvPr id="2930" name="Text Box 13"/>
        <xdr:cNvSpPr txBox="1"/>
      </xdr:nvSpPr>
      <xdr:spPr>
        <a:xfrm>
          <a:off x="17644110" y="259232400"/>
          <a:ext cx="297180" cy="1600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160020</xdr:rowOff>
    </xdr:to>
    <xdr:sp>
      <xdr:nvSpPr>
        <xdr:cNvPr id="2931" name="Text Box 22"/>
        <xdr:cNvSpPr txBox="1"/>
      </xdr:nvSpPr>
      <xdr:spPr>
        <a:xfrm>
          <a:off x="17644110" y="259232400"/>
          <a:ext cx="297180" cy="1600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160020</xdr:rowOff>
    </xdr:to>
    <xdr:sp>
      <xdr:nvSpPr>
        <xdr:cNvPr id="2932" name="Text Box 23"/>
        <xdr:cNvSpPr txBox="1"/>
      </xdr:nvSpPr>
      <xdr:spPr>
        <a:xfrm>
          <a:off x="17644110" y="259232400"/>
          <a:ext cx="297180" cy="1600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160020</xdr:rowOff>
    </xdr:to>
    <xdr:sp>
      <xdr:nvSpPr>
        <xdr:cNvPr id="2933" name="Text Box 2"/>
        <xdr:cNvSpPr txBox="1"/>
      </xdr:nvSpPr>
      <xdr:spPr>
        <a:xfrm>
          <a:off x="17644110" y="259232400"/>
          <a:ext cx="297180" cy="1600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160020</xdr:rowOff>
    </xdr:to>
    <xdr:sp>
      <xdr:nvSpPr>
        <xdr:cNvPr id="2934" name="Text Box 3"/>
        <xdr:cNvSpPr txBox="1"/>
      </xdr:nvSpPr>
      <xdr:spPr>
        <a:xfrm>
          <a:off x="17644110" y="259232400"/>
          <a:ext cx="297180" cy="1600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160020</xdr:rowOff>
    </xdr:to>
    <xdr:sp>
      <xdr:nvSpPr>
        <xdr:cNvPr id="2935" name="Text Box 4"/>
        <xdr:cNvSpPr txBox="1"/>
      </xdr:nvSpPr>
      <xdr:spPr>
        <a:xfrm>
          <a:off x="17644110" y="259232400"/>
          <a:ext cx="297180" cy="1600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160020</xdr:rowOff>
    </xdr:to>
    <xdr:sp>
      <xdr:nvSpPr>
        <xdr:cNvPr id="2936" name="Text Box 5"/>
        <xdr:cNvSpPr txBox="1"/>
      </xdr:nvSpPr>
      <xdr:spPr>
        <a:xfrm>
          <a:off x="17644110" y="259232400"/>
          <a:ext cx="297180" cy="1600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160020</xdr:rowOff>
    </xdr:to>
    <xdr:sp>
      <xdr:nvSpPr>
        <xdr:cNvPr id="2937" name="Text Box 6"/>
        <xdr:cNvSpPr txBox="1"/>
      </xdr:nvSpPr>
      <xdr:spPr>
        <a:xfrm>
          <a:off x="17644110" y="259232400"/>
          <a:ext cx="297180" cy="1600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160020</xdr:rowOff>
    </xdr:to>
    <xdr:sp>
      <xdr:nvSpPr>
        <xdr:cNvPr id="2938" name="Text Box 7"/>
        <xdr:cNvSpPr txBox="1"/>
      </xdr:nvSpPr>
      <xdr:spPr>
        <a:xfrm>
          <a:off x="17644110" y="259232400"/>
          <a:ext cx="297180" cy="1600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160020</xdr:rowOff>
    </xdr:to>
    <xdr:sp>
      <xdr:nvSpPr>
        <xdr:cNvPr id="2939" name="Text Box 12"/>
        <xdr:cNvSpPr txBox="1"/>
      </xdr:nvSpPr>
      <xdr:spPr>
        <a:xfrm>
          <a:off x="17644110" y="259232400"/>
          <a:ext cx="297180" cy="1600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160020</xdr:rowOff>
    </xdr:to>
    <xdr:sp>
      <xdr:nvSpPr>
        <xdr:cNvPr id="2940" name="Text Box 13"/>
        <xdr:cNvSpPr txBox="1"/>
      </xdr:nvSpPr>
      <xdr:spPr>
        <a:xfrm>
          <a:off x="17644110" y="259232400"/>
          <a:ext cx="297180" cy="1600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160020</xdr:rowOff>
    </xdr:to>
    <xdr:sp>
      <xdr:nvSpPr>
        <xdr:cNvPr id="2941" name="Text Box 22"/>
        <xdr:cNvSpPr txBox="1"/>
      </xdr:nvSpPr>
      <xdr:spPr>
        <a:xfrm>
          <a:off x="17644110" y="259232400"/>
          <a:ext cx="297180" cy="1600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160020</xdr:rowOff>
    </xdr:to>
    <xdr:sp>
      <xdr:nvSpPr>
        <xdr:cNvPr id="2942" name="Text Box 23"/>
        <xdr:cNvSpPr txBox="1"/>
      </xdr:nvSpPr>
      <xdr:spPr>
        <a:xfrm>
          <a:off x="17644110" y="259232400"/>
          <a:ext cx="297180" cy="1600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2943" name="Text Box 2"/>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2944" name="Text Box 3"/>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2945" name="Text Box 4"/>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2946" name="Text Box 5"/>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2947" name="Text Box 6"/>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2948" name="Text Box 7"/>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2949" name="Text Box 12"/>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2950" name="Text Box 13"/>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2951" name="Text Box 22"/>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2952" name="Text Box 23"/>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160020</xdr:rowOff>
    </xdr:to>
    <xdr:sp>
      <xdr:nvSpPr>
        <xdr:cNvPr id="2953" name="Text Box 2"/>
        <xdr:cNvSpPr txBox="1"/>
      </xdr:nvSpPr>
      <xdr:spPr>
        <a:xfrm>
          <a:off x="17644110" y="259232400"/>
          <a:ext cx="297180" cy="1600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160020</xdr:rowOff>
    </xdr:to>
    <xdr:sp>
      <xdr:nvSpPr>
        <xdr:cNvPr id="2954" name="Text Box 3"/>
        <xdr:cNvSpPr txBox="1"/>
      </xdr:nvSpPr>
      <xdr:spPr>
        <a:xfrm>
          <a:off x="17644110" y="259232400"/>
          <a:ext cx="297180" cy="1600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160020</xdr:rowOff>
    </xdr:to>
    <xdr:sp>
      <xdr:nvSpPr>
        <xdr:cNvPr id="2955" name="Text Box 4"/>
        <xdr:cNvSpPr txBox="1"/>
      </xdr:nvSpPr>
      <xdr:spPr>
        <a:xfrm>
          <a:off x="17644110" y="259232400"/>
          <a:ext cx="297180" cy="1600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160020</xdr:rowOff>
    </xdr:to>
    <xdr:sp>
      <xdr:nvSpPr>
        <xdr:cNvPr id="2956" name="Text Box 5"/>
        <xdr:cNvSpPr txBox="1"/>
      </xdr:nvSpPr>
      <xdr:spPr>
        <a:xfrm>
          <a:off x="17644110" y="259232400"/>
          <a:ext cx="297180" cy="1600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160020</xdr:rowOff>
    </xdr:to>
    <xdr:sp>
      <xdr:nvSpPr>
        <xdr:cNvPr id="2957" name="Text Box 6"/>
        <xdr:cNvSpPr txBox="1"/>
      </xdr:nvSpPr>
      <xdr:spPr>
        <a:xfrm>
          <a:off x="17644110" y="259232400"/>
          <a:ext cx="297180" cy="1600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160020</xdr:rowOff>
    </xdr:to>
    <xdr:sp>
      <xdr:nvSpPr>
        <xdr:cNvPr id="2958" name="Text Box 7"/>
        <xdr:cNvSpPr txBox="1"/>
      </xdr:nvSpPr>
      <xdr:spPr>
        <a:xfrm>
          <a:off x="17644110" y="259232400"/>
          <a:ext cx="297180" cy="1600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160020</xdr:rowOff>
    </xdr:to>
    <xdr:sp>
      <xdr:nvSpPr>
        <xdr:cNvPr id="2959" name="Text Box 12"/>
        <xdr:cNvSpPr txBox="1"/>
      </xdr:nvSpPr>
      <xdr:spPr>
        <a:xfrm>
          <a:off x="17644110" y="259232400"/>
          <a:ext cx="297180" cy="1600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160020</xdr:rowOff>
    </xdr:to>
    <xdr:sp>
      <xdr:nvSpPr>
        <xdr:cNvPr id="2960" name="Text Box 13"/>
        <xdr:cNvSpPr txBox="1"/>
      </xdr:nvSpPr>
      <xdr:spPr>
        <a:xfrm>
          <a:off x="17644110" y="259232400"/>
          <a:ext cx="297180" cy="1600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160020</xdr:rowOff>
    </xdr:to>
    <xdr:sp>
      <xdr:nvSpPr>
        <xdr:cNvPr id="2961" name="Text Box 22"/>
        <xdr:cNvSpPr txBox="1"/>
      </xdr:nvSpPr>
      <xdr:spPr>
        <a:xfrm>
          <a:off x="17644110" y="259232400"/>
          <a:ext cx="297180" cy="1600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160020</xdr:rowOff>
    </xdr:to>
    <xdr:sp>
      <xdr:nvSpPr>
        <xdr:cNvPr id="2962" name="Text Box 23"/>
        <xdr:cNvSpPr txBox="1"/>
      </xdr:nvSpPr>
      <xdr:spPr>
        <a:xfrm>
          <a:off x="17644110" y="259232400"/>
          <a:ext cx="297180" cy="1600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160020</xdr:rowOff>
    </xdr:to>
    <xdr:sp>
      <xdr:nvSpPr>
        <xdr:cNvPr id="2963" name="Text Box 2"/>
        <xdr:cNvSpPr txBox="1"/>
      </xdr:nvSpPr>
      <xdr:spPr>
        <a:xfrm>
          <a:off x="17644110" y="259232400"/>
          <a:ext cx="297180" cy="1600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160020</xdr:rowOff>
    </xdr:to>
    <xdr:sp>
      <xdr:nvSpPr>
        <xdr:cNvPr id="2964" name="Text Box 3"/>
        <xdr:cNvSpPr txBox="1"/>
      </xdr:nvSpPr>
      <xdr:spPr>
        <a:xfrm>
          <a:off x="17644110" y="259232400"/>
          <a:ext cx="297180" cy="1600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160020</xdr:rowOff>
    </xdr:to>
    <xdr:sp>
      <xdr:nvSpPr>
        <xdr:cNvPr id="2965" name="Text Box 4"/>
        <xdr:cNvSpPr txBox="1"/>
      </xdr:nvSpPr>
      <xdr:spPr>
        <a:xfrm>
          <a:off x="17644110" y="259232400"/>
          <a:ext cx="297180" cy="1600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160020</xdr:rowOff>
    </xdr:to>
    <xdr:sp>
      <xdr:nvSpPr>
        <xdr:cNvPr id="2966" name="Text Box 5"/>
        <xdr:cNvSpPr txBox="1"/>
      </xdr:nvSpPr>
      <xdr:spPr>
        <a:xfrm>
          <a:off x="17644110" y="259232400"/>
          <a:ext cx="297180" cy="1600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160020</xdr:rowOff>
    </xdr:to>
    <xdr:sp>
      <xdr:nvSpPr>
        <xdr:cNvPr id="2967" name="Text Box 6"/>
        <xdr:cNvSpPr txBox="1"/>
      </xdr:nvSpPr>
      <xdr:spPr>
        <a:xfrm>
          <a:off x="17644110" y="259232400"/>
          <a:ext cx="297180" cy="1600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160020</xdr:rowOff>
    </xdr:to>
    <xdr:sp>
      <xdr:nvSpPr>
        <xdr:cNvPr id="2968" name="Text Box 7"/>
        <xdr:cNvSpPr txBox="1"/>
      </xdr:nvSpPr>
      <xdr:spPr>
        <a:xfrm>
          <a:off x="17644110" y="259232400"/>
          <a:ext cx="297180" cy="1600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160020</xdr:rowOff>
    </xdr:to>
    <xdr:sp>
      <xdr:nvSpPr>
        <xdr:cNvPr id="2969" name="Text Box 12"/>
        <xdr:cNvSpPr txBox="1"/>
      </xdr:nvSpPr>
      <xdr:spPr>
        <a:xfrm>
          <a:off x="17644110" y="259232400"/>
          <a:ext cx="297180" cy="1600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160020</xdr:rowOff>
    </xdr:to>
    <xdr:sp>
      <xdr:nvSpPr>
        <xdr:cNvPr id="2970" name="Text Box 13"/>
        <xdr:cNvSpPr txBox="1"/>
      </xdr:nvSpPr>
      <xdr:spPr>
        <a:xfrm>
          <a:off x="17644110" y="259232400"/>
          <a:ext cx="297180" cy="1600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160020</xdr:rowOff>
    </xdr:to>
    <xdr:sp>
      <xdr:nvSpPr>
        <xdr:cNvPr id="2971" name="Text Box 22"/>
        <xdr:cNvSpPr txBox="1"/>
      </xdr:nvSpPr>
      <xdr:spPr>
        <a:xfrm>
          <a:off x="17644110" y="259232400"/>
          <a:ext cx="297180" cy="1600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160020</xdr:rowOff>
    </xdr:to>
    <xdr:sp>
      <xdr:nvSpPr>
        <xdr:cNvPr id="2972" name="Text Box 23"/>
        <xdr:cNvSpPr txBox="1"/>
      </xdr:nvSpPr>
      <xdr:spPr>
        <a:xfrm>
          <a:off x="17644110" y="259232400"/>
          <a:ext cx="297180" cy="1600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2973" name="Text Box 2"/>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2974" name="Text Box 3"/>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2975" name="Text Box 4"/>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2976" name="Text Box 5"/>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2977" name="Text Box 6"/>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2978" name="Text Box 7"/>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2979" name="Text Box 12"/>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2980" name="Text Box 13"/>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2981" name="Text Box 22"/>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2982" name="Text Box 23"/>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160020</xdr:rowOff>
    </xdr:to>
    <xdr:sp>
      <xdr:nvSpPr>
        <xdr:cNvPr id="2983" name="Text Box 2"/>
        <xdr:cNvSpPr txBox="1"/>
      </xdr:nvSpPr>
      <xdr:spPr>
        <a:xfrm>
          <a:off x="17644110" y="259232400"/>
          <a:ext cx="297180" cy="1600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160020</xdr:rowOff>
    </xdr:to>
    <xdr:sp>
      <xdr:nvSpPr>
        <xdr:cNvPr id="2984" name="Text Box 3"/>
        <xdr:cNvSpPr txBox="1"/>
      </xdr:nvSpPr>
      <xdr:spPr>
        <a:xfrm>
          <a:off x="17644110" y="259232400"/>
          <a:ext cx="297180" cy="1600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160020</xdr:rowOff>
    </xdr:to>
    <xdr:sp>
      <xdr:nvSpPr>
        <xdr:cNvPr id="2985" name="Text Box 4"/>
        <xdr:cNvSpPr txBox="1"/>
      </xdr:nvSpPr>
      <xdr:spPr>
        <a:xfrm>
          <a:off x="17644110" y="259232400"/>
          <a:ext cx="297180" cy="1600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160020</xdr:rowOff>
    </xdr:to>
    <xdr:sp>
      <xdr:nvSpPr>
        <xdr:cNvPr id="2986" name="Text Box 5"/>
        <xdr:cNvSpPr txBox="1"/>
      </xdr:nvSpPr>
      <xdr:spPr>
        <a:xfrm>
          <a:off x="17644110" y="259232400"/>
          <a:ext cx="297180" cy="1600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160020</xdr:rowOff>
    </xdr:to>
    <xdr:sp>
      <xdr:nvSpPr>
        <xdr:cNvPr id="2987" name="Text Box 6"/>
        <xdr:cNvSpPr txBox="1"/>
      </xdr:nvSpPr>
      <xdr:spPr>
        <a:xfrm>
          <a:off x="17644110" y="259232400"/>
          <a:ext cx="297180" cy="1600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160020</xdr:rowOff>
    </xdr:to>
    <xdr:sp>
      <xdr:nvSpPr>
        <xdr:cNvPr id="2988" name="Text Box 7"/>
        <xdr:cNvSpPr txBox="1"/>
      </xdr:nvSpPr>
      <xdr:spPr>
        <a:xfrm>
          <a:off x="17644110" y="259232400"/>
          <a:ext cx="297180" cy="1600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160020</xdr:rowOff>
    </xdr:to>
    <xdr:sp>
      <xdr:nvSpPr>
        <xdr:cNvPr id="2989" name="Text Box 12"/>
        <xdr:cNvSpPr txBox="1"/>
      </xdr:nvSpPr>
      <xdr:spPr>
        <a:xfrm>
          <a:off x="17644110" y="259232400"/>
          <a:ext cx="297180" cy="1600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160020</xdr:rowOff>
    </xdr:to>
    <xdr:sp>
      <xdr:nvSpPr>
        <xdr:cNvPr id="2990" name="Text Box 13"/>
        <xdr:cNvSpPr txBox="1"/>
      </xdr:nvSpPr>
      <xdr:spPr>
        <a:xfrm>
          <a:off x="17644110" y="259232400"/>
          <a:ext cx="297180" cy="1600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160020</xdr:rowOff>
    </xdr:to>
    <xdr:sp>
      <xdr:nvSpPr>
        <xdr:cNvPr id="2991" name="Text Box 22"/>
        <xdr:cNvSpPr txBox="1"/>
      </xdr:nvSpPr>
      <xdr:spPr>
        <a:xfrm>
          <a:off x="17644110" y="259232400"/>
          <a:ext cx="297180" cy="1600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160020</xdr:rowOff>
    </xdr:to>
    <xdr:sp>
      <xdr:nvSpPr>
        <xdr:cNvPr id="2992" name="Text Box 23"/>
        <xdr:cNvSpPr txBox="1"/>
      </xdr:nvSpPr>
      <xdr:spPr>
        <a:xfrm>
          <a:off x="17644110" y="259232400"/>
          <a:ext cx="297180" cy="1600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160020</xdr:rowOff>
    </xdr:to>
    <xdr:sp>
      <xdr:nvSpPr>
        <xdr:cNvPr id="2993" name="Text Box 2"/>
        <xdr:cNvSpPr txBox="1"/>
      </xdr:nvSpPr>
      <xdr:spPr>
        <a:xfrm>
          <a:off x="17644110" y="259232400"/>
          <a:ext cx="297180" cy="1600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160020</xdr:rowOff>
    </xdr:to>
    <xdr:sp>
      <xdr:nvSpPr>
        <xdr:cNvPr id="2994" name="Text Box 3"/>
        <xdr:cNvSpPr txBox="1"/>
      </xdr:nvSpPr>
      <xdr:spPr>
        <a:xfrm>
          <a:off x="17644110" y="259232400"/>
          <a:ext cx="297180" cy="1600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160020</xdr:rowOff>
    </xdr:to>
    <xdr:sp>
      <xdr:nvSpPr>
        <xdr:cNvPr id="2995" name="Text Box 4"/>
        <xdr:cNvSpPr txBox="1"/>
      </xdr:nvSpPr>
      <xdr:spPr>
        <a:xfrm>
          <a:off x="17644110" y="259232400"/>
          <a:ext cx="297180" cy="1600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160020</xdr:rowOff>
    </xdr:to>
    <xdr:sp>
      <xdr:nvSpPr>
        <xdr:cNvPr id="2996" name="Text Box 5"/>
        <xdr:cNvSpPr txBox="1"/>
      </xdr:nvSpPr>
      <xdr:spPr>
        <a:xfrm>
          <a:off x="17644110" y="259232400"/>
          <a:ext cx="297180" cy="1600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160020</xdr:rowOff>
    </xdr:to>
    <xdr:sp>
      <xdr:nvSpPr>
        <xdr:cNvPr id="2997" name="Text Box 6"/>
        <xdr:cNvSpPr txBox="1"/>
      </xdr:nvSpPr>
      <xdr:spPr>
        <a:xfrm>
          <a:off x="17644110" y="259232400"/>
          <a:ext cx="297180" cy="1600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160020</xdr:rowOff>
    </xdr:to>
    <xdr:sp>
      <xdr:nvSpPr>
        <xdr:cNvPr id="2998" name="Text Box 7"/>
        <xdr:cNvSpPr txBox="1"/>
      </xdr:nvSpPr>
      <xdr:spPr>
        <a:xfrm>
          <a:off x="17644110" y="259232400"/>
          <a:ext cx="297180" cy="1600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160020</xdr:rowOff>
    </xdr:to>
    <xdr:sp>
      <xdr:nvSpPr>
        <xdr:cNvPr id="2999" name="Text Box 12"/>
        <xdr:cNvSpPr txBox="1"/>
      </xdr:nvSpPr>
      <xdr:spPr>
        <a:xfrm>
          <a:off x="17644110" y="259232400"/>
          <a:ext cx="297180" cy="1600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160020</xdr:rowOff>
    </xdr:to>
    <xdr:sp>
      <xdr:nvSpPr>
        <xdr:cNvPr id="3000" name="Text Box 13"/>
        <xdr:cNvSpPr txBox="1"/>
      </xdr:nvSpPr>
      <xdr:spPr>
        <a:xfrm>
          <a:off x="17644110" y="259232400"/>
          <a:ext cx="297180" cy="1600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160020</xdr:rowOff>
    </xdr:to>
    <xdr:sp>
      <xdr:nvSpPr>
        <xdr:cNvPr id="3001" name="Text Box 22"/>
        <xdr:cNvSpPr txBox="1"/>
      </xdr:nvSpPr>
      <xdr:spPr>
        <a:xfrm>
          <a:off x="17644110" y="259232400"/>
          <a:ext cx="297180" cy="1600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160020</xdr:rowOff>
    </xdr:to>
    <xdr:sp>
      <xdr:nvSpPr>
        <xdr:cNvPr id="3002" name="Text Box 23"/>
        <xdr:cNvSpPr txBox="1"/>
      </xdr:nvSpPr>
      <xdr:spPr>
        <a:xfrm>
          <a:off x="17644110" y="259232400"/>
          <a:ext cx="297180" cy="1600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160020</xdr:rowOff>
    </xdr:to>
    <xdr:sp>
      <xdr:nvSpPr>
        <xdr:cNvPr id="3003" name="Text Box 2"/>
        <xdr:cNvSpPr txBox="1"/>
      </xdr:nvSpPr>
      <xdr:spPr>
        <a:xfrm>
          <a:off x="17644110" y="259232400"/>
          <a:ext cx="297180" cy="1600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160020</xdr:rowOff>
    </xdr:to>
    <xdr:sp>
      <xdr:nvSpPr>
        <xdr:cNvPr id="3004" name="Text Box 3"/>
        <xdr:cNvSpPr txBox="1"/>
      </xdr:nvSpPr>
      <xdr:spPr>
        <a:xfrm>
          <a:off x="17644110" y="259232400"/>
          <a:ext cx="297180" cy="1600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160020</xdr:rowOff>
    </xdr:to>
    <xdr:sp>
      <xdr:nvSpPr>
        <xdr:cNvPr id="3005" name="Text Box 4"/>
        <xdr:cNvSpPr txBox="1"/>
      </xdr:nvSpPr>
      <xdr:spPr>
        <a:xfrm>
          <a:off x="17644110" y="259232400"/>
          <a:ext cx="297180" cy="1600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160020</xdr:rowOff>
    </xdr:to>
    <xdr:sp>
      <xdr:nvSpPr>
        <xdr:cNvPr id="3006" name="Text Box 5"/>
        <xdr:cNvSpPr txBox="1"/>
      </xdr:nvSpPr>
      <xdr:spPr>
        <a:xfrm>
          <a:off x="17644110" y="259232400"/>
          <a:ext cx="297180" cy="1600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160020</xdr:rowOff>
    </xdr:to>
    <xdr:sp>
      <xdr:nvSpPr>
        <xdr:cNvPr id="3007" name="Text Box 6"/>
        <xdr:cNvSpPr txBox="1"/>
      </xdr:nvSpPr>
      <xdr:spPr>
        <a:xfrm>
          <a:off x="17644110" y="259232400"/>
          <a:ext cx="297180" cy="1600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160020</xdr:rowOff>
    </xdr:to>
    <xdr:sp>
      <xdr:nvSpPr>
        <xdr:cNvPr id="3008" name="Text Box 7"/>
        <xdr:cNvSpPr txBox="1"/>
      </xdr:nvSpPr>
      <xdr:spPr>
        <a:xfrm>
          <a:off x="17644110" y="259232400"/>
          <a:ext cx="297180" cy="1600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160020</xdr:rowOff>
    </xdr:to>
    <xdr:sp>
      <xdr:nvSpPr>
        <xdr:cNvPr id="3009" name="Text Box 12"/>
        <xdr:cNvSpPr txBox="1"/>
      </xdr:nvSpPr>
      <xdr:spPr>
        <a:xfrm>
          <a:off x="17644110" y="259232400"/>
          <a:ext cx="297180" cy="1600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160020</xdr:rowOff>
    </xdr:to>
    <xdr:sp>
      <xdr:nvSpPr>
        <xdr:cNvPr id="3010" name="Text Box 13"/>
        <xdr:cNvSpPr txBox="1"/>
      </xdr:nvSpPr>
      <xdr:spPr>
        <a:xfrm>
          <a:off x="17644110" y="259232400"/>
          <a:ext cx="297180" cy="1600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160020</xdr:rowOff>
    </xdr:to>
    <xdr:sp>
      <xdr:nvSpPr>
        <xdr:cNvPr id="3011" name="Text Box 22"/>
        <xdr:cNvSpPr txBox="1"/>
      </xdr:nvSpPr>
      <xdr:spPr>
        <a:xfrm>
          <a:off x="17644110" y="259232400"/>
          <a:ext cx="297180" cy="1600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160020</xdr:rowOff>
    </xdr:to>
    <xdr:sp>
      <xdr:nvSpPr>
        <xdr:cNvPr id="3012" name="Text Box 23"/>
        <xdr:cNvSpPr txBox="1"/>
      </xdr:nvSpPr>
      <xdr:spPr>
        <a:xfrm>
          <a:off x="17644110" y="259232400"/>
          <a:ext cx="297180" cy="1600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160020</xdr:rowOff>
    </xdr:to>
    <xdr:sp>
      <xdr:nvSpPr>
        <xdr:cNvPr id="3013" name="Text Box 2"/>
        <xdr:cNvSpPr txBox="1"/>
      </xdr:nvSpPr>
      <xdr:spPr>
        <a:xfrm>
          <a:off x="17644110" y="259232400"/>
          <a:ext cx="297180" cy="1600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160020</xdr:rowOff>
    </xdr:to>
    <xdr:sp>
      <xdr:nvSpPr>
        <xdr:cNvPr id="3014" name="Text Box 3"/>
        <xdr:cNvSpPr txBox="1"/>
      </xdr:nvSpPr>
      <xdr:spPr>
        <a:xfrm>
          <a:off x="17644110" y="259232400"/>
          <a:ext cx="297180" cy="1600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160020</xdr:rowOff>
    </xdr:to>
    <xdr:sp>
      <xdr:nvSpPr>
        <xdr:cNvPr id="3015" name="Text Box 4"/>
        <xdr:cNvSpPr txBox="1"/>
      </xdr:nvSpPr>
      <xdr:spPr>
        <a:xfrm>
          <a:off x="17644110" y="259232400"/>
          <a:ext cx="297180" cy="1600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160020</xdr:rowOff>
    </xdr:to>
    <xdr:sp>
      <xdr:nvSpPr>
        <xdr:cNvPr id="3016" name="Text Box 5"/>
        <xdr:cNvSpPr txBox="1"/>
      </xdr:nvSpPr>
      <xdr:spPr>
        <a:xfrm>
          <a:off x="17644110" y="259232400"/>
          <a:ext cx="297180" cy="1600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160020</xdr:rowOff>
    </xdr:to>
    <xdr:sp>
      <xdr:nvSpPr>
        <xdr:cNvPr id="3017" name="Text Box 6"/>
        <xdr:cNvSpPr txBox="1"/>
      </xdr:nvSpPr>
      <xdr:spPr>
        <a:xfrm>
          <a:off x="17644110" y="259232400"/>
          <a:ext cx="297180" cy="1600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160020</xdr:rowOff>
    </xdr:to>
    <xdr:sp>
      <xdr:nvSpPr>
        <xdr:cNvPr id="3018" name="Text Box 7"/>
        <xdr:cNvSpPr txBox="1"/>
      </xdr:nvSpPr>
      <xdr:spPr>
        <a:xfrm>
          <a:off x="17644110" y="259232400"/>
          <a:ext cx="297180" cy="1600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160020</xdr:rowOff>
    </xdr:to>
    <xdr:sp>
      <xdr:nvSpPr>
        <xdr:cNvPr id="3019" name="Text Box 12"/>
        <xdr:cNvSpPr txBox="1"/>
      </xdr:nvSpPr>
      <xdr:spPr>
        <a:xfrm>
          <a:off x="17644110" y="259232400"/>
          <a:ext cx="297180" cy="1600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160020</xdr:rowOff>
    </xdr:to>
    <xdr:sp>
      <xdr:nvSpPr>
        <xdr:cNvPr id="3020" name="Text Box 13"/>
        <xdr:cNvSpPr txBox="1"/>
      </xdr:nvSpPr>
      <xdr:spPr>
        <a:xfrm>
          <a:off x="17644110" y="259232400"/>
          <a:ext cx="297180" cy="1600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160020</xdr:rowOff>
    </xdr:to>
    <xdr:sp>
      <xdr:nvSpPr>
        <xdr:cNvPr id="3021" name="Text Box 22"/>
        <xdr:cNvSpPr txBox="1"/>
      </xdr:nvSpPr>
      <xdr:spPr>
        <a:xfrm>
          <a:off x="17644110" y="259232400"/>
          <a:ext cx="297180" cy="1600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160020</xdr:rowOff>
    </xdr:to>
    <xdr:sp>
      <xdr:nvSpPr>
        <xdr:cNvPr id="3022" name="Text Box 23"/>
        <xdr:cNvSpPr txBox="1"/>
      </xdr:nvSpPr>
      <xdr:spPr>
        <a:xfrm>
          <a:off x="17644110" y="259232400"/>
          <a:ext cx="297180" cy="1600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3023" name="Text Box 2"/>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3024" name="Text Box 3"/>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3025" name="Text Box 4"/>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3026" name="Text Box 5"/>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3027" name="Text Box 6"/>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3028" name="Text Box 7"/>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3029" name="Text Box 12"/>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3030" name="Text Box 13"/>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3031" name="Text Box 22"/>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3032" name="Text Box 23"/>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3033" name="Text Box 2"/>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3034" name="Text Box 3"/>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3035" name="Text Box 4"/>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3036" name="Text Box 5"/>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3037" name="Text Box 6"/>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3038" name="Text Box 7"/>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3039" name="Text Box 12"/>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3040" name="Text Box 13"/>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3041" name="Text Box 22"/>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3042" name="Text Box 23"/>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3043" name="Text Box 2"/>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3044" name="Text Box 3"/>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3045" name="Text Box 4"/>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3046" name="Text Box 5"/>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3047" name="Text Box 6"/>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3048" name="Text Box 7"/>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3049" name="Text Box 12"/>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3050" name="Text Box 13"/>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3051" name="Text Box 22"/>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3052" name="Text Box 23"/>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3053" name="Text Box 2"/>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3054" name="Text Box 3"/>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3055" name="Text Box 4"/>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3056" name="Text Box 5"/>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3057" name="Text Box 6"/>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3058" name="Text Box 7"/>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3059" name="Text Box 12"/>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3060" name="Text Box 13"/>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3061" name="Text Box 22"/>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3062" name="Text Box 23"/>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3063" name="Text Box 2"/>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3064" name="Text Box 3"/>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3065" name="Text Box 4"/>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3066" name="Text Box 5"/>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3067" name="Text Box 6"/>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3068" name="Text Box 7"/>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3069" name="Text Box 12"/>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3070" name="Text Box 13"/>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3071" name="Text Box 22"/>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3072" name="Text Box 23"/>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3073" name="Text Box 2"/>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3074" name="Text Box 3"/>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3075" name="Text Box 4"/>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3076" name="Text Box 5"/>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3077" name="Text Box 6"/>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3078" name="Text Box 7"/>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3079" name="Text Box 12"/>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3080" name="Text Box 13"/>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3081" name="Text Box 22"/>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3082" name="Text Box 23"/>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3083" name="Text Box 2"/>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3084" name="Text Box 3"/>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3085" name="Text Box 4"/>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3086" name="Text Box 5"/>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3087" name="Text Box 6"/>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3088" name="Text Box 7"/>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3089" name="Text Box 12"/>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3090" name="Text Box 13"/>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3091" name="Text Box 22"/>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3092" name="Text Box 23"/>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3093" name="Text Box 2"/>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3094" name="Text Box 3"/>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3095" name="Text Box 4"/>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3096" name="Text Box 5"/>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3097" name="Text Box 6"/>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3098" name="Text Box 7"/>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3099" name="Text Box 12"/>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3100" name="Text Box 13"/>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3101" name="Text Box 22"/>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3102" name="Text Box 23"/>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3103" name="Text Box 2"/>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3104" name="Text Box 3"/>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3105" name="Text Box 4"/>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3106" name="Text Box 5"/>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3107" name="Text Box 6"/>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3108" name="Text Box 7"/>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3109" name="Text Box 12"/>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3110" name="Text Box 13"/>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3111" name="Text Box 22"/>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3112" name="Text Box 23"/>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3113" name="Text Box 2"/>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3114" name="Text Box 3"/>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3115" name="Text Box 4"/>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3116" name="Text Box 5"/>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3117" name="Text Box 6"/>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3118" name="Text Box 7"/>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3119" name="Text Box 12"/>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3120" name="Text Box 13"/>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3121" name="Text Box 22"/>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3122" name="Text Box 23"/>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3123" name="Text Box 2"/>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3124" name="Text Box 3"/>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3125" name="Text Box 4"/>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3126" name="Text Box 5"/>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3127" name="Text Box 6"/>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3128" name="Text Box 7"/>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3129" name="Text Box 12"/>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3130" name="Text Box 13"/>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3131" name="Text Box 22"/>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3132" name="Text Box 23"/>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3133" name="Text Box 2"/>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3134" name="Text Box 3"/>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3135" name="Text Box 4"/>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3136" name="Text Box 5"/>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3137" name="Text Box 6"/>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3138" name="Text Box 7"/>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3139" name="Text Box 12"/>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3140" name="Text Box 13"/>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3141" name="Text Box 22"/>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3142" name="Text Box 23"/>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3143" name="Text Box 2"/>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3144" name="Text Box 3"/>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3145" name="Text Box 4"/>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3146" name="Text Box 5"/>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3147" name="Text Box 6"/>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3148" name="Text Box 7"/>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3149" name="Text Box 12"/>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3150" name="Text Box 13"/>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3151" name="Text Box 22"/>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3152" name="Text Box 23"/>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3153" name="Text Box 2"/>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3154" name="Text Box 3"/>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3155" name="Text Box 4"/>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3156" name="Text Box 5"/>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3157" name="Text Box 6"/>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3158" name="Text Box 7"/>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3159" name="Text Box 12"/>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3160" name="Text Box 13"/>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3161" name="Text Box 22"/>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3162" name="Text Box 23"/>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3163" name="Text Box 2"/>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3164" name="Text Box 3"/>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3165" name="Text Box 4"/>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3166" name="Text Box 5"/>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3167" name="Text Box 6"/>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3168" name="Text Box 7"/>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3169" name="Text Box 12"/>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3170" name="Text Box 13"/>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3171" name="Text Box 22"/>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3172" name="Text Box 23"/>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3173" name="Text Box 2"/>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3174" name="Text Box 3"/>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3175" name="Text Box 4"/>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3176" name="Text Box 5"/>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3177" name="Text Box 6"/>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3178" name="Text Box 7"/>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3179" name="Text Box 12"/>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3180" name="Text Box 13"/>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3181" name="Text Box 22"/>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3182" name="Text Box 23"/>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3183" name="Text Box 2"/>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3184" name="Text Box 3"/>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3185" name="Text Box 4"/>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3186" name="Text Box 5"/>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3187" name="Text Box 6"/>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3188" name="Text Box 7"/>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3189" name="Text Box 12"/>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3190" name="Text Box 13"/>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3191" name="Text Box 22"/>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3192" name="Text Box 23"/>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3193" name="Text Box 2"/>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3194" name="Text Box 3"/>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3195" name="Text Box 4"/>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3196" name="Text Box 5"/>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3197" name="Text Box 6"/>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3198" name="Text Box 7"/>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3199" name="Text Box 12"/>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3200" name="Text Box 13"/>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3201" name="Text Box 22"/>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3202" name="Text Box 23"/>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3203" name="Text Box 2"/>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3204" name="Text Box 3"/>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3205" name="Text Box 4"/>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3206" name="Text Box 5"/>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3207" name="Text Box 6"/>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3208" name="Text Box 7"/>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3209" name="Text Box 12"/>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3210" name="Text Box 13"/>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3211" name="Text Box 22"/>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3212" name="Text Box 23"/>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3213" name="Text Box 2"/>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3214" name="Text Box 3"/>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3215" name="Text Box 4"/>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3216" name="Text Box 5"/>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3217" name="Text Box 6"/>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3218" name="Text Box 7"/>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3219" name="Text Box 12"/>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3220" name="Text Box 13"/>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3221" name="Text Box 22"/>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3222" name="Text Box 23"/>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3223" name="Text Box 2"/>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3224" name="Text Box 3"/>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3225" name="Text Box 4"/>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3226" name="Text Box 5"/>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3227" name="Text Box 6"/>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3228" name="Text Box 7"/>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3229" name="Text Box 12"/>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3230" name="Text Box 13"/>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3231" name="Text Box 22"/>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3232" name="Text Box 23"/>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3233" name="Text Box 2"/>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3234" name="Text Box 3"/>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3235" name="Text Box 4"/>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3236" name="Text Box 5"/>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3237" name="Text Box 6"/>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3238" name="Text Box 7"/>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3239" name="Text Box 12"/>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3240" name="Text Box 13"/>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3241" name="Text Box 22"/>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3242" name="Text Box 23"/>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3243" name="Text Box 2"/>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3244" name="Text Box 3"/>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3245" name="Text Box 4"/>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3246" name="Text Box 5"/>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3247" name="Text Box 6"/>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3248" name="Text Box 7"/>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3249" name="Text Box 12"/>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3250" name="Text Box 13"/>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3251" name="Text Box 22"/>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3252" name="Text Box 23"/>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3253" name="Text Box 2"/>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3254" name="Text Box 3"/>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3255" name="Text Box 4"/>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3256" name="Text Box 5"/>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3257" name="Text Box 6"/>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3258" name="Text Box 7"/>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3259" name="Text Box 12"/>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3260" name="Text Box 13"/>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3261" name="Text Box 22"/>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3262" name="Text Box 23"/>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198120</xdr:rowOff>
    </xdr:to>
    <xdr:sp>
      <xdr:nvSpPr>
        <xdr:cNvPr id="3263" name="Text Box 2"/>
        <xdr:cNvSpPr txBox="1"/>
      </xdr:nvSpPr>
      <xdr:spPr>
        <a:xfrm>
          <a:off x="17644110" y="259232400"/>
          <a:ext cx="297180" cy="1981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198120</xdr:rowOff>
    </xdr:to>
    <xdr:sp>
      <xdr:nvSpPr>
        <xdr:cNvPr id="3264" name="Text Box 3"/>
        <xdr:cNvSpPr txBox="1"/>
      </xdr:nvSpPr>
      <xdr:spPr>
        <a:xfrm>
          <a:off x="17644110" y="259232400"/>
          <a:ext cx="297180" cy="1981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198120</xdr:rowOff>
    </xdr:to>
    <xdr:sp>
      <xdr:nvSpPr>
        <xdr:cNvPr id="3265" name="Text Box 4"/>
        <xdr:cNvSpPr txBox="1"/>
      </xdr:nvSpPr>
      <xdr:spPr>
        <a:xfrm>
          <a:off x="17644110" y="259232400"/>
          <a:ext cx="297180" cy="1981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198120</xdr:rowOff>
    </xdr:to>
    <xdr:sp>
      <xdr:nvSpPr>
        <xdr:cNvPr id="3266" name="Text Box 5"/>
        <xdr:cNvSpPr txBox="1"/>
      </xdr:nvSpPr>
      <xdr:spPr>
        <a:xfrm>
          <a:off x="17644110" y="259232400"/>
          <a:ext cx="297180" cy="1981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198120</xdr:rowOff>
    </xdr:to>
    <xdr:sp>
      <xdr:nvSpPr>
        <xdr:cNvPr id="3267" name="Text Box 6"/>
        <xdr:cNvSpPr txBox="1"/>
      </xdr:nvSpPr>
      <xdr:spPr>
        <a:xfrm>
          <a:off x="17644110" y="259232400"/>
          <a:ext cx="297180" cy="1981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198120</xdr:rowOff>
    </xdr:to>
    <xdr:sp>
      <xdr:nvSpPr>
        <xdr:cNvPr id="3268" name="Text Box 7"/>
        <xdr:cNvSpPr txBox="1"/>
      </xdr:nvSpPr>
      <xdr:spPr>
        <a:xfrm>
          <a:off x="17644110" y="259232400"/>
          <a:ext cx="297180" cy="1981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198120</xdr:rowOff>
    </xdr:to>
    <xdr:sp>
      <xdr:nvSpPr>
        <xdr:cNvPr id="3269" name="Text Box 12"/>
        <xdr:cNvSpPr txBox="1"/>
      </xdr:nvSpPr>
      <xdr:spPr>
        <a:xfrm>
          <a:off x="17644110" y="259232400"/>
          <a:ext cx="297180" cy="1981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198120</xdr:rowOff>
    </xdr:to>
    <xdr:sp>
      <xdr:nvSpPr>
        <xdr:cNvPr id="3270" name="Text Box 13"/>
        <xdr:cNvSpPr txBox="1"/>
      </xdr:nvSpPr>
      <xdr:spPr>
        <a:xfrm>
          <a:off x="17644110" y="259232400"/>
          <a:ext cx="297180" cy="1981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198120</xdr:rowOff>
    </xdr:to>
    <xdr:sp>
      <xdr:nvSpPr>
        <xdr:cNvPr id="3271" name="Text Box 22"/>
        <xdr:cNvSpPr txBox="1"/>
      </xdr:nvSpPr>
      <xdr:spPr>
        <a:xfrm>
          <a:off x="17644110" y="259232400"/>
          <a:ext cx="297180" cy="1981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198120</xdr:rowOff>
    </xdr:to>
    <xdr:sp>
      <xdr:nvSpPr>
        <xdr:cNvPr id="3272" name="Text Box 23"/>
        <xdr:cNvSpPr txBox="1"/>
      </xdr:nvSpPr>
      <xdr:spPr>
        <a:xfrm>
          <a:off x="17644110" y="259232400"/>
          <a:ext cx="297180" cy="1981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198120</xdr:rowOff>
    </xdr:to>
    <xdr:sp>
      <xdr:nvSpPr>
        <xdr:cNvPr id="3273" name="Text Box 2"/>
        <xdr:cNvSpPr txBox="1"/>
      </xdr:nvSpPr>
      <xdr:spPr>
        <a:xfrm>
          <a:off x="17644110" y="259232400"/>
          <a:ext cx="297180" cy="1981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198120</xdr:rowOff>
    </xdr:to>
    <xdr:sp>
      <xdr:nvSpPr>
        <xdr:cNvPr id="3274" name="Text Box 3"/>
        <xdr:cNvSpPr txBox="1"/>
      </xdr:nvSpPr>
      <xdr:spPr>
        <a:xfrm>
          <a:off x="17644110" y="259232400"/>
          <a:ext cx="297180" cy="1981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198120</xdr:rowOff>
    </xdr:to>
    <xdr:sp>
      <xdr:nvSpPr>
        <xdr:cNvPr id="3275" name="Text Box 4"/>
        <xdr:cNvSpPr txBox="1"/>
      </xdr:nvSpPr>
      <xdr:spPr>
        <a:xfrm>
          <a:off x="17644110" y="259232400"/>
          <a:ext cx="297180" cy="1981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198120</xdr:rowOff>
    </xdr:to>
    <xdr:sp>
      <xdr:nvSpPr>
        <xdr:cNvPr id="3276" name="Text Box 5"/>
        <xdr:cNvSpPr txBox="1"/>
      </xdr:nvSpPr>
      <xdr:spPr>
        <a:xfrm>
          <a:off x="17644110" y="259232400"/>
          <a:ext cx="297180" cy="1981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198120</xdr:rowOff>
    </xdr:to>
    <xdr:sp>
      <xdr:nvSpPr>
        <xdr:cNvPr id="3277" name="Text Box 6"/>
        <xdr:cNvSpPr txBox="1"/>
      </xdr:nvSpPr>
      <xdr:spPr>
        <a:xfrm>
          <a:off x="17644110" y="259232400"/>
          <a:ext cx="297180" cy="1981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198120</xdr:rowOff>
    </xdr:to>
    <xdr:sp>
      <xdr:nvSpPr>
        <xdr:cNvPr id="3278" name="Text Box 7"/>
        <xdr:cNvSpPr txBox="1"/>
      </xdr:nvSpPr>
      <xdr:spPr>
        <a:xfrm>
          <a:off x="17644110" y="259232400"/>
          <a:ext cx="297180" cy="1981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198120</xdr:rowOff>
    </xdr:to>
    <xdr:sp>
      <xdr:nvSpPr>
        <xdr:cNvPr id="3279" name="Text Box 12"/>
        <xdr:cNvSpPr txBox="1"/>
      </xdr:nvSpPr>
      <xdr:spPr>
        <a:xfrm>
          <a:off x="17644110" y="259232400"/>
          <a:ext cx="297180" cy="1981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198120</xdr:rowOff>
    </xdr:to>
    <xdr:sp>
      <xdr:nvSpPr>
        <xdr:cNvPr id="3280" name="Text Box 13"/>
        <xdr:cNvSpPr txBox="1"/>
      </xdr:nvSpPr>
      <xdr:spPr>
        <a:xfrm>
          <a:off x="17644110" y="259232400"/>
          <a:ext cx="297180" cy="1981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198120</xdr:rowOff>
    </xdr:to>
    <xdr:sp>
      <xdr:nvSpPr>
        <xdr:cNvPr id="3281" name="Text Box 22"/>
        <xdr:cNvSpPr txBox="1"/>
      </xdr:nvSpPr>
      <xdr:spPr>
        <a:xfrm>
          <a:off x="17644110" y="259232400"/>
          <a:ext cx="297180" cy="1981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198120</xdr:rowOff>
    </xdr:to>
    <xdr:sp>
      <xdr:nvSpPr>
        <xdr:cNvPr id="3282" name="Text Box 23"/>
        <xdr:cNvSpPr txBox="1"/>
      </xdr:nvSpPr>
      <xdr:spPr>
        <a:xfrm>
          <a:off x="17644110" y="259232400"/>
          <a:ext cx="297180" cy="1981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198120</xdr:rowOff>
    </xdr:to>
    <xdr:sp>
      <xdr:nvSpPr>
        <xdr:cNvPr id="3283" name="Text Box 2"/>
        <xdr:cNvSpPr txBox="1"/>
      </xdr:nvSpPr>
      <xdr:spPr>
        <a:xfrm>
          <a:off x="17644110" y="259232400"/>
          <a:ext cx="297180" cy="1981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198120</xdr:rowOff>
    </xdr:to>
    <xdr:sp>
      <xdr:nvSpPr>
        <xdr:cNvPr id="3284" name="Text Box 3"/>
        <xdr:cNvSpPr txBox="1"/>
      </xdr:nvSpPr>
      <xdr:spPr>
        <a:xfrm>
          <a:off x="17644110" y="259232400"/>
          <a:ext cx="297180" cy="1981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198120</xdr:rowOff>
    </xdr:to>
    <xdr:sp>
      <xdr:nvSpPr>
        <xdr:cNvPr id="3285" name="Text Box 4"/>
        <xdr:cNvSpPr txBox="1"/>
      </xdr:nvSpPr>
      <xdr:spPr>
        <a:xfrm>
          <a:off x="17644110" y="259232400"/>
          <a:ext cx="297180" cy="1981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198120</xdr:rowOff>
    </xdr:to>
    <xdr:sp>
      <xdr:nvSpPr>
        <xdr:cNvPr id="3286" name="Text Box 5"/>
        <xdr:cNvSpPr txBox="1"/>
      </xdr:nvSpPr>
      <xdr:spPr>
        <a:xfrm>
          <a:off x="17644110" y="259232400"/>
          <a:ext cx="297180" cy="1981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198120</xdr:rowOff>
    </xdr:to>
    <xdr:sp>
      <xdr:nvSpPr>
        <xdr:cNvPr id="3287" name="Text Box 6"/>
        <xdr:cNvSpPr txBox="1"/>
      </xdr:nvSpPr>
      <xdr:spPr>
        <a:xfrm>
          <a:off x="17644110" y="259232400"/>
          <a:ext cx="297180" cy="1981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198120</xdr:rowOff>
    </xdr:to>
    <xdr:sp>
      <xdr:nvSpPr>
        <xdr:cNvPr id="3288" name="Text Box 7"/>
        <xdr:cNvSpPr txBox="1"/>
      </xdr:nvSpPr>
      <xdr:spPr>
        <a:xfrm>
          <a:off x="17644110" y="259232400"/>
          <a:ext cx="297180" cy="1981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198120</xdr:rowOff>
    </xdr:to>
    <xdr:sp>
      <xdr:nvSpPr>
        <xdr:cNvPr id="3289" name="Text Box 12"/>
        <xdr:cNvSpPr txBox="1"/>
      </xdr:nvSpPr>
      <xdr:spPr>
        <a:xfrm>
          <a:off x="17644110" y="259232400"/>
          <a:ext cx="297180" cy="1981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198120</xdr:rowOff>
    </xdr:to>
    <xdr:sp>
      <xdr:nvSpPr>
        <xdr:cNvPr id="3290" name="Text Box 13"/>
        <xdr:cNvSpPr txBox="1"/>
      </xdr:nvSpPr>
      <xdr:spPr>
        <a:xfrm>
          <a:off x="17644110" y="259232400"/>
          <a:ext cx="297180" cy="1981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198120</xdr:rowOff>
    </xdr:to>
    <xdr:sp>
      <xdr:nvSpPr>
        <xdr:cNvPr id="3291" name="Text Box 22"/>
        <xdr:cNvSpPr txBox="1"/>
      </xdr:nvSpPr>
      <xdr:spPr>
        <a:xfrm>
          <a:off x="17644110" y="259232400"/>
          <a:ext cx="297180" cy="1981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198120</xdr:rowOff>
    </xdr:to>
    <xdr:sp>
      <xdr:nvSpPr>
        <xdr:cNvPr id="3292" name="Text Box 23"/>
        <xdr:cNvSpPr txBox="1"/>
      </xdr:nvSpPr>
      <xdr:spPr>
        <a:xfrm>
          <a:off x="17644110" y="259232400"/>
          <a:ext cx="297180" cy="1981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198120</xdr:rowOff>
    </xdr:to>
    <xdr:sp>
      <xdr:nvSpPr>
        <xdr:cNvPr id="3293" name="Text Box 2"/>
        <xdr:cNvSpPr txBox="1"/>
      </xdr:nvSpPr>
      <xdr:spPr>
        <a:xfrm>
          <a:off x="17644110" y="259232400"/>
          <a:ext cx="297180" cy="1981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198120</xdr:rowOff>
    </xdr:to>
    <xdr:sp>
      <xdr:nvSpPr>
        <xdr:cNvPr id="3294" name="Text Box 3"/>
        <xdr:cNvSpPr txBox="1"/>
      </xdr:nvSpPr>
      <xdr:spPr>
        <a:xfrm>
          <a:off x="17644110" y="259232400"/>
          <a:ext cx="297180" cy="1981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198120</xdr:rowOff>
    </xdr:to>
    <xdr:sp>
      <xdr:nvSpPr>
        <xdr:cNvPr id="3295" name="Text Box 4"/>
        <xdr:cNvSpPr txBox="1"/>
      </xdr:nvSpPr>
      <xdr:spPr>
        <a:xfrm>
          <a:off x="17644110" y="259232400"/>
          <a:ext cx="297180" cy="1981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198120</xdr:rowOff>
    </xdr:to>
    <xdr:sp>
      <xdr:nvSpPr>
        <xdr:cNvPr id="3296" name="Text Box 5"/>
        <xdr:cNvSpPr txBox="1"/>
      </xdr:nvSpPr>
      <xdr:spPr>
        <a:xfrm>
          <a:off x="17644110" y="259232400"/>
          <a:ext cx="297180" cy="1981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198120</xdr:rowOff>
    </xdr:to>
    <xdr:sp>
      <xdr:nvSpPr>
        <xdr:cNvPr id="3297" name="Text Box 6"/>
        <xdr:cNvSpPr txBox="1"/>
      </xdr:nvSpPr>
      <xdr:spPr>
        <a:xfrm>
          <a:off x="17644110" y="259232400"/>
          <a:ext cx="297180" cy="1981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198120</xdr:rowOff>
    </xdr:to>
    <xdr:sp>
      <xdr:nvSpPr>
        <xdr:cNvPr id="3298" name="Text Box 7"/>
        <xdr:cNvSpPr txBox="1"/>
      </xdr:nvSpPr>
      <xdr:spPr>
        <a:xfrm>
          <a:off x="17644110" y="259232400"/>
          <a:ext cx="297180" cy="1981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198120</xdr:rowOff>
    </xdr:to>
    <xdr:sp>
      <xdr:nvSpPr>
        <xdr:cNvPr id="3299" name="Text Box 12"/>
        <xdr:cNvSpPr txBox="1"/>
      </xdr:nvSpPr>
      <xdr:spPr>
        <a:xfrm>
          <a:off x="17644110" y="259232400"/>
          <a:ext cx="297180" cy="1981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198120</xdr:rowOff>
    </xdr:to>
    <xdr:sp>
      <xdr:nvSpPr>
        <xdr:cNvPr id="3300" name="Text Box 13"/>
        <xdr:cNvSpPr txBox="1"/>
      </xdr:nvSpPr>
      <xdr:spPr>
        <a:xfrm>
          <a:off x="17644110" y="259232400"/>
          <a:ext cx="297180" cy="1981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198120</xdr:rowOff>
    </xdr:to>
    <xdr:sp>
      <xdr:nvSpPr>
        <xdr:cNvPr id="3301" name="Text Box 22"/>
        <xdr:cNvSpPr txBox="1"/>
      </xdr:nvSpPr>
      <xdr:spPr>
        <a:xfrm>
          <a:off x="17644110" y="259232400"/>
          <a:ext cx="297180" cy="1981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198120</xdr:rowOff>
    </xdr:to>
    <xdr:sp>
      <xdr:nvSpPr>
        <xdr:cNvPr id="3302" name="Text Box 23"/>
        <xdr:cNvSpPr txBox="1"/>
      </xdr:nvSpPr>
      <xdr:spPr>
        <a:xfrm>
          <a:off x="17644110" y="259232400"/>
          <a:ext cx="297180" cy="1981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198120</xdr:rowOff>
    </xdr:to>
    <xdr:sp>
      <xdr:nvSpPr>
        <xdr:cNvPr id="3303" name="Text Box 2"/>
        <xdr:cNvSpPr txBox="1"/>
      </xdr:nvSpPr>
      <xdr:spPr>
        <a:xfrm>
          <a:off x="17644110" y="259232400"/>
          <a:ext cx="297180" cy="1981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198120</xdr:rowOff>
    </xdr:to>
    <xdr:sp>
      <xdr:nvSpPr>
        <xdr:cNvPr id="3304" name="Text Box 3"/>
        <xdr:cNvSpPr txBox="1"/>
      </xdr:nvSpPr>
      <xdr:spPr>
        <a:xfrm>
          <a:off x="17644110" y="259232400"/>
          <a:ext cx="297180" cy="1981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198120</xdr:rowOff>
    </xdr:to>
    <xdr:sp>
      <xdr:nvSpPr>
        <xdr:cNvPr id="3305" name="Text Box 4"/>
        <xdr:cNvSpPr txBox="1"/>
      </xdr:nvSpPr>
      <xdr:spPr>
        <a:xfrm>
          <a:off x="17644110" y="259232400"/>
          <a:ext cx="297180" cy="1981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198120</xdr:rowOff>
    </xdr:to>
    <xdr:sp>
      <xdr:nvSpPr>
        <xdr:cNvPr id="3306" name="Text Box 5"/>
        <xdr:cNvSpPr txBox="1"/>
      </xdr:nvSpPr>
      <xdr:spPr>
        <a:xfrm>
          <a:off x="17644110" y="259232400"/>
          <a:ext cx="297180" cy="1981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198120</xdr:rowOff>
    </xdr:to>
    <xdr:sp>
      <xdr:nvSpPr>
        <xdr:cNvPr id="3307" name="Text Box 6"/>
        <xdr:cNvSpPr txBox="1"/>
      </xdr:nvSpPr>
      <xdr:spPr>
        <a:xfrm>
          <a:off x="17644110" y="259232400"/>
          <a:ext cx="297180" cy="1981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198120</xdr:rowOff>
    </xdr:to>
    <xdr:sp>
      <xdr:nvSpPr>
        <xdr:cNvPr id="3308" name="Text Box 7"/>
        <xdr:cNvSpPr txBox="1"/>
      </xdr:nvSpPr>
      <xdr:spPr>
        <a:xfrm>
          <a:off x="17644110" y="259232400"/>
          <a:ext cx="297180" cy="1981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198120</xdr:rowOff>
    </xdr:to>
    <xdr:sp>
      <xdr:nvSpPr>
        <xdr:cNvPr id="3309" name="Text Box 12"/>
        <xdr:cNvSpPr txBox="1"/>
      </xdr:nvSpPr>
      <xdr:spPr>
        <a:xfrm>
          <a:off x="17644110" y="259232400"/>
          <a:ext cx="297180" cy="1981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198120</xdr:rowOff>
    </xdr:to>
    <xdr:sp>
      <xdr:nvSpPr>
        <xdr:cNvPr id="3310" name="Text Box 13"/>
        <xdr:cNvSpPr txBox="1"/>
      </xdr:nvSpPr>
      <xdr:spPr>
        <a:xfrm>
          <a:off x="17644110" y="259232400"/>
          <a:ext cx="297180" cy="1981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198120</xdr:rowOff>
    </xdr:to>
    <xdr:sp>
      <xdr:nvSpPr>
        <xdr:cNvPr id="3311" name="Text Box 22"/>
        <xdr:cNvSpPr txBox="1"/>
      </xdr:nvSpPr>
      <xdr:spPr>
        <a:xfrm>
          <a:off x="17644110" y="259232400"/>
          <a:ext cx="297180" cy="1981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198120</xdr:rowOff>
    </xdr:to>
    <xdr:sp>
      <xdr:nvSpPr>
        <xdr:cNvPr id="3312" name="Text Box 23"/>
        <xdr:cNvSpPr txBox="1"/>
      </xdr:nvSpPr>
      <xdr:spPr>
        <a:xfrm>
          <a:off x="17644110" y="259232400"/>
          <a:ext cx="297180" cy="1981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198120</xdr:rowOff>
    </xdr:to>
    <xdr:sp>
      <xdr:nvSpPr>
        <xdr:cNvPr id="3313" name="Text Box 2"/>
        <xdr:cNvSpPr txBox="1"/>
      </xdr:nvSpPr>
      <xdr:spPr>
        <a:xfrm>
          <a:off x="17644110" y="259232400"/>
          <a:ext cx="297180" cy="1981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198120</xdr:rowOff>
    </xdr:to>
    <xdr:sp>
      <xdr:nvSpPr>
        <xdr:cNvPr id="3314" name="Text Box 3"/>
        <xdr:cNvSpPr txBox="1"/>
      </xdr:nvSpPr>
      <xdr:spPr>
        <a:xfrm>
          <a:off x="17644110" y="259232400"/>
          <a:ext cx="297180" cy="1981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198120</xdr:rowOff>
    </xdr:to>
    <xdr:sp>
      <xdr:nvSpPr>
        <xdr:cNvPr id="3315" name="Text Box 4"/>
        <xdr:cNvSpPr txBox="1"/>
      </xdr:nvSpPr>
      <xdr:spPr>
        <a:xfrm>
          <a:off x="17644110" y="259232400"/>
          <a:ext cx="297180" cy="1981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198120</xdr:rowOff>
    </xdr:to>
    <xdr:sp>
      <xdr:nvSpPr>
        <xdr:cNvPr id="3316" name="Text Box 5"/>
        <xdr:cNvSpPr txBox="1"/>
      </xdr:nvSpPr>
      <xdr:spPr>
        <a:xfrm>
          <a:off x="17644110" y="259232400"/>
          <a:ext cx="297180" cy="1981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198120</xdr:rowOff>
    </xdr:to>
    <xdr:sp>
      <xdr:nvSpPr>
        <xdr:cNvPr id="3317" name="Text Box 6"/>
        <xdr:cNvSpPr txBox="1"/>
      </xdr:nvSpPr>
      <xdr:spPr>
        <a:xfrm>
          <a:off x="17644110" y="259232400"/>
          <a:ext cx="297180" cy="1981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198120</xdr:rowOff>
    </xdr:to>
    <xdr:sp>
      <xdr:nvSpPr>
        <xdr:cNvPr id="3318" name="Text Box 7"/>
        <xdr:cNvSpPr txBox="1"/>
      </xdr:nvSpPr>
      <xdr:spPr>
        <a:xfrm>
          <a:off x="17644110" y="259232400"/>
          <a:ext cx="297180" cy="1981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198120</xdr:rowOff>
    </xdr:to>
    <xdr:sp>
      <xdr:nvSpPr>
        <xdr:cNvPr id="3319" name="Text Box 12"/>
        <xdr:cNvSpPr txBox="1"/>
      </xdr:nvSpPr>
      <xdr:spPr>
        <a:xfrm>
          <a:off x="17644110" y="259232400"/>
          <a:ext cx="297180" cy="1981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198120</xdr:rowOff>
    </xdr:to>
    <xdr:sp>
      <xdr:nvSpPr>
        <xdr:cNvPr id="3320" name="Text Box 13"/>
        <xdr:cNvSpPr txBox="1"/>
      </xdr:nvSpPr>
      <xdr:spPr>
        <a:xfrm>
          <a:off x="17644110" y="259232400"/>
          <a:ext cx="297180" cy="1981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198120</xdr:rowOff>
    </xdr:to>
    <xdr:sp>
      <xdr:nvSpPr>
        <xdr:cNvPr id="3321" name="Text Box 22"/>
        <xdr:cNvSpPr txBox="1"/>
      </xdr:nvSpPr>
      <xdr:spPr>
        <a:xfrm>
          <a:off x="17644110" y="259232400"/>
          <a:ext cx="297180" cy="1981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198120</xdr:rowOff>
    </xdr:to>
    <xdr:sp>
      <xdr:nvSpPr>
        <xdr:cNvPr id="3322" name="Text Box 23"/>
        <xdr:cNvSpPr txBox="1"/>
      </xdr:nvSpPr>
      <xdr:spPr>
        <a:xfrm>
          <a:off x="17644110" y="259232400"/>
          <a:ext cx="297180" cy="1981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182880</xdr:rowOff>
    </xdr:to>
    <xdr:sp>
      <xdr:nvSpPr>
        <xdr:cNvPr id="3323" name="Text Box 2"/>
        <xdr:cNvSpPr txBox="1"/>
      </xdr:nvSpPr>
      <xdr:spPr>
        <a:xfrm>
          <a:off x="17644110" y="259232400"/>
          <a:ext cx="297180" cy="18288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182880</xdr:rowOff>
    </xdr:to>
    <xdr:sp>
      <xdr:nvSpPr>
        <xdr:cNvPr id="3324" name="Text Box 3"/>
        <xdr:cNvSpPr txBox="1"/>
      </xdr:nvSpPr>
      <xdr:spPr>
        <a:xfrm>
          <a:off x="17644110" y="259232400"/>
          <a:ext cx="297180" cy="18288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182880</xdr:rowOff>
    </xdr:to>
    <xdr:sp>
      <xdr:nvSpPr>
        <xdr:cNvPr id="3325" name="Text Box 4"/>
        <xdr:cNvSpPr txBox="1"/>
      </xdr:nvSpPr>
      <xdr:spPr>
        <a:xfrm>
          <a:off x="17644110" y="259232400"/>
          <a:ext cx="297180" cy="18288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182880</xdr:rowOff>
    </xdr:to>
    <xdr:sp>
      <xdr:nvSpPr>
        <xdr:cNvPr id="3326" name="Text Box 5"/>
        <xdr:cNvSpPr txBox="1"/>
      </xdr:nvSpPr>
      <xdr:spPr>
        <a:xfrm>
          <a:off x="17644110" y="259232400"/>
          <a:ext cx="297180" cy="18288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182880</xdr:rowOff>
    </xdr:to>
    <xdr:sp>
      <xdr:nvSpPr>
        <xdr:cNvPr id="3327" name="Text Box 6"/>
        <xdr:cNvSpPr txBox="1"/>
      </xdr:nvSpPr>
      <xdr:spPr>
        <a:xfrm>
          <a:off x="17644110" y="259232400"/>
          <a:ext cx="297180" cy="18288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182880</xdr:rowOff>
    </xdr:to>
    <xdr:sp>
      <xdr:nvSpPr>
        <xdr:cNvPr id="3328" name="Text Box 7"/>
        <xdr:cNvSpPr txBox="1"/>
      </xdr:nvSpPr>
      <xdr:spPr>
        <a:xfrm>
          <a:off x="17644110" y="259232400"/>
          <a:ext cx="297180" cy="18288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182880</xdr:rowOff>
    </xdr:to>
    <xdr:sp>
      <xdr:nvSpPr>
        <xdr:cNvPr id="3329" name="Text Box 12"/>
        <xdr:cNvSpPr txBox="1"/>
      </xdr:nvSpPr>
      <xdr:spPr>
        <a:xfrm>
          <a:off x="17644110" y="259232400"/>
          <a:ext cx="297180" cy="18288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182880</xdr:rowOff>
    </xdr:to>
    <xdr:sp>
      <xdr:nvSpPr>
        <xdr:cNvPr id="3330" name="Text Box 13"/>
        <xdr:cNvSpPr txBox="1"/>
      </xdr:nvSpPr>
      <xdr:spPr>
        <a:xfrm>
          <a:off x="17644110" y="259232400"/>
          <a:ext cx="297180" cy="18288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182880</xdr:rowOff>
    </xdr:to>
    <xdr:sp>
      <xdr:nvSpPr>
        <xdr:cNvPr id="3331" name="Text Box 22"/>
        <xdr:cNvSpPr txBox="1"/>
      </xdr:nvSpPr>
      <xdr:spPr>
        <a:xfrm>
          <a:off x="17644110" y="259232400"/>
          <a:ext cx="297180" cy="18288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182880</xdr:rowOff>
    </xdr:to>
    <xdr:sp>
      <xdr:nvSpPr>
        <xdr:cNvPr id="3332" name="Text Box 23"/>
        <xdr:cNvSpPr txBox="1"/>
      </xdr:nvSpPr>
      <xdr:spPr>
        <a:xfrm>
          <a:off x="17644110" y="259232400"/>
          <a:ext cx="297180" cy="18288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182880</xdr:rowOff>
    </xdr:to>
    <xdr:sp>
      <xdr:nvSpPr>
        <xdr:cNvPr id="3333" name="Text Box 2"/>
        <xdr:cNvSpPr txBox="1"/>
      </xdr:nvSpPr>
      <xdr:spPr>
        <a:xfrm>
          <a:off x="17644110" y="259232400"/>
          <a:ext cx="297180" cy="18288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182880</xdr:rowOff>
    </xdr:to>
    <xdr:sp>
      <xdr:nvSpPr>
        <xdr:cNvPr id="3334" name="Text Box 3"/>
        <xdr:cNvSpPr txBox="1"/>
      </xdr:nvSpPr>
      <xdr:spPr>
        <a:xfrm>
          <a:off x="17644110" y="259232400"/>
          <a:ext cx="297180" cy="18288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182880</xdr:rowOff>
    </xdr:to>
    <xdr:sp>
      <xdr:nvSpPr>
        <xdr:cNvPr id="3335" name="Text Box 4"/>
        <xdr:cNvSpPr txBox="1"/>
      </xdr:nvSpPr>
      <xdr:spPr>
        <a:xfrm>
          <a:off x="17644110" y="259232400"/>
          <a:ext cx="297180" cy="18288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182880</xdr:rowOff>
    </xdr:to>
    <xdr:sp>
      <xdr:nvSpPr>
        <xdr:cNvPr id="3336" name="Text Box 5"/>
        <xdr:cNvSpPr txBox="1"/>
      </xdr:nvSpPr>
      <xdr:spPr>
        <a:xfrm>
          <a:off x="17644110" y="259232400"/>
          <a:ext cx="297180" cy="18288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182880</xdr:rowOff>
    </xdr:to>
    <xdr:sp>
      <xdr:nvSpPr>
        <xdr:cNvPr id="3337" name="Text Box 6"/>
        <xdr:cNvSpPr txBox="1"/>
      </xdr:nvSpPr>
      <xdr:spPr>
        <a:xfrm>
          <a:off x="17644110" y="259232400"/>
          <a:ext cx="297180" cy="18288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182880</xdr:rowOff>
    </xdr:to>
    <xdr:sp>
      <xdr:nvSpPr>
        <xdr:cNvPr id="3338" name="Text Box 7"/>
        <xdr:cNvSpPr txBox="1"/>
      </xdr:nvSpPr>
      <xdr:spPr>
        <a:xfrm>
          <a:off x="17644110" y="259232400"/>
          <a:ext cx="297180" cy="18288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182880</xdr:rowOff>
    </xdr:to>
    <xdr:sp>
      <xdr:nvSpPr>
        <xdr:cNvPr id="3339" name="Text Box 12"/>
        <xdr:cNvSpPr txBox="1"/>
      </xdr:nvSpPr>
      <xdr:spPr>
        <a:xfrm>
          <a:off x="17644110" y="259232400"/>
          <a:ext cx="297180" cy="18288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182880</xdr:rowOff>
    </xdr:to>
    <xdr:sp>
      <xdr:nvSpPr>
        <xdr:cNvPr id="3340" name="Text Box 13"/>
        <xdr:cNvSpPr txBox="1"/>
      </xdr:nvSpPr>
      <xdr:spPr>
        <a:xfrm>
          <a:off x="17644110" y="259232400"/>
          <a:ext cx="297180" cy="18288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182880</xdr:rowOff>
    </xdr:to>
    <xdr:sp>
      <xdr:nvSpPr>
        <xdr:cNvPr id="3341" name="Text Box 22"/>
        <xdr:cNvSpPr txBox="1"/>
      </xdr:nvSpPr>
      <xdr:spPr>
        <a:xfrm>
          <a:off x="17644110" y="259232400"/>
          <a:ext cx="297180" cy="18288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182880</xdr:rowOff>
    </xdr:to>
    <xdr:sp>
      <xdr:nvSpPr>
        <xdr:cNvPr id="3342" name="Text Box 23"/>
        <xdr:cNvSpPr txBox="1"/>
      </xdr:nvSpPr>
      <xdr:spPr>
        <a:xfrm>
          <a:off x="17644110" y="259232400"/>
          <a:ext cx="297180" cy="18288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182880</xdr:rowOff>
    </xdr:to>
    <xdr:sp>
      <xdr:nvSpPr>
        <xdr:cNvPr id="3343" name="Text Box 2"/>
        <xdr:cNvSpPr txBox="1"/>
      </xdr:nvSpPr>
      <xdr:spPr>
        <a:xfrm>
          <a:off x="17644110" y="259232400"/>
          <a:ext cx="297180" cy="18288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182880</xdr:rowOff>
    </xdr:to>
    <xdr:sp>
      <xdr:nvSpPr>
        <xdr:cNvPr id="3344" name="Text Box 3"/>
        <xdr:cNvSpPr txBox="1"/>
      </xdr:nvSpPr>
      <xdr:spPr>
        <a:xfrm>
          <a:off x="17644110" y="259232400"/>
          <a:ext cx="297180" cy="18288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182880</xdr:rowOff>
    </xdr:to>
    <xdr:sp>
      <xdr:nvSpPr>
        <xdr:cNvPr id="3345" name="Text Box 4"/>
        <xdr:cNvSpPr txBox="1"/>
      </xdr:nvSpPr>
      <xdr:spPr>
        <a:xfrm>
          <a:off x="17644110" y="259232400"/>
          <a:ext cx="297180" cy="18288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182880</xdr:rowOff>
    </xdr:to>
    <xdr:sp>
      <xdr:nvSpPr>
        <xdr:cNvPr id="3346" name="Text Box 5"/>
        <xdr:cNvSpPr txBox="1"/>
      </xdr:nvSpPr>
      <xdr:spPr>
        <a:xfrm>
          <a:off x="17644110" y="259232400"/>
          <a:ext cx="297180" cy="18288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182880</xdr:rowOff>
    </xdr:to>
    <xdr:sp>
      <xdr:nvSpPr>
        <xdr:cNvPr id="3347" name="Text Box 6"/>
        <xdr:cNvSpPr txBox="1"/>
      </xdr:nvSpPr>
      <xdr:spPr>
        <a:xfrm>
          <a:off x="17644110" y="259232400"/>
          <a:ext cx="297180" cy="18288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182880</xdr:rowOff>
    </xdr:to>
    <xdr:sp>
      <xdr:nvSpPr>
        <xdr:cNvPr id="3348" name="Text Box 7"/>
        <xdr:cNvSpPr txBox="1"/>
      </xdr:nvSpPr>
      <xdr:spPr>
        <a:xfrm>
          <a:off x="17644110" y="259232400"/>
          <a:ext cx="297180" cy="18288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182880</xdr:rowOff>
    </xdr:to>
    <xdr:sp>
      <xdr:nvSpPr>
        <xdr:cNvPr id="3349" name="Text Box 12"/>
        <xdr:cNvSpPr txBox="1"/>
      </xdr:nvSpPr>
      <xdr:spPr>
        <a:xfrm>
          <a:off x="17644110" y="259232400"/>
          <a:ext cx="297180" cy="18288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182880</xdr:rowOff>
    </xdr:to>
    <xdr:sp>
      <xdr:nvSpPr>
        <xdr:cNvPr id="3350" name="Text Box 13"/>
        <xdr:cNvSpPr txBox="1"/>
      </xdr:nvSpPr>
      <xdr:spPr>
        <a:xfrm>
          <a:off x="17644110" y="259232400"/>
          <a:ext cx="297180" cy="18288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182880</xdr:rowOff>
    </xdr:to>
    <xdr:sp>
      <xdr:nvSpPr>
        <xdr:cNvPr id="3351" name="Text Box 22"/>
        <xdr:cNvSpPr txBox="1"/>
      </xdr:nvSpPr>
      <xdr:spPr>
        <a:xfrm>
          <a:off x="17644110" y="259232400"/>
          <a:ext cx="297180" cy="18288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182880</xdr:rowOff>
    </xdr:to>
    <xdr:sp>
      <xdr:nvSpPr>
        <xdr:cNvPr id="3352" name="Text Box 23"/>
        <xdr:cNvSpPr txBox="1"/>
      </xdr:nvSpPr>
      <xdr:spPr>
        <a:xfrm>
          <a:off x="17644110" y="259232400"/>
          <a:ext cx="297180" cy="18288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182880</xdr:rowOff>
    </xdr:to>
    <xdr:sp>
      <xdr:nvSpPr>
        <xdr:cNvPr id="3353" name="Text Box 2"/>
        <xdr:cNvSpPr txBox="1"/>
      </xdr:nvSpPr>
      <xdr:spPr>
        <a:xfrm>
          <a:off x="17644110" y="259232400"/>
          <a:ext cx="297180" cy="18288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182880</xdr:rowOff>
    </xdr:to>
    <xdr:sp>
      <xdr:nvSpPr>
        <xdr:cNvPr id="3354" name="Text Box 3"/>
        <xdr:cNvSpPr txBox="1"/>
      </xdr:nvSpPr>
      <xdr:spPr>
        <a:xfrm>
          <a:off x="17644110" y="259232400"/>
          <a:ext cx="297180" cy="18288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182880</xdr:rowOff>
    </xdr:to>
    <xdr:sp>
      <xdr:nvSpPr>
        <xdr:cNvPr id="3355" name="Text Box 4"/>
        <xdr:cNvSpPr txBox="1"/>
      </xdr:nvSpPr>
      <xdr:spPr>
        <a:xfrm>
          <a:off x="17644110" y="259232400"/>
          <a:ext cx="297180" cy="18288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182880</xdr:rowOff>
    </xdr:to>
    <xdr:sp>
      <xdr:nvSpPr>
        <xdr:cNvPr id="3356" name="Text Box 5"/>
        <xdr:cNvSpPr txBox="1"/>
      </xdr:nvSpPr>
      <xdr:spPr>
        <a:xfrm>
          <a:off x="17644110" y="259232400"/>
          <a:ext cx="297180" cy="18288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182880</xdr:rowOff>
    </xdr:to>
    <xdr:sp>
      <xdr:nvSpPr>
        <xdr:cNvPr id="3357" name="Text Box 6"/>
        <xdr:cNvSpPr txBox="1"/>
      </xdr:nvSpPr>
      <xdr:spPr>
        <a:xfrm>
          <a:off x="17644110" y="259232400"/>
          <a:ext cx="297180" cy="18288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182880</xdr:rowOff>
    </xdr:to>
    <xdr:sp>
      <xdr:nvSpPr>
        <xdr:cNvPr id="3358" name="Text Box 7"/>
        <xdr:cNvSpPr txBox="1"/>
      </xdr:nvSpPr>
      <xdr:spPr>
        <a:xfrm>
          <a:off x="17644110" y="259232400"/>
          <a:ext cx="297180" cy="18288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182880</xdr:rowOff>
    </xdr:to>
    <xdr:sp>
      <xdr:nvSpPr>
        <xdr:cNvPr id="3359" name="Text Box 12"/>
        <xdr:cNvSpPr txBox="1"/>
      </xdr:nvSpPr>
      <xdr:spPr>
        <a:xfrm>
          <a:off x="17644110" y="259232400"/>
          <a:ext cx="297180" cy="18288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182880</xdr:rowOff>
    </xdr:to>
    <xdr:sp>
      <xdr:nvSpPr>
        <xdr:cNvPr id="3360" name="Text Box 13"/>
        <xdr:cNvSpPr txBox="1"/>
      </xdr:nvSpPr>
      <xdr:spPr>
        <a:xfrm>
          <a:off x="17644110" y="259232400"/>
          <a:ext cx="297180" cy="18288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182880</xdr:rowOff>
    </xdr:to>
    <xdr:sp>
      <xdr:nvSpPr>
        <xdr:cNvPr id="3361" name="Text Box 22"/>
        <xdr:cNvSpPr txBox="1"/>
      </xdr:nvSpPr>
      <xdr:spPr>
        <a:xfrm>
          <a:off x="17644110" y="259232400"/>
          <a:ext cx="297180" cy="18288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182880</xdr:rowOff>
    </xdr:to>
    <xdr:sp>
      <xdr:nvSpPr>
        <xdr:cNvPr id="3362" name="Text Box 23"/>
        <xdr:cNvSpPr txBox="1"/>
      </xdr:nvSpPr>
      <xdr:spPr>
        <a:xfrm>
          <a:off x="17644110" y="259232400"/>
          <a:ext cx="297180" cy="18288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182880</xdr:rowOff>
    </xdr:to>
    <xdr:sp>
      <xdr:nvSpPr>
        <xdr:cNvPr id="3363" name="Text Box 2"/>
        <xdr:cNvSpPr txBox="1"/>
      </xdr:nvSpPr>
      <xdr:spPr>
        <a:xfrm>
          <a:off x="17644110" y="259232400"/>
          <a:ext cx="297180" cy="18288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182880</xdr:rowOff>
    </xdr:to>
    <xdr:sp>
      <xdr:nvSpPr>
        <xdr:cNvPr id="3364" name="Text Box 3"/>
        <xdr:cNvSpPr txBox="1"/>
      </xdr:nvSpPr>
      <xdr:spPr>
        <a:xfrm>
          <a:off x="17644110" y="259232400"/>
          <a:ext cx="297180" cy="18288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182880</xdr:rowOff>
    </xdr:to>
    <xdr:sp>
      <xdr:nvSpPr>
        <xdr:cNvPr id="3365" name="Text Box 4"/>
        <xdr:cNvSpPr txBox="1"/>
      </xdr:nvSpPr>
      <xdr:spPr>
        <a:xfrm>
          <a:off x="17644110" y="259232400"/>
          <a:ext cx="297180" cy="18288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182880</xdr:rowOff>
    </xdr:to>
    <xdr:sp>
      <xdr:nvSpPr>
        <xdr:cNvPr id="3366" name="Text Box 5"/>
        <xdr:cNvSpPr txBox="1"/>
      </xdr:nvSpPr>
      <xdr:spPr>
        <a:xfrm>
          <a:off x="17644110" y="259232400"/>
          <a:ext cx="297180" cy="18288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182880</xdr:rowOff>
    </xdr:to>
    <xdr:sp>
      <xdr:nvSpPr>
        <xdr:cNvPr id="3367" name="Text Box 6"/>
        <xdr:cNvSpPr txBox="1"/>
      </xdr:nvSpPr>
      <xdr:spPr>
        <a:xfrm>
          <a:off x="17644110" y="259232400"/>
          <a:ext cx="297180" cy="18288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182880</xdr:rowOff>
    </xdr:to>
    <xdr:sp>
      <xdr:nvSpPr>
        <xdr:cNvPr id="3368" name="Text Box 7"/>
        <xdr:cNvSpPr txBox="1"/>
      </xdr:nvSpPr>
      <xdr:spPr>
        <a:xfrm>
          <a:off x="17644110" y="259232400"/>
          <a:ext cx="297180" cy="18288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182880</xdr:rowOff>
    </xdr:to>
    <xdr:sp>
      <xdr:nvSpPr>
        <xdr:cNvPr id="3369" name="Text Box 12"/>
        <xdr:cNvSpPr txBox="1"/>
      </xdr:nvSpPr>
      <xdr:spPr>
        <a:xfrm>
          <a:off x="17644110" y="259232400"/>
          <a:ext cx="297180" cy="18288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182880</xdr:rowOff>
    </xdr:to>
    <xdr:sp>
      <xdr:nvSpPr>
        <xdr:cNvPr id="3370" name="Text Box 13"/>
        <xdr:cNvSpPr txBox="1"/>
      </xdr:nvSpPr>
      <xdr:spPr>
        <a:xfrm>
          <a:off x="17644110" y="259232400"/>
          <a:ext cx="297180" cy="18288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182880</xdr:rowOff>
    </xdr:to>
    <xdr:sp>
      <xdr:nvSpPr>
        <xdr:cNvPr id="3371" name="Text Box 22"/>
        <xdr:cNvSpPr txBox="1"/>
      </xdr:nvSpPr>
      <xdr:spPr>
        <a:xfrm>
          <a:off x="17644110" y="259232400"/>
          <a:ext cx="297180" cy="18288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182880</xdr:rowOff>
    </xdr:to>
    <xdr:sp>
      <xdr:nvSpPr>
        <xdr:cNvPr id="3372" name="Text Box 23"/>
        <xdr:cNvSpPr txBox="1"/>
      </xdr:nvSpPr>
      <xdr:spPr>
        <a:xfrm>
          <a:off x="17644110" y="259232400"/>
          <a:ext cx="297180" cy="18288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182880</xdr:rowOff>
    </xdr:to>
    <xdr:sp>
      <xdr:nvSpPr>
        <xdr:cNvPr id="3373" name="Text Box 2"/>
        <xdr:cNvSpPr txBox="1"/>
      </xdr:nvSpPr>
      <xdr:spPr>
        <a:xfrm>
          <a:off x="17644110" y="259232400"/>
          <a:ext cx="297180" cy="18288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182880</xdr:rowOff>
    </xdr:to>
    <xdr:sp>
      <xdr:nvSpPr>
        <xdr:cNvPr id="3374" name="Text Box 3"/>
        <xdr:cNvSpPr txBox="1"/>
      </xdr:nvSpPr>
      <xdr:spPr>
        <a:xfrm>
          <a:off x="17644110" y="259232400"/>
          <a:ext cx="297180" cy="18288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182880</xdr:rowOff>
    </xdr:to>
    <xdr:sp>
      <xdr:nvSpPr>
        <xdr:cNvPr id="3375" name="Text Box 4"/>
        <xdr:cNvSpPr txBox="1"/>
      </xdr:nvSpPr>
      <xdr:spPr>
        <a:xfrm>
          <a:off x="17644110" y="259232400"/>
          <a:ext cx="297180" cy="18288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182880</xdr:rowOff>
    </xdr:to>
    <xdr:sp>
      <xdr:nvSpPr>
        <xdr:cNvPr id="3376" name="Text Box 5"/>
        <xdr:cNvSpPr txBox="1"/>
      </xdr:nvSpPr>
      <xdr:spPr>
        <a:xfrm>
          <a:off x="17644110" y="259232400"/>
          <a:ext cx="297180" cy="18288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182880</xdr:rowOff>
    </xdr:to>
    <xdr:sp>
      <xdr:nvSpPr>
        <xdr:cNvPr id="3377" name="Text Box 6"/>
        <xdr:cNvSpPr txBox="1"/>
      </xdr:nvSpPr>
      <xdr:spPr>
        <a:xfrm>
          <a:off x="17644110" y="259232400"/>
          <a:ext cx="297180" cy="18288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182880</xdr:rowOff>
    </xdr:to>
    <xdr:sp>
      <xdr:nvSpPr>
        <xdr:cNvPr id="3378" name="Text Box 7"/>
        <xdr:cNvSpPr txBox="1"/>
      </xdr:nvSpPr>
      <xdr:spPr>
        <a:xfrm>
          <a:off x="17644110" y="259232400"/>
          <a:ext cx="297180" cy="18288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182880</xdr:rowOff>
    </xdr:to>
    <xdr:sp>
      <xdr:nvSpPr>
        <xdr:cNvPr id="3379" name="Text Box 12"/>
        <xdr:cNvSpPr txBox="1"/>
      </xdr:nvSpPr>
      <xdr:spPr>
        <a:xfrm>
          <a:off x="17644110" y="259232400"/>
          <a:ext cx="297180" cy="18288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182880</xdr:rowOff>
    </xdr:to>
    <xdr:sp>
      <xdr:nvSpPr>
        <xdr:cNvPr id="3380" name="Text Box 13"/>
        <xdr:cNvSpPr txBox="1"/>
      </xdr:nvSpPr>
      <xdr:spPr>
        <a:xfrm>
          <a:off x="17644110" y="259232400"/>
          <a:ext cx="297180" cy="18288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182880</xdr:rowOff>
    </xdr:to>
    <xdr:sp>
      <xdr:nvSpPr>
        <xdr:cNvPr id="3381" name="Text Box 22"/>
        <xdr:cNvSpPr txBox="1"/>
      </xdr:nvSpPr>
      <xdr:spPr>
        <a:xfrm>
          <a:off x="17644110" y="259232400"/>
          <a:ext cx="297180" cy="18288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182880</xdr:rowOff>
    </xdr:to>
    <xdr:sp>
      <xdr:nvSpPr>
        <xdr:cNvPr id="3382" name="Text Box 23"/>
        <xdr:cNvSpPr txBox="1"/>
      </xdr:nvSpPr>
      <xdr:spPr>
        <a:xfrm>
          <a:off x="17644110" y="259232400"/>
          <a:ext cx="297180" cy="18288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182880</xdr:rowOff>
    </xdr:to>
    <xdr:sp>
      <xdr:nvSpPr>
        <xdr:cNvPr id="3383" name="Text Box 2"/>
        <xdr:cNvSpPr txBox="1"/>
      </xdr:nvSpPr>
      <xdr:spPr>
        <a:xfrm>
          <a:off x="17644110" y="259232400"/>
          <a:ext cx="297180" cy="18288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182880</xdr:rowOff>
    </xdr:to>
    <xdr:sp>
      <xdr:nvSpPr>
        <xdr:cNvPr id="3384" name="Text Box 3"/>
        <xdr:cNvSpPr txBox="1"/>
      </xdr:nvSpPr>
      <xdr:spPr>
        <a:xfrm>
          <a:off x="17644110" y="259232400"/>
          <a:ext cx="297180" cy="18288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182880</xdr:rowOff>
    </xdr:to>
    <xdr:sp>
      <xdr:nvSpPr>
        <xdr:cNvPr id="3385" name="Text Box 4"/>
        <xdr:cNvSpPr txBox="1"/>
      </xdr:nvSpPr>
      <xdr:spPr>
        <a:xfrm>
          <a:off x="17644110" y="259232400"/>
          <a:ext cx="297180" cy="18288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182880</xdr:rowOff>
    </xdr:to>
    <xdr:sp>
      <xdr:nvSpPr>
        <xdr:cNvPr id="3386" name="Text Box 5"/>
        <xdr:cNvSpPr txBox="1"/>
      </xdr:nvSpPr>
      <xdr:spPr>
        <a:xfrm>
          <a:off x="17644110" y="259232400"/>
          <a:ext cx="297180" cy="18288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182880</xdr:rowOff>
    </xdr:to>
    <xdr:sp>
      <xdr:nvSpPr>
        <xdr:cNvPr id="3387" name="Text Box 6"/>
        <xdr:cNvSpPr txBox="1"/>
      </xdr:nvSpPr>
      <xdr:spPr>
        <a:xfrm>
          <a:off x="17644110" y="259232400"/>
          <a:ext cx="297180" cy="18288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182880</xdr:rowOff>
    </xdr:to>
    <xdr:sp>
      <xdr:nvSpPr>
        <xdr:cNvPr id="3388" name="Text Box 7"/>
        <xdr:cNvSpPr txBox="1"/>
      </xdr:nvSpPr>
      <xdr:spPr>
        <a:xfrm>
          <a:off x="17644110" y="259232400"/>
          <a:ext cx="297180" cy="18288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182880</xdr:rowOff>
    </xdr:to>
    <xdr:sp>
      <xdr:nvSpPr>
        <xdr:cNvPr id="3389" name="Text Box 12"/>
        <xdr:cNvSpPr txBox="1"/>
      </xdr:nvSpPr>
      <xdr:spPr>
        <a:xfrm>
          <a:off x="17644110" y="259232400"/>
          <a:ext cx="297180" cy="18288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182880</xdr:rowOff>
    </xdr:to>
    <xdr:sp>
      <xdr:nvSpPr>
        <xdr:cNvPr id="3390" name="Text Box 13"/>
        <xdr:cNvSpPr txBox="1"/>
      </xdr:nvSpPr>
      <xdr:spPr>
        <a:xfrm>
          <a:off x="17644110" y="259232400"/>
          <a:ext cx="297180" cy="18288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182880</xdr:rowOff>
    </xdr:to>
    <xdr:sp>
      <xdr:nvSpPr>
        <xdr:cNvPr id="3391" name="Text Box 22"/>
        <xdr:cNvSpPr txBox="1"/>
      </xdr:nvSpPr>
      <xdr:spPr>
        <a:xfrm>
          <a:off x="17644110" y="259232400"/>
          <a:ext cx="297180" cy="18288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182880</xdr:rowOff>
    </xdr:to>
    <xdr:sp>
      <xdr:nvSpPr>
        <xdr:cNvPr id="3392" name="Text Box 23"/>
        <xdr:cNvSpPr txBox="1"/>
      </xdr:nvSpPr>
      <xdr:spPr>
        <a:xfrm>
          <a:off x="17644110" y="259232400"/>
          <a:ext cx="297180" cy="18288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182880</xdr:rowOff>
    </xdr:to>
    <xdr:sp>
      <xdr:nvSpPr>
        <xdr:cNvPr id="3393" name="Text Box 2"/>
        <xdr:cNvSpPr txBox="1"/>
      </xdr:nvSpPr>
      <xdr:spPr>
        <a:xfrm>
          <a:off x="17644110" y="259232400"/>
          <a:ext cx="297180" cy="18288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182880</xdr:rowOff>
    </xdr:to>
    <xdr:sp>
      <xdr:nvSpPr>
        <xdr:cNvPr id="3394" name="Text Box 3"/>
        <xdr:cNvSpPr txBox="1"/>
      </xdr:nvSpPr>
      <xdr:spPr>
        <a:xfrm>
          <a:off x="17644110" y="259232400"/>
          <a:ext cx="297180" cy="18288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182880</xdr:rowOff>
    </xdr:to>
    <xdr:sp>
      <xdr:nvSpPr>
        <xdr:cNvPr id="3395" name="Text Box 4"/>
        <xdr:cNvSpPr txBox="1"/>
      </xdr:nvSpPr>
      <xdr:spPr>
        <a:xfrm>
          <a:off x="17644110" y="259232400"/>
          <a:ext cx="297180" cy="18288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182880</xdr:rowOff>
    </xdr:to>
    <xdr:sp>
      <xdr:nvSpPr>
        <xdr:cNvPr id="3396" name="Text Box 5"/>
        <xdr:cNvSpPr txBox="1"/>
      </xdr:nvSpPr>
      <xdr:spPr>
        <a:xfrm>
          <a:off x="17644110" y="259232400"/>
          <a:ext cx="297180" cy="18288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182880</xdr:rowOff>
    </xdr:to>
    <xdr:sp>
      <xdr:nvSpPr>
        <xdr:cNvPr id="3397" name="Text Box 6"/>
        <xdr:cNvSpPr txBox="1"/>
      </xdr:nvSpPr>
      <xdr:spPr>
        <a:xfrm>
          <a:off x="17644110" y="259232400"/>
          <a:ext cx="297180" cy="18288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182880</xdr:rowOff>
    </xdr:to>
    <xdr:sp>
      <xdr:nvSpPr>
        <xdr:cNvPr id="3398" name="Text Box 7"/>
        <xdr:cNvSpPr txBox="1"/>
      </xdr:nvSpPr>
      <xdr:spPr>
        <a:xfrm>
          <a:off x="17644110" y="259232400"/>
          <a:ext cx="297180" cy="18288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182880</xdr:rowOff>
    </xdr:to>
    <xdr:sp>
      <xdr:nvSpPr>
        <xdr:cNvPr id="3399" name="Text Box 12"/>
        <xdr:cNvSpPr txBox="1"/>
      </xdr:nvSpPr>
      <xdr:spPr>
        <a:xfrm>
          <a:off x="17644110" y="259232400"/>
          <a:ext cx="297180" cy="18288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182880</xdr:rowOff>
    </xdr:to>
    <xdr:sp>
      <xdr:nvSpPr>
        <xdr:cNvPr id="3400" name="Text Box 13"/>
        <xdr:cNvSpPr txBox="1"/>
      </xdr:nvSpPr>
      <xdr:spPr>
        <a:xfrm>
          <a:off x="17644110" y="259232400"/>
          <a:ext cx="297180" cy="18288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182880</xdr:rowOff>
    </xdr:to>
    <xdr:sp>
      <xdr:nvSpPr>
        <xdr:cNvPr id="3401" name="Text Box 22"/>
        <xdr:cNvSpPr txBox="1"/>
      </xdr:nvSpPr>
      <xdr:spPr>
        <a:xfrm>
          <a:off x="17644110" y="259232400"/>
          <a:ext cx="297180" cy="18288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182880</xdr:rowOff>
    </xdr:to>
    <xdr:sp>
      <xdr:nvSpPr>
        <xdr:cNvPr id="3402" name="Text Box 23"/>
        <xdr:cNvSpPr txBox="1"/>
      </xdr:nvSpPr>
      <xdr:spPr>
        <a:xfrm>
          <a:off x="17644110" y="259232400"/>
          <a:ext cx="297180" cy="18288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198120</xdr:rowOff>
    </xdr:to>
    <xdr:sp>
      <xdr:nvSpPr>
        <xdr:cNvPr id="3403" name="Text Box 2"/>
        <xdr:cNvSpPr txBox="1"/>
      </xdr:nvSpPr>
      <xdr:spPr>
        <a:xfrm>
          <a:off x="17644110" y="259232400"/>
          <a:ext cx="297180" cy="1981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198120</xdr:rowOff>
    </xdr:to>
    <xdr:sp>
      <xdr:nvSpPr>
        <xdr:cNvPr id="3404" name="Text Box 3"/>
        <xdr:cNvSpPr txBox="1"/>
      </xdr:nvSpPr>
      <xdr:spPr>
        <a:xfrm>
          <a:off x="17644110" y="259232400"/>
          <a:ext cx="297180" cy="1981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198120</xdr:rowOff>
    </xdr:to>
    <xdr:sp>
      <xdr:nvSpPr>
        <xdr:cNvPr id="3405" name="Text Box 4"/>
        <xdr:cNvSpPr txBox="1"/>
      </xdr:nvSpPr>
      <xdr:spPr>
        <a:xfrm>
          <a:off x="17644110" y="259232400"/>
          <a:ext cx="297180" cy="1981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198120</xdr:rowOff>
    </xdr:to>
    <xdr:sp>
      <xdr:nvSpPr>
        <xdr:cNvPr id="3406" name="Text Box 5"/>
        <xdr:cNvSpPr txBox="1"/>
      </xdr:nvSpPr>
      <xdr:spPr>
        <a:xfrm>
          <a:off x="17644110" y="259232400"/>
          <a:ext cx="297180" cy="1981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198120</xdr:rowOff>
    </xdr:to>
    <xdr:sp>
      <xdr:nvSpPr>
        <xdr:cNvPr id="3407" name="Text Box 6"/>
        <xdr:cNvSpPr txBox="1"/>
      </xdr:nvSpPr>
      <xdr:spPr>
        <a:xfrm>
          <a:off x="17644110" y="259232400"/>
          <a:ext cx="297180" cy="1981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198120</xdr:rowOff>
    </xdr:to>
    <xdr:sp>
      <xdr:nvSpPr>
        <xdr:cNvPr id="3408" name="Text Box 7"/>
        <xdr:cNvSpPr txBox="1"/>
      </xdr:nvSpPr>
      <xdr:spPr>
        <a:xfrm>
          <a:off x="17644110" y="259232400"/>
          <a:ext cx="297180" cy="1981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198120</xdr:rowOff>
    </xdr:to>
    <xdr:sp>
      <xdr:nvSpPr>
        <xdr:cNvPr id="3409" name="Text Box 12"/>
        <xdr:cNvSpPr txBox="1"/>
      </xdr:nvSpPr>
      <xdr:spPr>
        <a:xfrm>
          <a:off x="17644110" y="259232400"/>
          <a:ext cx="297180" cy="1981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198120</xdr:rowOff>
    </xdr:to>
    <xdr:sp>
      <xdr:nvSpPr>
        <xdr:cNvPr id="3410" name="Text Box 13"/>
        <xdr:cNvSpPr txBox="1"/>
      </xdr:nvSpPr>
      <xdr:spPr>
        <a:xfrm>
          <a:off x="17644110" y="259232400"/>
          <a:ext cx="297180" cy="1981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198120</xdr:rowOff>
    </xdr:to>
    <xdr:sp>
      <xdr:nvSpPr>
        <xdr:cNvPr id="3411" name="Text Box 22"/>
        <xdr:cNvSpPr txBox="1"/>
      </xdr:nvSpPr>
      <xdr:spPr>
        <a:xfrm>
          <a:off x="17644110" y="259232400"/>
          <a:ext cx="297180" cy="1981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198120</xdr:rowOff>
    </xdr:to>
    <xdr:sp>
      <xdr:nvSpPr>
        <xdr:cNvPr id="3412" name="Text Box 23"/>
        <xdr:cNvSpPr txBox="1"/>
      </xdr:nvSpPr>
      <xdr:spPr>
        <a:xfrm>
          <a:off x="17644110" y="259232400"/>
          <a:ext cx="297180" cy="1981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198120</xdr:rowOff>
    </xdr:to>
    <xdr:sp>
      <xdr:nvSpPr>
        <xdr:cNvPr id="3413" name="Text Box 2"/>
        <xdr:cNvSpPr txBox="1"/>
      </xdr:nvSpPr>
      <xdr:spPr>
        <a:xfrm>
          <a:off x="17644110" y="259232400"/>
          <a:ext cx="297180" cy="1981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198120</xdr:rowOff>
    </xdr:to>
    <xdr:sp>
      <xdr:nvSpPr>
        <xdr:cNvPr id="3414" name="Text Box 3"/>
        <xdr:cNvSpPr txBox="1"/>
      </xdr:nvSpPr>
      <xdr:spPr>
        <a:xfrm>
          <a:off x="17644110" y="259232400"/>
          <a:ext cx="297180" cy="1981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198120</xdr:rowOff>
    </xdr:to>
    <xdr:sp>
      <xdr:nvSpPr>
        <xdr:cNvPr id="3415" name="Text Box 4"/>
        <xdr:cNvSpPr txBox="1"/>
      </xdr:nvSpPr>
      <xdr:spPr>
        <a:xfrm>
          <a:off x="17644110" y="259232400"/>
          <a:ext cx="297180" cy="1981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198120</xdr:rowOff>
    </xdr:to>
    <xdr:sp>
      <xdr:nvSpPr>
        <xdr:cNvPr id="3416" name="Text Box 5"/>
        <xdr:cNvSpPr txBox="1"/>
      </xdr:nvSpPr>
      <xdr:spPr>
        <a:xfrm>
          <a:off x="17644110" y="259232400"/>
          <a:ext cx="297180" cy="1981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198120</xdr:rowOff>
    </xdr:to>
    <xdr:sp>
      <xdr:nvSpPr>
        <xdr:cNvPr id="3417" name="Text Box 6"/>
        <xdr:cNvSpPr txBox="1"/>
      </xdr:nvSpPr>
      <xdr:spPr>
        <a:xfrm>
          <a:off x="17644110" y="259232400"/>
          <a:ext cx="297180" cy="1981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198120</xdr:rowOff>
    </xdr:to>
    <xdr:sp>
      <xdr:nvSpPr>
        <xdr:cNvPr id="3418" name="Text Box 7"/>
        <xdr:cNvSpPr txBox="1"/>
      </xdr:nvSpPr>
      <xdr:spPr>
        <a:xfrm>
          <a:off x="17644110" y="259232400"/>
          <a:ext cx="297180" cy="1981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198120</xdr:rowOff>
    </xdr:to>
    <xdr:sp>
      <xdr:nvSpPr>
        <xdr:cNvPr id="3419" name="Text Box 12"/>
        <xdr:cNvSpPr txBox="1"/>
      </xdr:nvSpPr>
      <xdr:spPr>
        <a:xfrm>
          <a:off x="17644110" y="259232400"/>
          <a:ext cx="297180" cy="1981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198120</xdr:rowOff>
    </xdr:to>
    <xdr:sp>
      <xdr:nvSpPr>
        <xdr:cNvPr id="3420" name="Text Box 13"/>
        <xdr:cNvSpPr txBox="1"/>
      </xdr:nvSpPr>
      <xdr:spPr>
        <a:xfrm>
          <a:off x="17644110" y="259232400"/>
          <a:ext cx="297180" cy="1981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198120</xdr:rowOff>
    </xdr:to>
    <xdr:sp>
      <xdr:nvSpPr>
        <xdr:cNvPr id="3421" name="Text Box 22"/>
        <xdr:cNvSpPr txBox="1"/>
      </xdr:nvSpPr>
      <xdr:spPr>
        <a:xfrm>
          <a:off x="17644110" y="259232400"/>
          <a:ext cx="297180" cy="1981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198120</xdr:rowOff>
    </xdr:to>
    <xdr:sp>
      <xdr:nvSpPr>
        <xdr:cNvPr id="3422" name="Text Box 23"/>
        <xdr:cNvSpPr txBox="1"/>
      </xdr:nvSpPr>
      <xdr:spPr>
        <a:xfrm>
          <a:off x="17644110" y="259232400"/>
          <a:ext cx="297180" cy="1981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198120</xdr:rowOff>
    </xdr:to>
    <xdr:sp>
      <xdr:nvSpPr>
        <xdr:cNvPr id="3423" name="Text Box 2"/>
        <xdr:cNvSpPr txBox="1"/>
      </xdr:nvSpPr>
      <xdr:spPr>
        <a:xfrm>
          <a:off x="17644110" y="259232400"/>
          <a:ext cx="297180" cy="1981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198120</xdr:rowOff>
    </xdr:to>
    <xdr:sp>
      <xdr:nvSpPr>
        <xdr:cNvPr id="3424" name="Text Box 3"/>
        <xdr:cNvSpPr txBox="1"/>
      </xdr:nvSpPr>
      <xdr:spPr>
        <a:xfrm>
          <a:off x="17644110" y="259232400"/>
          <a:ext cx="297180" cy="1981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198120</xdr:rowOff>
    </xdr:to>
    <xdr:sp>
      <xdr:nvSpPr>
        <xdr:cNvPr id="3425" name="Text Box 4"/>
        <xdr:cNvSpPr txBox="1"/>
      </xdr:nvSpPr>
      <xdr:spPr>
        <a:xfrm>
          <a:off x="17644110" y="259232400"/>
          <a:ext cx="297180" cy="1981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198120</xdr:rowOff>
    </xdr:to>
    <xdr:sp>
      <xdr:nvSpPr>
        <xdr:cNvPr id="3426" name="Text Box 5"/>
        <xdr:cNvSpPr txBox="1"/>
      </xdr:nvSpPr>
      <xdr:spPr>
        <a:xfrm>
          <a:off x="17644110" y="259232400"/>
          <a:ext cx="297180" cy="1981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198120</xdr:rowOff>
    </xdr:to>
    <xdr:sp>
      <xdr:nvSpPr>
        <xdr:cNvPr id="3427" name="Text Box 6"/>
        <xdr:cNvSpPr txBox="1"/>
      </xdr:nvSpPr>
      <xdr:spPr>
        <a:xfrm>
          <a:off x="17644110" y="259232400"/>
          <a:ext cx="297180" cy="1981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198120</xdr:rowOff>
    </xdr:to>
    <xdr:sp>
      <xdr:nvSpPr>
        <xdr:cNvPr id="3428" name="Text Box 7"/>
        <xdr:cNvSpPr txBox="1"/>
      </xdr:nvSpPr>
      <xdr:spPr>
        <a:xfrm>
          <a:off x="17644110" y="259232400"/>
          <a:ext cx="297180" cy="1981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198120</xdr:rowOff>
    </xdr:to>
    <xdr:sp>
      <xdr:nvSpPr>
        <xdr:cNvPr id="3429" name="Text Box 12"/>
        <xdr:cNvSpPr txBox="1"/>
      </xdr:nvSpPr>
      <xdr:spPr>
        <a:xfrm>
          <a:off x="17644110" y="259232400"/>
          <a:ext cx="297180" cy="1981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198120</xdr:rowOff>
    </xdr:to>
    <xdr:sp>
      <xdr:nvSpPr>
        <xdr:cNvPr id="3430" name="Text Box 13"/>
        <xdr:cNvSpPr txBox="1"/>
      </xdr:nvSpPr>
      <xdr:spPr>
        <a:xfrm>
          <a:off x="17644110" y="259232400"/>
          <a:ext cx="297180" cy="1981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198120</xdr:rowOff>
    </xdr:to>
    <xdr:sp>
      <xdr:nvSpPr>
        <xdr:cNvPr id="3431" name="Text Box 22"/>
        <xdr:cNvSpPr txBox="1"/>
      </xdr:nvSpPr>
      <xdr:spPr>
        <a:xfrm>
          <a:off x="17644110" y="259232400"/>
          <a:ext cx="297180" cy="1981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198120</xdr:rowOff>
    </xdr:to>
    <xdr:sp>
      <xdr:nvSpPr>
        <xdr:cNvPr id="3432" name="Text Box 23"/>
        <xdr:cNvSpPr txBox="1"/>
      </xdr:nvSpPr>
      <xdr:spPr>
        <a:xfrm>
          <a:off x="17644110" y="259232400"/>
          <a:ext cx="297180" cy="1981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198120</xdr:rowOff>
    </xdr:to>
    <xdr:sp>
      <xdr:nvSpPr>
        <xdr:cNvPr id="3433" name="Text Box 2"/>
        <xdr:cNvSpPr txBox="1"/>
      </xdr:nvSpPr>
      <xdr:spPr>
        <a:xfrm>
          <a:off x="17644110" y="259232400"/>
          <a:ext cx="297180" cy="1981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198120</xdr:rowOff>
    </xdr:to>
    <xdr:sp>
      <xdr:nvSpPr>
        <xdr:cNvPr id="3434" name="Text Box 3"/>
        <xdr:cNvSpPr txBox="1"/>
      </xdr:nvSpPr>
      <xdr:spPr>
        <a:xfrm>
          <a:off x="17644110" y="259232400"/>
          <a:ext cx="297180" cy="1981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198120</xdr:rowOff>
    </xdr:to>
    <xdr:sp>
      <xdr:nvSpPr>
        <xdr:cNvPr id="3435" name="Text Box 4"/>
        <xdr:cNvSpPr txBox="1"/>
      </xdr:nvSpPr>
      <xdr:spPr>
        <a:xfrm>
          <a:off x="17644110" y="259232400"/>
          <a:ext cx="297180" cy="1981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198120</xdr:rowOff>
    </xdr:to>
    <xdr:sp>
      <xdr:nvSpPr>
        <xdr:cNvPr id="3436" name="Text Box 5"/>
        <xdr:cNvSpPr txBox="1"/>
      </xdr:nvSpPr>
      <xdr:spPr>
        <a:xfrm>
          <a:off x="17644110" y="259232400"/>
          <a:ext cx="297180" cy="1981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198120</xdr:rowOff>
    </xdr:to>
    <xdr:sp>
      <xdr:nvSpPr>
        <xdr:cNvPr id="3437" name="Text Box 6"/>
        <xdr:cNvSpPr txBox="1"/>
      </xdr:nvSpPr>
      <xdr:spPr>
        <a:xfrm>
          <a:off x="17644110" y="259232400"/>
          <a:ext cx="297180" cy="1981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198120</xdr:rowOff>
    </xdr:to>
    <xdr:sp>
      <xdr:nvSpPr>
        <xdr:cNvPr id="3438" name="Text Box 7"/>
        <xdr:cNvSpPr txBox="1"/>
      </xdr:nvSpPr>
      <xdr:spPr>
        <a:xfrm>
          <a:off x="17644110" y="259232400"/>
          <a:ext cx="297180" cy="1981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198120</xdr:rowOff>
    </xdr:to>
    <xdr:sp>
      <xdr:nvSpPr>
        <xdr:cNvPr id="3439" name="Text Box 12"/>
        <xdr:cNvSpPr txBox="1"/>
      </xdr:nvSpPr>
      <xdr:spPr>
        <a:xfrm>
          <a:off x="17644110" y="259232400"/>
          <a:ext cx="297180" cy="1981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198120</xdr:rowOff>
    </xdr:to>
    <xdr:sp>
      <xdr:nvSpPr>
        <xdr:cNvPr id="3440" name="Text Box 13"/>
        <xdr:cNvSpPr txBox="1"/>
      </xdr:nvSpPr>
      <xdr:spPr>
        <a:xfrm>
          <a:off x="17644110" y="259232400"/>
          <a:ext cx="297180" cy="1981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198120</xdr:rowOff>
    </xdr:to>
    <xdr:sp>
      <xdr:nvSpPr>
        <xdr:cNvPr id="3441" name="Text Box 22"/>
        <xdr:cNvSpPr txBox="1"/>
      </xdr:nvSpPr>
      <xdr:spPr>
        <a:xfrm>
          <a:off x="17644110" y="259232400"/>
          <a:ext cx="297180" cy="1981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198120</xdr:rowOff>
    </xdr:to>
    <xdr:sp>
      <xdr:nvSpPr>
        <xdr:cNvPr id="3442" name="Text Box 23"/>
        <xdr:cNvSpPr txBox="1"/>
      </xdr:nvSpPr>
      <xdr:spPr>
        <a:xfrm>
          <a:off x="17644110" y="259232400"/>
          <a:ext cx="297180" cy="1981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198120</xdr:rowOff>
    </xdr:to>
    <xdr:sp>
      <xdr:nvSpPr>
        <xdr:cNvPr id="3443" name="Text Box 2"/>
        <xdr:cNvSpPr txBox="1"/>
      </xdr:nvSpPr>
      <xdr:spPr>
        <a:xfrm>
          <a:off x="17644110" y="259232400"/>
          <a:ext cx="297180" cy="1981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198120</xdr:rowOff>
    </xdr:to>
    <xdr:sp>
      <xdr:nvSpPr>
        <xdr:cNvPr id="3444" name="Text Box 3"/>
        <xdr:cNvSpPr txBox="1"/>
      </xdr:nvSpPr>
      <xdr:spPr>
        <a:xfrm>
          <a:off x="17644110" y="259232400"/>
          <a:ext cx="297180" cy="1981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198120</xdr:rowOff>
    </xdr:to>
    <xdr:sp>
      <xdr:nvSpPr>
        <xdr:cNvPr id="3445" name="Text Box 4"/>
        <xdr:cNvSpPr txBox="1"/>
      </xdr:nvSpPr>
      <xdr:spPr>
        <a:xfrm>
          <a:off x="17644110" y="259232400"/>
          <a:ext cx="297180" cy="1981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198120</xdr:rowOff>
    </xdr:to>
    <xdr:sp>
      <xdr:nvSpPr>
        <xdr:cNvPr id="3446" name="Text Box 5"/>
        <xdr:cNvSpPr txBox="1"/>
      </xdr:nvSpPr>
      <xdr:spPr>
        <a:xfrm>
          <a:off x="17644110" y="259232400"/>
          <a:ext cx="297180" cy="1981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198120</xdr:rowOff>
    </xdr:to>
    <xdr:sp>
      <xdr:nvSpPr>
        <xdr:cNvPr id="3447" name="Text Box 6"/>
        <xdr:cNvSpPr txBox="1"/>
      </xdr:nvSpPr>
      <xdr:spPr>
        <a:xfrm>
          <a:off x="17644110" y="259232400"/>
          <a:ext cx="297180" cy="1981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198120</xdr:rowOff>
    </xdr:to>
    <xdr:sp>
      <xdr:nvSpPr>
        <xdr:cNvPr id="3448" name="Text Box 7"/>
        <xdr:cNvSpPr txBox="1"/>
      </xdr:nvSpPr>
      <xdr:spPr>
        <a:xfrm>
          <a:off x="17644110" y="259232400"/>
          <a:ext cx="297180" cy="1981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198120</xdr:rowOff>
    </xdr:to>
    <xdr:sp>
      <xdr:nvSpPr>
        <xdr:cNvPr id="3449" name="Text Box 12"/>
        <xdr:cNvSpPr txBox="1"/>
      </xdr:nvSpPr>
      <xdr:spPr>
        <a:xfrm>
          <a:off x="17644110" y="259232400"/>
          <a:ext cx="297180" cy="1981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198120</xdr:rowOff>
    </xdr:to>
    <xdr:sp>
      <xdr:nvSpPr>
        <xdr:cNvPr id="3450" name="Text Box 13"/>
        <xdr:cNvSpPr txBox="1"/>
      </xdr:nvSpPr>
      <xdr:spPr>
        <a:xfrm>
          <a:off x="17644110" y="259232400"/>
          <a:ext cx="297180" cy="1981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198120</xdr:rowOff>
    </xdr:to>
    <xdr:sp>
      <xdr:nvSpPr>
        <xdr:cNvPr id="3451" name="Text Box 22"/>
        <xdr:cNvSpPr txBox="1"/>
      </xdr:nvSpPr>
      <xdr:spPr>
        <a:xfrm>
          <a:off x="17644110" y="259232400"/>
          <a:ext cx="297180" cy="1981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198120</xdr:rowOff>
    </xdr:to>
    <xdr:sp>
      <xdr:nvSpPr>
        <xdr:cNvPr id="3452" name="Text Box 23"/>
        <xdr:cNvSpPr txBox="1"/>
      </xdr:nvSpPr>
      <xdr:spPr>
        <a:xfrm>
          <a:off x="17644110" y="259232400"/>
          <a:ext cx="297180" cy="1981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198120</xdr:rowOff>
    </xdr:to>
    <xdr:sp>
      <xdr:nvSpPr>
        <xdr:cNvPr id="3453" name="Text Box 2"/>
        <xdr:cNvSpPr txBox="1"/>
      </xdr:nvSpPr>
      <xdr:spPr>
        <a:xfrm>
          <a:off x="17644110" y="259232400"/>
          <a:ext cx="297180" cy="1981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198120</xdr:rowOff>
    </xdr:to>
    <xdr:sp>
      <xdr:nvSpPr>
        <xdr:cNvPr id="3454" name="Text Box 3"/>
        <xdr:cNvSpPr txBox="1"/>
      </xdr:nvSpPr>
      <xdr:spPr>
        <a:xfrm>
          <a:off x="17644110" y="259232400"/>
          <a:ext cx="297180" cy="1981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198120</xdr:rowOff>
    </xdr:to>
    <xdr:sp>
      <xdr:nvSpPr>
        <xdr:cNvPr id="3455" name="Text Box 4"/>
        <xdr:cNvSpPr txBox="1"/>
      </xdr:nvSpPr>
      <xdr:spPr>
        <a:xfrm>
          <a:off x="17644110" y="259232400"/>
          <a:ext cx="297180" cy="1981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198120</xdr:rowOff>
    </xdr:to>
    <xdr:sp>
      <xdr:nvSpPr>
        <xdr:cNvPr id="3456" name="Text Box 5"/>
        <xdr:cNvSpPr txBox="1"/>
      </xdr:nvSpPr>
      <xdr:spPr>
        <a:xfrm>
          <a:off x="17644110" y="259232400"/>
          <a:ext cx="297180" cy="1981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198120</xdr:rowOff>
    </xdr:to>
    <xdr:sp>
      <xdr:nvSpPr>
        <xdr:cNvPr id="3457" name="Text Box 6"/>
        <xdr:cNvSpPr txBox="1"/>
      </xdr:nvSpPr>
      <xdr:spPr>
        <a:xfrm>
          <a:off x="17644110" y="259232400"/>
          <a:ext cx="297180" cy="1981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198120</xdr:rowOff>
    </xdr:to>
    <xdr:sp>
      <xdr:nvSpPr>
        <xdr:cNvPr id="3458" name="Text Box 7"/>
        <xdr:cNvSpPr txBox="1"/>
      </xdr:nvSpPr>
      <xdr:spPr>
        <a:xfrm>
          <a:off x="17644110" y="259232400"/>
          <a:ext cx="297180" cy="1981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198120</xdr:rowOff>
    </xdr:to>
    <xdr:sp>
      <xdr:nvSpPr>
        <xdr:cNvPr id="3459" name="Text Box 12"/>
        <xdr:cNvSpPr txBox="1"/>
      </xdr:nvSpPr>
      <xdr:spPr>
        <a:xfrm>
          <a:off x="17644110" y="259232400"/>
          <a:ext cx="297180" cy="1981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198120</xdr:rowOff>
    </xdr:to>
    <xdr:sp>
      <xdr:nvSpPr>
        <xdr:cNvPr id="3460" name="Text Box 13"/>
        <xdr:cNvSpPr txBox="1"/>
      </xdr:nvSpPr>
      <xdr:spPr>
        <a:xfrm>
          <a:off x="17644110" y="259232400"/>
          <a:ext cx="297180" cy="1981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198120</xdr:rowOff>
    </xdr:to>
    <xdr:sp>
      <xdr:nvSpPr>
        <xdr:cNvPr id="3461" name="Text Box 22"/>
        <xdr:cNvSpPr txBox="1"/>
      </xdr:nvSpPr>
      <xdr:spPr>
        <a:xfrm>
          <a:off x="17644110" y="259232400"/>
          <a:ext cx="297180" cy="1981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198120</xdr:rowOff>
    </xdr:to>
    <xdr:sp>
      <xdr:nvSpPr>
        <xdr:cNvPr id="3462" name="Text Box 23"/>
        <xdr:cNvSpPr txBox="1"/>
      </xdr:nvSpPr>
      <xdr:spPr>
        <a:xfrm>
          <a:off x="17644110" y="259232400"/>
          <a:ext cx="297180" cy="1981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3463" name="Text Box 2"/>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3464" name="Text Box 3"/>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3465" name="Text Box 4"/>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3466" name="Text Box 5"/>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3467" name="Text Box 6"/>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3468" name="Text Box 7"/>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3469" name="Text Box 12"/>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3470" name="Text Box 13"/>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3471" name="Text Box 22"/>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3472" name="Text Box 23"/>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160020</xdr:rowOff>
    </xdr:to>
    <xdr:sp>
      <xdr:nvSpPr>
        <xdr:cNvPr id="3473" name="Text Box 2"/>
        <xdr:cNvSpPr txBox="1"/>
      </xdr:nvSpPr>
      <xdr:spPr>
        <a:xfrm>
          <a:off x="17644110" y="259232400"/>
          <a:ext cx="297180" cy="1600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160020</xdr:rowOff>
    </xdr:to>
    <xdr:sp>
      <xdr:nvSpPr>
        <xdr:cNvPr id="3474" name="Text Box 3"/>
        <xdr:cNvSpPr txBox="1"/>
      </xdr:nvSpPr>
      <xdr:spPr>
        <a:xfrm>
          <a:off x="17644110" y="259232400"/>
          <a:ext cx="297180" cy="1600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160020</xdr:rowOff>
    </xdr:to>
    <xdr:sp>
      <xdr:nvSpPr>
        <xdr:cNvPr id="3475" name="Text Box 4"/>
        <xdr:cNvSpPr txBox="1"/>
      </xdr:nvSpPr>
      <xdr:spPr>
        <a:xfrm>
          <a:off x="17644110" y="259232400"/>
          <a:ext cx="297180" cy="1600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160020</xdr:rowOff>
    </xdr:to>
    <xdr:sp>
      <xdr:nvSpPr>
        <xdr:cNvPr id="3476" name="Text Box 5"/>
        <xdr:cNvSpPr txBox="1"/>
      </xdr:nvSpPr>
      <xdr:spPr>
        <a:xfrm>
          <a:off x="17644110" y="259232400"/>
          <a:ext cx="297180" cy="1600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160020</xdr:rowOff>
    </xdr:to>
    <xdr:sp>
      <xdr:nvSpPr>
        <xdr:cNvPr id="3477" name="Text Box 6"/>
        <xdr:cNvSpPr txBox="1"/>
      </xdr:nvSpPr>
      <xdr:spPr>
        <a:xfrm>
          <a:off x="17644110" y="259232400"/>
          <a:ext cx="297180" cy="1600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160020</xdr:rowOff>
    </xdr:to>
    <xdr:sp>
      <xdr:nvSpPr>
        <xdr:cNvPr id="3478" name="Text Box 7"/>
        <xdr:cNvSpPr txBox="1"/>
      </xdr:nvSpPr>
      <xdr:spPr>
        <a:xfrm>
          <a:off x="17644110" y="259232400"/>
          <a:ext cx="297180" cy="1600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160020</xdr:rowOff>
    </xdr:to>
    <xdr:sp>
      <xdr:nvSpPr>
        <xdr:cNvPr id="3479" name="Text Box 12"/>
        <xdr:cNvSpPr txBox="1"/>
      </xdr:nvSpPr>
      <xdr:spPr>
        <a:xfrm>
          <a:off x="17644110" y="259232400"/>
          <a:ext cx="297180" cy="1600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160020</xdr:rowOff>
    </xdr:to>
    <xdr:sp>
      <xdr:nvSpPr>
        <xdr:cNvPr id="3480" name="Text Box 13"/>
        <xdr:cNvSpPr txBox="1"/>
      </xdr:nvSpPr>
      <xdr:spPr>
        <a:xfrm>
          <a:off x="17644110" y="259232400"/>
          <a:ext cx="297180" cy="1600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160020</xdr:rowOff>
    </xdr:to>
    <xdr:sp>
      <xdr:nvSpPr>
        <xdr:cNvPr id="3481" name="Text Box 22"/>
        <xdr:cNvSpPr txBox="1"/>
      </xdr:nvSpPr>
      <xdr:spPr>
        <a:xfrm>
          <a:off x="17644110" y="259232400"/>
          <a:ext cx="297180" cy="1600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160020</xdr:rowOff>
    </xdr:to>
    <xdr:sp>
      <xdr:nvSpPr>
        <xdr:cNvPr id="3482" name="Text Box 23"/>
        <xdr:cNvSpPr txBox="1"/>
      </xdr:nvSpPr>
      <xdr:spPr>
        <a:xfrm>
          <a:off x="17644110" y="259232400"/>
          <a:ext cx="297180" cy="1600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160020</xdr:rowOff>
    </xdr:to>
    <xdr:sp>
      <xdr:nvSpPr>
        <xdr:cNvPr id="3483" name="Text Box 2"/>
        <xdr:cNvSpPr txBox="1"/>
      </xdr:nvSpPr>
      <xdr:spPr>
        <a:xfrm>
          <a:off x="17644110" y="259232400"/>
          <a:ext cx="297180" cy="1600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160020</xdr:rowOff>
    </xdr:to>
    <xdr:sp>
      <xdr:nvSpPr>
        <xdr:cNvPr id="3484" name="Text Box 3"/>
        <xdr:cNvSpPr txBox="1"/>
      </xdr:nvSpPr>
      <xdr:spPr>
        <a:xfrm>
          <a:off x="17644110" y="259232400"/>
          <a:ext cx="297180" cy="1600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160020</xdr:rowOff>
    </xdr:to>
    <xdr:sp>
      <xdr:nvSpPr>
        <xdr:cNvPr id="3485" name="Text Box 4"/>
        <xdr:cNvSpPr txBox="1"/>
      </xdr:nvSpPr>
      <xdr:spPr>
        <a:xfrm>
          <a:off x="17644110" y="259232400"/>
          <a:ext cx="297180" cy="1600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160020</xdr:rowOff>
    </xdr:to>
    <xdr:sp>
      <xdr:nvSpPr>
        <xdr:cNvPr id="3486" name="Text Box 5"/>
        <xdr:cNvSpPr txBox="1"/>
      </xdr:nvSpPr>
      <xdr:spPr>
        <a:xfrm>
          <a:off x="17644110" y="259232400"/>
          <a:ext cx="297180" cy="1600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160020</xdr:rowOff>
    </xdr:to>
    <xdr:sp>
      <xdr:nvSpPr>
        <xdr:cNvPr id="3487" name="Text Box 6"/>
        <xdr:cNvSpPr txBox="1"/>
      </xdr:nvSpPr>
      <xdr:spPr>
        <a:xfrm>
          <a:off x="17644110" y="259232400"/>
          <a:ext cx="297180" cy="1600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160020</xdr:rowOff>
    </xdr:to>
    <xdr:sp>
      <xdr:nvSpPr>
        <xdr:cNvPr id="3488" name="Text Box 7"/>
        <xdr:cNvSpPr txBox="1"/>
      </xdr:nvSpPr>
      <xdr:spPr>
        <a:xfrm>
          <a:off x="17644110" y="259232400"/>
          <a:ext cx="297180" cy="1600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160020</xdr:rowOff>
    </xdr:to>
    <xdr:sp>
      <xdr:nvSpPr>
        <xdr:cNvPr id="3489" name="Text Box 12"/>
        <xdr:cNvSpPr txBox="1"/>
      </xdr:nvSpPr>
      <xdr:spPr>
        <a:xfrm>
          <a:off x="17644110" y="259232400"/>
          <a:ext cx="297180" cy="1600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160020</xdr:rowOff>
    </xdr:to>
    <xdr:sp>
      <xdr:nvSpPr>
        <xdr:cNvPr id="3490" name="Text Box 13"/>
        <xdr:cNvSpPr txBox="1"/>
      </xdr:nvSpPr>
      <xdr:spPr>
        <a:xfrm>
          <a:off x="17644110" y="259232400"/>
          <a:ext cx="297180" cy="1600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160020</xdr:rowOff>
    </xdr:to>
    <xdr:sp>
      <xdr:nvSpPr>
        <xdr:cNvPr id="3491" name="Text Box 22"/>
        <xdr:cNvSpPr txBox="1"/>
      </xdr:nvSpPr>
      <xdr:spPr>
        <a:xfrm>
          <a:off x="17644110" y="259232400"/>
          <a:ext cx="297180" cy="1600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160020</xdr:rowOff>
    </xdr:to>
    <xdr:sp>
      <xdr:nvSpPr>
        <xdr:cNvPr id="3492" name="Text Box 23"/>
        <xdr:cNvSpPr txBox="1"/>
      </xdr:nvSpPr>
      <xdr:spPr>
        <a:xfrm>
          <a:off x="17644110" y="259232400"/>
          <a:ext cx="297180" cy="1600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3493" name="Text Box 2"/>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3494" name="Text Box 3"/>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3495" name="Text Box 4"/>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3496" name="Text Box 5"/>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3497" name="Text Box 6"/>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3498" name="Text Box 7"/>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3499" name="Text Box 12"/>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3500" name="Text Box 13"/>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3501" name="Text Box 22"/>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3502" name="Text Box 23"/>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160020</xdr:rowOff>
    </xdr:to>
    <xdr:sp>
      <xdr:nvSpPr>
        <xdr:cNvPr id="3503" name="Text Box 2"/>
        <xdr:cNvSpPr txBox="1"/>
      </xdr:nvSpPr>
      <xdr:spPr>
        <a:xfrm>
          <a:off x="17644110" y="259232400"/>
          <a:ext cx="297180" cy="1600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160020</xdr:rowOff>
    </xdr:to>
    <xdr:sp>
      <xdr:nvSpPr>
        <xdr:cNvPr id="3504" name="Text Box 3"/>
        <xdr:cNvSpPr txBox="1"/>
      </xdr:nvSpPr>
      <xdr:spPr>
        <a:xfrm>
          <a:off x="17644110" y="259232400"/>
          <a:ext cx="297180" cy="1600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160020</xdr:rowOff>
    </xdr:to>
    <xdr:sp>
      <xdr:nvSpPr>
        <xdr:cNvPr id="3505" name="Text Box 4"/>
        <xdr:cNvSpPr txBox="1"/>
      </xdr:nvSpPr>
      <xdr:spPr>
        <a:xfrm>
          <a:off x="17644110" y="259232400"/>
          <a:ext cx="297180" cy="1600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160020</xdr:rowOff>
    </xdr:to>
    <xdr:sp>
      <xdr:nvSpPr>
        <xdr:cNvPr id="3506" name="Text Box 5"/>
        <xdr:cNvSpPr txBox="1"/>
      </xdr:nvSpPr>
      <xdr:spPr>
        <a:xfrm>
          <a:off x="17644110" y="259232400"/>
          <a:ext cx="297180" cy="1600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160020</xdr:rowOff>
    </xdr:to>
    <xdr:sp>
      <xdr:nvSpPr>
        <xdr:cNvPr id="3507" name="Text Box 6"/>
        <xdr:cNvSpPr txBox="1"/>
      </xdr:nvSpPr>
      <xdr:spPr>
        <a:xfrm>
          <a:off x="17644110" y="259232400"/>
          <a:ext cx="297180" cy="1600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160020</xdr:rowOff>
    </xdr:to>
    <xdr:sp>
      <xdr:nvSpPr>
        <xdr:cNvPr id="3508" name="Text Box 7"/>
        <xdr:cNvSpPr txBox="1"/>
      </xdr:nvSpPr>
      <xdr:spPr>
        <a:xfrm>
          <a:off x="17644110" y="259232400"/>
          <a:ext cx="297180" cy="1600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160020</xdr:rowOff>
    </xdr:to>
    <xdr:sp>
      <xdr:nvSpPr>
        <xdr:cNvPr id="3509" name="Text Box 12"/>
        <xdr:cNvSpPr txBox="1"/>
      </xdr:nvSpPr>
      <xdr:spPr>
        <a:xfrm>
          <a:off x="17644110" y="259232400"/>
          <a:ext cx="297180" cy="1600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160020</xdr:rowOff>
    </xdr:to>
    <xdr:sp>
      <xdr:nvSpPr>
        <xdr:cNvPr id="3510" name="Text Box 13"/>
        <xdr:cNvSpPr txBox="1"/>
      </xdr:nvSpPr>
      <xdr:spPr>
        <a:xfrm>
          <a:off x="17644110" y="259232400"/>
          <a:ext cx="297180" cy="1600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160020</xdr:rowOff>
    </xdr:to>
    <xdr:sp>
      <xdr:nvSpPr>
        <xdr:cNvPr id="3511" name="Text Box 22"/>
        <xdr:cNvSpPr txBox="1"/>
      </xdr:nvSpPr>
      <xdr:spPr>
        <a:xfrm>
          <a:off x="17644110" y="259232400"/>
          <a:ext cx="297180" cy="1600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160020</xdr:rowOff>
    </xdr:to>
    <xdr:sp>
      <xdr:nvSpPr>
        <xdr:cNvPr id="3512" name="Text Box 23"/>
        <xdr:cNvSpPr txBox="1"/>
      </xdr:nvSpPr>
      <xdr:spPr>
        <a:xfrm>
          <a:off x="17644110" y="259232400"/>
          <a:ext cx="297180" cy="1600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160020</xdr:rowOff>
    </xdr:to>
    <xdr:sp>
      <xdr:nvSpPr>
        <xdr:cNvPr id="3513" name="Text Box 2"/>
        <xdr:cNvSpPr txBox="1"/>
      </xdr:nvSpPr>
      <xdr:spPr>
        <a:xfrm>
          <a:off x="17644110" y="259232400"/>
          <a:ext cx="297180" cy="1600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160020</xdr:rowOff>
    </xdr:to>
    <xdr:sp>
      <xdr:nvSpPr>
        <xdr:cNvPr id="3514" name="Text Box 3"/>
        <xdr:cNvSpPr txBox="1"/>
      </xdr:nvSpPr>
      <xdr:spPr>
        <a:xfrm>
          <a:off x="17644110" y="259232400"/>
          <a:ext cx="297180" cy="1600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160020</xdr:rowOff>
    </xdr:to>
    <xdr:sp>
      <xdr:nvSpPr>
        <xdr:cNvPr id="3515" name="Text Box 4"/>
        <xdr:cNvSpPr txBox="1"/>
      </xdr:nvSpPr>
      <xdr:spPr>
        <a:xfrm>
          <a:off x="17644110" y="259232400"/>
          <a:ext cx="297180" cy="1600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160020</xdr:rowOff>
    </xdr:to>
    <xdr:sp>
      <xdr:nvSpPr>
        <xdr:cNvPr id="3516" name="Text Box 5"/>
        <xdr:cNvSpPr txBox="1"/>
      </xdr:nvSpPr>
      <xdr:spPr>
        <a:xfrm>
          <a:off x="17644110" y="259232400"/>
          <a:ext cx="297180" cy="1600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160020</xdr:rowOff>
    </xdr:to>
    <xdr:sp>
      <xdr:nvSpPr>
        <xdr:cNvPr id="3517" name="Text Box 6"/>
        <xdr:cNvSpPr txBox="1"/>
      </xdr:nvSpPr>
      <xdr:spPr>
        <a:xfrm>
          <a:off x="17644110" y="259232400"/>
          <a:ext cx="297180" cy="1600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160020</xdr:rowOff>
    </xdr:to>
    <xdr:sp>
      <xdr:nvSpPr>
        <xdr:cNvPr id="3518" name="Text Box 7"/>
        <xdr:cNvSpPr txBox="1"/>
      </xdr:nvSpPr>
      <xdr:spPr>
        <a:xfrm>
          <a:off x="17644110" y="259232400"/>
          <a:ext cx="297180" cy="1600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160020</xdr:rowOff>
    </xdr:to>
    <xdr:sp>
      <xdr:nvSpPr>
        <xdr:cNvPr id="3519" name="Text Box 12"/>
        <xdr:cNvSpPr txBox="1"/>
      </xdr:nvSpPr>
      <xdr:spPr>
        <a:xfrm>
          <a:off x="17644110" y="259232400"/>
          <a:ext cx="297180" cy="1600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160020</xdr:rowOff>
    </xdr:to>
    <xdr:sp>
      <xdr:nvSpPr>
        <xdr:cNvPr id="3520" name="Text Box 13"/>
        <xdr:cNvSpPr txBox="1"/>
      </xdr:nvSpPr>
      <xdr:spPr>
        <a:xfrm>
          <a:off x="17644110" y="259232400"/>
          <a:ext cx="297180" cy="1600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160020</xdr:rowOff>
    </xdr:to>
    <xdr:sp>
      <xdr:nvSpPr>
        <xdr:cNvPr id="3521" name="Text Box 22"/>
        <xdr:cNvSpPr txBox="1"/>
      </xdr:nvSpPr>
      <xdr:spPr>
        <a:xfrm>
          <a:off x="17644110" y="259232400"/>
          <a:ext cx="297180" cy="1600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160020</xdr:rowOff>
    </xdr:to>
    <xdr:sp>
      <xdr:nvSpPr>
        <xdr:cNvPr id="3522" name="Text Box 23"/>
        <xdr:cNvSpPr txBox="1"/>
      </xdr:nvSpPr>
      <xdr:spPr>
        <a:xfrm>
          <a:off x="17644110" y="259232400"/>
          <a:ext cx="297180" cy="1600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160020</xdr:rowOff>
    </xdr:to>
    <xdr:sp>
      <xdr:nvSpPr>
        <xdr:cNvPr id="3523" name="Text Box 2"/>
        <xdr:cNvSpPr txBox="1"/>
      </xdr:nvSpPr>
      <xdr:spPr>
        <a:xfrm>
          <a:off x="17644110" y="259232400"/>
          <a:ext cx="297180" cy="1600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160020</xdr:rowOff>
    </xdr:to>
    <xdr:sp>
      <xdr:nvSpPr>
        <xdr:cNvPr id="3524" name="Text Box 3"/>
        <xdr:cNvSpPr txBox="1"/>
      </xdr:nvSpPr>
      <xdr:spPr>
        <a:xfrm>
          <a:off x="17644110" y="259232400"/>
          <a:ext cx="297180" cy="1600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160020</xdr:rowOff>
    </xdr:to>
    <xdr:sp>
      <xdr:nvSpPr>
        <xdr:cNvPr id="3525" name="Text Box 4"/>
        <xdr:cNvSpPr txBox="1"/>
      </xdr:nvSpPr>
      <xdr:spPr>
        <a:xfrm>
          <a:off x="17644110" y="259232400"/>
          <a:ext cx="297180" cy="1600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160020</xdr:rowOff>
    </xdr:to>
    <xdr:sp>
      <xdr:nvSpPr>
        <xdr:cNvPr id="3526" name="Text Box 5"/>
        <xdr:cNvSpPr txBox="1"/>
      </xdr:nvSpPr>
      <xdr:spPr>
        <a:xfrm>
          <a:off x="17644110" y="259232400"/>
          <a:ext cx="297180" cy="1600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160020</xdr:rowOff>
    </xdr:to>
    <xdr:sp>
      <xdr:nvSpPr>
        <xdr:cNvPr id="3527" name="Text Box 6"/>
        <xdr:cNvSpPr txBox="1"/>
      </xdr:nvSpPr>
      <xdr:spPr>
        <a:xfrm>
          <a:off x="17644110" y="259232400"/>
          <a:ext cx="297180" cy="1600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160020</xdr:rowOff>
    </xdr:to>
    <xdr:sp>
      <xdr:nvSpPr>
        <xdr:cNvPr id="3528" name="Text Box 7"/>
        <xdr:cNvSpPr txBox="1"/>
      </xdr:nvSpPr>
      <xdr:spPr>
        <a:xfrm>
          <a:off x="17644110" y="259232400"/>
          <a:ext cx="297180" cy="1600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160020</xdr:rowOff>
    </xdr:to>
    <xdr:sp>
      <xdr:nvSpPr>
        <xdr:cNvPr id="3529" name="Text Box 12"/>
        <xdr:cNvSpPr txBox="1"/>
      </xdr:nvSpPr>
      <xdr:spPr>
        <a:xfrm>
          <a:off x="17644110" y="259232400"/>
          <a:ext cx="297180" cy="1600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160020</xdr:rowOff>
    </xdr:to>
    <xdr:sp>
      <xdr:nvSpPr>
        <xdr:cNvPr id="3530" name="Text Box 13"/>
        <xdr:cNvSpPr txBox="1"/>
      </xdr:nvSpPr>
      <xdr:spPr>
        <a:xfrm>
          <a:off x="17644110" y="259232400"/>
          <a:ext cx="297180" cy="1600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160020</xdr:rowOff>
    </xdr:to>
    <xdr:sp>
      <xdr:nvSpPr>
        <xdr:cNvPr id="3531" name="Text Box 22"/>
        <xdr:cNvSpPr txBox="1"/>
      </xdr:nvSpPr>
      <xdr:spPr>
        <a:xfrm>
          <a:off x="17644110" y="259232400"/>
          <a:ext cx="297180" cy="1600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160020</xdr:rowOff>
    </xdr:to>
    <xdr:sp>
      <xdr:nvSpPr>
        <xdr:cNvPr id="3532" name="Text Box 23"/>
        <xdr:cNvSpPr txBox="1"/>
      </xdr:nvSpPr>
      <xdr:spPr>
        <a:xfrm>
          <a:off x="17644110" y="259232400"/>
          <a:ext cx="297180" cy="1600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160020</xdr:rowOff>
    </xdr:to>
    <xdr:sp>
      <xdr:nvSpPr>
        <xdr:cNvPr id="3533" name="Text Box 2"/>
        <xdr:cNvSpPr txBox="1"/>
      </xdr:nvSpPr>
      <xdr:spPr>
        <a:xfrm>
          <a:off x="17644110" y="259232400"/>
          <a:ext cx="297180" cy="1600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160020</xdr:rowOff>
    </xdr:to>
    <xdr:sp>
      <xdr:nvSpPr>
        <xdr:cNvPr id="3534" name="Text Box 3"/>
        <xdr:cNvSpPr txBox="1"/>
      </xdr:nvSpPr>
      <xdr:spPr>
        <a:xfrm>
          <a:off x="17644110" y="259232400"/>
          <a:ext cx="297180" cy="1600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160020</xdr:rowOff>
    </xdr:to>
    <xdr:sp>
      <xdr:nvSpPr>
        <xdr:cNvPr id="3535" name="Text Box 4"/>
        <xdr:cNvSpPr txBox="1"/>
      </xdr:nvSpPr>
      <xdr:spPr>
        <a:xfrm>
          <a:off x="17644110" y="259232400"/>
          <a:ext cx="297180" cy="1600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160020</xdr:rowOff>
    </xdr:to>
    <xdr:sp>
      <xdr:nvSpPr>
        <xdr:cNvPr id="3536" name="Text Box 5"/>
        <xdr:cNvSpPr txBox="1"/>
      </xdr:nvSpPr>
      <xdr:spPr>
        <a:xfrm>
          <a:off x="17644110" y="259232400"/>
          <a:ext cx="297180" cy="1600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160020</xdr:rowOff>
    </xdr:to>
    <xdr:sp>
      <xdr:nvSpPr>
        <xdr:cNvPr id="3537" name="Text Box 6"/>
        <xdr:cNvSpPr txBox="1"/>
      </xdr:nvSpPr>
      <xdr:spPr>
        <a:xfrm>
          <a:off x="17644110" y="259232400"/>
          <a:ext cx="297180" cy="1600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160020</xdr:rowOff>
    </xdr:to>
    <xdr:sp>
      <xdr:nvSpPr>
        <xdr:cNvPr id="3538" name="Text Box 7"/>
        <xdr:cNvSpPr txBox="1"/>
      </xdr:nvSpPr>
      <xdr:spPr>
        <a:xfrm>
          <a:off x="17644110" y="259232400"/>
          <a:ext cx="297180" cy="1600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160020</xdr:rowOff>
    </xdr:to>
    <xdr:sp>
      <xdr:nvSpPr>
        <xdr:cNvPr id="3539" name="Text Box 12"/>
        <xdr:cNvSpPr txBox="1"/>
      </xdr:nvSpPr>
      <xdr:spPr>
        <a:xfrm>
          <a:off x="17644110" y="259232400"/>
          <a:ext cx="297180" cy="1600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160020</xdr:rowOff>
    </xdr:to>
    <xdr:sp>
      <xdr:nvSpPr>
        <xdr:cNvPr id="3540" name="Text Box 13"/>
        <xdr:cNvSpPr txBox="1"/>
      </xdr:nvSpPr>
      <xdr:spPr>
        <a:xfrm>
          <a:off x="17644110" y="259232400"/>
          <a:ext cx="297180" cy="1600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160020</xdr:rowOff>
    </xdr:to>
    <xdr:sp>
      <xdr:nvSpPr>
        <xdr:cNvPr id="3541" name="Text Box 22"/>
        <xdr:cNvSpPr txBox="1"/>
      </xdr:nvSpPr>
      <xdr:spPr>
        <a:xfrm>
          <a:off x="17644110" y="259232400"/>
          <a:ext cx="297180" cy="1600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160020</xdr:rowOff>
    </xdr:to>
    <xdr:sp>
      <xdr:nvSpPr>
        <xdr:cNvPr id="3542" name="Text Box 23"/>
        <xdr:cNvSpPr txBox="1"/>
      </xdr:nvSpPr>
      <xdr:spPr>
        <a:xfrm>
          <a:off x="17644110" y="259232400"/>
          <a:ext cx="297180" cy="1600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3543" name="Text Box 2"/>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3544" name="Text Box 3"/>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3545" name="Text Box 4"/>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3546" name="Text Box 5"/>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3547" name="Text Box 6"/>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3548" name="Text Box 7"/>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3549" name="Text Box 12"/>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3550" name="Text Box 13"/>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3551" name="Text Box 22"/>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3552" name="Text Box 23"/>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160020</xdr:rowOff>
    </xdr:to>
    <xdr:sp>
      <xdr:nvSpPr>
        <xdr:cNvPr id="3553" name="Text Box 2"/>
        <xdr:cNvSpPr txBox="1"/>
      </xdr:nvSpPr>
      <xdr:spPr>
        <a:xfrm>
          <a:off x="17644110" y="259232400"/>
          <a:ext cx="297180" cy="1600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160020</xdr:rowOff>
    </xdr:to>
    <xdr:sp>
      <xdr:nvSpPr>
        <xdr:cNvPr id="3554" name="Text Box 3"/>
        <xdr:cNvSpPr txBox="1"/>
      </xdr:nvSpPr>
      <xdr:spPr>
        <a:xfrm>
          <a:off x="17644110" y="259232400"/>
          <a:ext cx="297180" cy="1600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160020</xdr:rowOff>
    </xdr:to>
    <xdr:sp>
      <xdr:nvSpPr>
        <xdr:cNvPr id="3555" name="Text Box 4"/>
        <xdr:cNvSpPr txBox="1"/>
      </xdr:nvSpPr>
      <xdr:spPr>
        <a:xfrm>
          <a:off x="17644110" y="259232400"/>
          <a:ext cx="297180" cy="1600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160020</xdr:rowOff>
    </xdr:to>
    <xdr:sp>
      <xdr:nvSpPr>
        <xdr:cNvPr id="3556" name="Text Box 5"/>
        <xdr:cNvSpPr txBox="1"/>
      </xdr:nvSpPr>
      <xdr:spPr>
        <a:xfrm>
          <a:off x="17644110" y="259232400"/>
          <a:ext cx="297180" cy="1600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160020</xdr:rowOff>
    </xdr:to>
    <xdr:sp>
      <xdr:nvSpPr>
        <xdr:cNvPr id="3557" name="Text Box 6"/>
        <xdr:cNvSpPr txBox="1"/>
      </xdr:nvSpPr>
      <xdr:spPr>
        <a:xfrm>
          <a:off x="17644110" y="259232400"/>
          <a:ext cx="297180" cy="1600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160020</xdr:rowOff>
    </xdr:to>
    <xdr:sp>
      <xdr:nvSpPr>
        <xdr:cNvPr id="3558" name="Text Box 7"/>
        <xdr:cNvSpPr txBox="1"/>
      </xdr:nvSpPr>
      <xdr:spPr>
        <a:xfrm>
          <a:off x="17644110" y="259232400"/>
          <a:ext cx="297180" cy="1600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160020</xdr:rowOff>
    </xdr:to>
    <xdr:sp>
      <xdr:nvSpPr>
        <xdr:cNvPr id="3559" name="Text Box 12"/>
        <xdr:cNvSpPr txBox="1"/>
      </xdr:nvSpPr>
      <xdr:spPr>
        <a:xfrm>
          <a:off x="17644110" y="259232400"/>
          <a:ext cx="297180" cy="1600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160020</xdr:rowOff>
    </xdr:to>
    <xdr:sp>
      <xdr:nvSpPr>
        <xdr:cNvPr id="3560" name="Text Box 13"/>
        <xdr:cNvSpPr txBox="1"/>
      </xdr:nvSpPr>
      <xdr:spPr>
        <a:xfrm>
          <a:off x="17644110" y="259232400"/>
          <a:ext cx="297180" cy="1600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160020</xdr:rowOff>
    </xdr:to>
    <xdr:sp>
      <xdr:nvSpPr>
        <xdr:cNvPr id="3561" name="Text Box 22"/>
        <xdr:cNvSpPr txBox="1"/>
      </xdr:nvSpPr>
      <xdr:spPr>
        <a:xfrm>
          <a:off x="17644110" y="259232400"/>
          <a:ext cx="297180" cy="1600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160020</xdr:rowOff>
    </xdr:to>
    <xdr:sp>
      <xdr:nvSpPr>
        <xdr:cNvPr id="3562" name="Text Box 23"/>
        <xdr:cNvSpPr txBox="1"/>
      </xdr:nvSpPr>
      <xdr:spPr>
        <a:xfrm>
          <a:off x="17644110" y="259232400"/>
          <a:ext cx="297180" cy="1600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160020</xdr:rowOff>
    </xdr:to>
    <xdr:sp>
      <xdr:nvSpPr>
        <xdr:cNvPr id="3563" name="Text Box 2"/>
        <xdr:cNvSpPr txBox="1"/>
      </xdr:nvSpPr>
      <xdr:spPr>
        <a:xfrm>
          <a:off x="17644110" y="259232400"/>
          <a:ext cx="297180" cy="1600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160020</xdr:rowOff>
    </xdr:to>
    <xdr:sp>
      <xdr:nvSpPr>
        <xdr:cNvPr id="3564" name="Text Box 3"/>
        <xdr:cNvSpPr txBox="1"/>
      </xdr:nvSpPr>
      <xdr:spPr>
        <a:xfrm>
          <a:off x="17644110" y="259232400"/>
          <a:ext cx="297180" cy="1600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160020</xdr:rowOff>
    </xdr:to>
    <xdr:sp>
      <xdr:nvSpPr>
        <xdr:cNvPr id="3565" name="Text Box 4"/>
        <xdr:cNvSpPr txBox="1"/>
      </xdr:nvSpPr>
      <xdr:spPr>
        <a:xfrm>
          <a:off x="17644110" y="259232400"/>
          <a:ext cx="297180" cy="1600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160020</xdr:rowOff>
    </xdr:to>
    <xdr:sp>
      <xdr:nvSpPr>
        <xdr:cNvPr id="3566" name="Text Box 5"/>
        <xdr:cNvSpPr txBox="1"/>
      </xdr:nvSpPr>
      <xdr:spPr>
        <a:xfrm>
          <a:off x="17644110" y="259232400"/>
          <a:ext cx="297180" cy="1600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160020</xdr:rowOff>
    </xdr:to>
    <xdr:sp>
      <xdr:nvSpPr>
        <xdr:cNvPr id="3567" name="Text Box 6"/>
        <xdr:cNvSpPr txBox="1"/>
      </xdr:nvSpPr>
      <xdr:spPr>
        <a:xfrm>
          <a:off x="17644110" y="259232400"/>
          <a:ext cx="297180" cy="1600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160020</xdr:rowOff>
    </xdr:to>
    <xdr:sp>
      <xdr:nvSpPr>
        <xdr:cNvPr id="3568" name="Text Box 7"/>
        <xdr:cNvSpPr txBox="1"/>
      </xdr:nvSpPr>
      <xdr:spPr>
        <a:xfrm>
          <a:off x="17644110" y="259232400"/>
          <a:ext cx="297180" cy="1600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160020</xdr:rowOff>
    </xdr:to>
    <xdr:sp>
      <xdr:nvSpPr>
        <xdr:cNvPr id="3569" name="Text Box 12"/>
        <xdr:cNvSpPr txBox="1"/>
      </xdr:nvSpPr>
      <xdr:spPr>
        <a:xfrm>
          <a:off x="17644110" y="259232400"/>
          <a:ext cx="297180" cy="1600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160020</xdr:rowOff>
    </xdr:to>
    <xdr:sp>
      <xdr:nvSpPr>
        <xdr:cNvPr id="3570" name="Text Box 13"/>
        <xdr:cNvSpPr txBox="1"/>
      </xdr:nvSpPr>
      <xdr:spPr>
        <a:xfrm>
          <a:off x="17644110" y="259232400"/>
          <a:ext cx="297180" cy="1600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160020</xdr:rowOff>
    </xdr:to>
    <xdr:sp>
      <xdr:nvSpPr>
        <xdr:cNvPr id="3571" name="Text Box 22"/>
        <xdr:cNvSpPr txBox="1"/>
      </xdr:nvSpPr>
      <xdr:spPr>
        <a:xfrm>
          <a:off x="17644110" y="259232400"/>
          <a:ext cx="297180" cy="1600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160020</xdr:rowOff>
    </xdr:to>
    <xdr:sp>
      <xdr:nvSpPr>
        <xdr:cNvPr id="3572" name="Text Box 23"/>
        <xdr:cNvSpPr txBox="1"/>
      </xdr:nvSpPr>
      <xdr:spPr>
        <a:xfrm>
          <a:off x="17644110" y="259232400"/>
          <a:ext cx="297180" cy="1600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3573" name="Text Box 2"/>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3574" name="Text Box 3"/>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3575" name="Text Box 4"/>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3576" name="Text Box 5"/>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3577" name="Text Box 6"/>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3578" name="Text Box 7"/>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3579" name="Text Box 12"/>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3580" name="Text Box 13"/>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3581" name="Text Box 22"/>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3582" name="Text Box 23"/>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160020</xdr:rowOff>
    </xdr:to>
    <xdr:sp>
      <xdr:nvSpPr>
        <xdr:cNvPr id="3583" name="Text Box 2"/>
        <xdr:cNvSpPr txBox="1"/>
      </xdr:nvSpPr>
      <xdr:spPr>
        <a:xfrm>
          <a:off x="17644110" y="259232400"/>
          <a:ext cx="297180" cy="1600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160020</xdr:rowOff>
    </xdr:to>
    <xdr:sp>
      <xdr:nvSpPr>
        <xdr:cNvPr id="3584" name="Text Box 3"/>
        <xdr:cNvSpPr txBox="1"/>
      </xdr:nvSpPr>
      <xdr:spPr>
        <a:xfrm>
          <a:off x="17644110" y="259232400"/>
          <a:ext cx="297180" cy="1600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160020</xdr:rowOff>
    </xdr:to>
    <xdr:sp>
      <xdr:nvSpPr>
        <xdr:cNvPr id="3585" name="Text Box 4"/>
        <xdr:cNvSpPr txBox="1"/>
      </xdr:nvSpPr>
      <xdr:spPr>
        <a:xfrm>
          <a:off x="17644110" y="259232400"/>
          <a:ext cx="297180" cy="1600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160020</xdr:rowOff>
    </xdr:to>
    <xdr:sp>
      <xdr:nvSpPr>
        <xdr:cNvPr id="3586" name="Text Box 5"/>
        <xdr:cNvSpPr txBox="1"/>
      </xdr:nvSpPr>
      <xdr:spPr>
        <a:xfrm>
          <a:off x="17644110" y="259232400"/>
          <a:ext cx="297180" cy="1600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160020</xdr:rowOff>
    </xdr:to>
    <xdr:sp>
      <xdr:nvSpPr>
        <xdr:cNvPr id="3587" name="Text Box 6"/>
        <xdr:cNvSpPr txBox="1"/>
      </xdr:nvSpPr>
      <xdr:spPr>
        <a:xfrm>
          <a:off x="17644110" y="259232400"/>
          <a:ext cx="297180" cy="1600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160020</xdr:rowOff>
    </xdr:to>
    <xdr:sp>
      <xdr:nvSpPr>
        <xdr:cNvPr id="3588" name="Text Box 7"/>
        <xdr:cNvSpPr txBox="1"/>
      </xdr:nvSpPr>
      <xdr:spPr>
        <a:xfrm>
          <a:off x="17644110" y="259232400"/>
          <a:ext cx="297180" cy="1600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160020</xdr:rowOff>
    </xdr:to>
    <xdr:sp>
      <xdr:nvSpPr>
        <xdr:cNvPr id="3589" name="Text Box 12"/>
        <xdr:cNvSpPr txBox="1"/>
      </xdr:nvSpPr>
      <xdr:spPr>
        <a:xfrm>
          <a:off x="17644110" y="259232400"/>
          <a:ext cx="297180" cy="1600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160020</xdr:rowOff>
    </xdr:to>
    <xdr:sp>
      <xdr:nvSpPr>
        <xdr:cNvPr id="3590" name="Text Box 13"/>
        <xdr:cNvSpPr txBox="1"/>
      </xdr:nvSpPr>
      <xdr:spPr>
        <a:xfrm>
          <a:off x="17644110" y="259232400"/>
          <a:ext cx="297180" cy="1600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160020</xdr:rowOff>
    </xdr:to>
    <xdr:sp>
      <xdr:nvSpPr>
        <xdr:cNvPr id="3591" name="Text Box 22"/>
        <xdr:cNvSpPr txBox="1"/>
      </xdr:nvSpPr>
      <xdr:spPr>
        <a:xfrm>
          <a:off x="17644110" y="259232400"/>
          <a:ext cx="297180" cy="1600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160020</xdr:rowOff>
    </xdr:to>
    <xdr:sp>
      <xdr:nvSpPr>
        <xdr:cNvPr id="3592" name="Text Box 23"/>
        <xdr:cNvSpPr txBox="1"/>
      </xdr:nvSpPr>
      <xdr:spPr>
        <a:xfrm>
          <a:off x="17644110" y="259232400"/>
          <a:ext cx="297180" cy="1600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160020</xdr:rowOff>
    </xdr:to>
    <xdr:sp>
      <xdr:nvSpPr>
        <xdr:cNvPr id="3593" name="Text Box 2"/>
        <xdr:cNvSpPr txBox="1"/>
      </xdr:nvSpPr>
      <xdr:spPr>
        <a:xfrm>
          <a:off x="17644110" y="259232400"/>
          <a:ext cx="297180" cy="1600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160020</xdr:rowOff>
    </xdr:to>
    <xdr:sp>
      <xdr:nvSpPr>
        <xdr:cNvPr id="3594" name="Text Box 3"/>
        <xdr:cNvSpPr txBox="1"/>
      </xdr:nvSpPr>
      <xdr:spPr>
        <a:xfrm>
          <a:off x="17644110" y="259232400"/>
          <a:ext cx="297180" cy="1600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160020</xdr:rowOff>
    </xdr:to>
    <xdr:sp>
      <xdr:nvSpPr>
        <xdr:cNvPr id="3595" name="Text Box 4"/>
        <xdr:cNvSpPr txBox="1"/>
      </xdr:nvSpPr>
      <xdr:spPr>
        <a:xfrm>
          <a:off x="17644110" y="259232400"/>
          <a:ext cx="297180" cy="1600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160020</xdr:rowOff>
    </xdr:to>
    <xdr:sp>
      <xdr:nvSpPr>
        <xdr:cNvPr id="3596" name="Text Box 5"/>
        <xdr:cNvSpPr txBox="1"/>
      </xdr:nvSpPr>
      <xdr:spPr>
        <a:xfrm>
          <a:off x="17644110" y="259232400"/>
          <a:ext cx="297180" cy="1600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160020</xdr:rowOff>
    </xdr:to>
    <xdr:sp>
      <xdr:nvSpPr>
        <xdr:cNvPr id="3597" name="Text Box 6"/>
        <xdr:cNvSpPr txBox="1"/>
      </xdr:nvSpPr>
      <xdr:spPr>
        <a:xfrm>
          <a:off x="17644110" y="259232400"/>
          <a:ext cx="297180" cy="1600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160020</xdr:rowOff>
    </xdr:to>
    <xdr:sp>
      <xdr:nvSpPr>
        <xdr:cNvPr id="3598" name="Text Box 7"/>
        <xdr:cNvSpPr txBox="1"/>
      </xdr:nvSpPr>
      <xdr:spPr>
        <a:xfrm>
          <a:off x="17644110" y="259232400"/>
          <a:ext cx="297180" cy="1600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160020</xdr:rowOff>
    </xdr:to>
    <xdr:sp>
      <xdr:nvSpPr>
        <xdr:cNvPr id="3599" name="Text Box 12"/>
        <xdr:cNvSpPr txBox="1"/>
      </xdr:nvSpPr>
      <xdr:spPr>
        <a:xfrm>
          <a:off x="17644110" y="259232400"/>
          <a:ext cx="297180" cy="1600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160020</xdr:rowOff>
    </xdr:to>
    <xdr:sp>
      <xdr:nvSpPr>
        <xdr:cNvPr id="3600" name="Text Box 13"/>
        <xdr:cNvSpPr txBox="1"/>
      </xdr:nvSpPr>
      <xdr:spPr>
        <a:xfrm>
          <a:off x="17644110" y="259232400"/>
          <a:ext cx="297180" cy="1600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160020</xdr:rowOff>
    </xdr:to>
    <xdr:sp>
      <xdr:nvSpPr>
        <xdr:cNvPr id="3601" name="Text Box 22"/>
        <xdr:cNvSpPr txBox="1"/>
      </xdr:nvSpPr>
      <xdr:spPr>
        <a:xfrm>
          <a:off x="17644110" y="259232400"/>
          <a:ext cx="297180" cy="1600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160020</xdr:rowOff>
    </xdr:to>
    <xdr:sp>
      <xdr:nvSpPr>
        <xdr:cNvPr id="3602" name="Text Box 23"/>
        <xdr:cNvSpPr txBox="1"/>
      </xdr:nvSpPr>
      <xdr:spPr>
        <a:xfrm>
          <a:off x="17644110" y="259232400"/>
          <a:ext cx="297180" cy="1600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160020</xdr:rowOff>
    </xdr:to>
    <xdr:sp>
      <xdr:nvSpPr>
        <xdr:cNvPr id="3603" name="Text Box 2"/>
        <xdr:cNvSpPr txBox="1"/>
      </xdr:nvSpPr>
      <xdr:spPr>
        <a:xfrm>
          <a:off x="17644110" y="259232400"/>
          <a:ext cx="297180" cy="1600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160020</xdr:rowOff>
    </xdr:to>
    <xdr:sp>
      <xdr:nvSpPr>
        <xdr:cNvPr id="3604" name="Text Box 3"/>
        <xdr:cNvSpPr txBox="1"/>
      </xdr:nvSpPr>
      <xdr:spPr>
        <a:xfrm>
          <a:off x="17644110" y="259232400"/>
          <a:ext cx="297180" cy="1600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160020</xdr:rowOff>
    </xdr:to>
    <xdr:sp>
      <xdr:nvSpPr>
        <xdr:cNvPr id="3605" name="Text Box 4"/>
        <xdr:cNvSpPr txBox="1"/>
      </xdr:nvSpPr>
      <xdr:spPr>
        <a:xfrm>
          <a:off x="17644110" y="259232400"/>
          <a:ext cx="297180" cy="1600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160020</xdr:rowOff>
    </xdr:to>
    <xdr:sp>
      <xdr:nvSpPr>
        <xdr:cNvPr id="3606" name="Text Box 5"/>
        <xdr:cNvSpPr txBox="1"/>
      </xdr:nvSpPr>
      <xdr:spPr>
        <a:xfrm>
          <a:off x="17644110" y="259232400"/>
          <a:ext cx="297180" cy="1600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160020</xdr:rowOff>
    </xdr:to>
    <xdr:sp>
      <xdr:nvSpPr>
        <xdr:cNvPr id="3607" name="Text Box 6"/>
        <xdr:cNvSpPr txBox="1"/>
      </xdr:nvSpPr>
      <xdr:spPr>
        <a:xfrm>
          <a:off x="17644110" y="259232400"/>
          <a:ext cx="297180" cy="1600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160020</xdr:rowOff>
    </xdr:to>
    <xdr:sp>
      <xdr:nvSpPr>
        <xdr:cNvPr id="3608" name="Text Box 7"/>
        <xdr:cNvSpPr txBox="1"/>
      </xdr:nvSpPr>
      <xdr:spPr>
        <a:xfrm>
          <a:off x="17644110" y="259232400"/>
          <a:ext cx="297180" cy="1600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160020</xdr:rowOff>
    </xdr:to>
    <xdr:sp>
      <xdr:nvSpPr>
        <xdr:cNvPr id="3609" name="Text Box 12"/>
        <xdr:cNvSpPr txBox="1"/>
      </xdr:nvSpPr>
      <xdr:spPr>
        <a:xfrm>
          <a:off x="17644110" y="259232400"/>
          <a:ext cx="297180" cy="1600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160020</xdr:rowOff>
    </xdr:to>
    <xdr:sp>
      <xdr:nvSpPr>
        <xdr:cNvPr id="3610" name="Text Box 13"/>
        <xdr:cNvSpPr txBox="1"/>
      </xdr:nvSpPr>
      <xdr:spPr>
        <a:xfrm>
          <a:off x="17644110" y="259232400"/>
          <a:ext cx="297180" cy="1600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160020</xdr:rowOff>
    </xdr:to>
    <xdr:sp>
      <xdr:nvSpPr>
        <xdr:cNvPr id="3611" name="Text Box 22"/>
        <xdr:cNvSpPr txBox="1"/>
      </xdr:nvSpPr>
      <xdr:spPr>
        <a:xfrm>
          <a:off x="17644110" y="259232400"/>
          <a:ext cx="297180" cy="1600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160020</xdr:rowOff>
    </xdr:to>
    <xdr:sp>
      <xdr:nvSpPr>
        <xdr:cNvPr id="3612" name="Text Box 23"/>
        <xdr:cNvSpPr txBox="1"/>
      </xdr:nvSpPr>
      <xdr:spPr>
        <a:xfrm>
          <a:off x="17644110" y="259232400"/>
          <a:ext cx="297180" cy="1600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160020</xdr:rowOff>
    </xdr:to>
    <xdr:sp>
      <xdr:nvSpPr>
        <xdr:cNvPr id="3613" name="Text Box 2"/>
        <xdr:cNvSpPr txBox="1"/>
      </xdr:nvSpPr>
      <xdr:spPr>
        <a:xfrm>
          <a:off x="17644110" y="259232400"/>
          <a:ext cx="297180" cy="1600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160020</xdr:rowOff>
    </xdr:to>
    <xdr:sp>
      <xdr:nvSpPr>
        <xdr:cNvPr id="3614" name="Text Box 3"/>
        <xdr:cNvSpPr txBox="1"/>
      </xdr:nvSpPr>
      <xdr:spPr>
        <a:xfrm>
          <a:off x="17644110" y="259232400"/>
          <a:ext cx="297180" cy="1600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160020</xdr:rowOff>
    </xdr:to>
    <xdr:sp>
      <xdr:nvSpPr>
        <xdr:cNvPr id="3615" name="Text Box 4"/>
        <xdr:cNvSpPr txBox="1"/>
      </xdr:nvSpPr>
      <xdr:spPr>
        <a:xfrm>
          <a:off x="17644110" y="259232400"/>
          <a:ext cx="297180" cy="1600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160020</xdr:rowOff>
    </xdr:to>
    <xdr:sp>
      <xdr:nvSpPr>
        <xdr:cNvPr id="3616" name="Text Box 5"/>
        <xdr:cNvSpPr txBox="1"/>
      </xdr:nvSpPr>
      <xdr:spPr>
        <a:xfrm>
          <a:off x="17644110" y="259232400"/>
          <a:ext cx="297180" cy="1600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160020</xdr:rowOff>
    </xdr:to>
    <xdr:sp>
      <xdr:nvSpPr>
        <xdr:cNvPr id="3617" name="Text Box 6"/>
        <xdr:cNvSpPr txBox="1"/>
      </xdr:nvSpPr>
      <xdr:spPr>
        <a:xfrm>
          <a:off x="17644110" y="259232400"/>
          <a:ext cx="297180" cy="1600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160020</xdr:rowOff>
    </xdr:to>
    <xdr:sp>
      <xdr:nvSpPr>
        <xdr:cNvPr id="3618" name="Text Box 7"/>
        <xdr:cNvSpPr txBox="1"/>
      </xdr:nvSpPr>
      <xdr:spPr>
        <a:xfrm>
          <a:off x="17644110" y="259232400"/>
          <a:ext cx="297180" cy="1600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160020</xdr:rowOff>
    </xdr:to>
    <xdr:sp>
      <xdr:nvSpPr>
        <xdr:cNvPr id="3619" name="Text Box 12"/>
        <xdr:cNvSpPr txBox="1"/>
      </xdr:nvSpPr>
      <xdr:spPr>
        <a:xfrm>
          <a:off x="17644110" y="259232400"/>
          <a:ext cx="297180" cy="1600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160020</xdr:rowOff>
    </xdr:to>
    <xdr:sp>
      <xdr:nvSpPr>
        <xdr:cNvPr id="3620" name="Text Box 13"/>
        <xdr:cNvSpPr txBox="1"/>
      </xdr:nvSpPr>
      <xdr:spPr>
        <a:xfrm>
          <a:off x="17644110" y="259232400"/>
          <a:ext cx="297180" cy="1600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160020</xdr:rowOff>
    </xdr:to>
    <xdr:sp>
      <xdr:nvSpPr>
        <xdr:cNvPr id="3621" name="Text Box 22"/>
        <xdr:cNvSpPr txBox="1"/>
      </xdr:nvSpPr>
      <xdr:spPr>
        <a:xfrm>
          <a:off x="17644110" y="259232400"/>
          <a:ext cx="297180" cy="1600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160020</xdr:rowOff>
    </xdr:to>
    <xdr:sp>
      <xdr:nvSpPr>
        <xdr:cNvPr id="3622" name="Text Box 23"/>
        <xdr:cNvSpPr txBox="1"/>
      </xdr:nvSpPr>
      <xdr:spPr>
        <a:xfrm>
          <a:off x="17644110" y="259232400"/>
          <a:ext cx="297180" cy="1600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213360</xdr:rowOff>
    </xdr:to>
    <xdr:sp>
      <xdr:nvSpPr>
        <xdr:cNvPr id="3623" name="Text Box 2"/>
        <xdr:cNvSpPr txBox="1"/>
      </xdr:nvSpPr>
      <xdr:spPr>
        <a:xfrm>
          <a:off x="17644110" y="259232400"/>
          <a:ext cx="297180" cy="21336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213360</xdr:rowOff>
    </xdr:to>
    <xdr:sp>
      <xdr:nvSpPr>
        <xdr:cNvPr id="3624" name="Text Box 3"/>
        <xdr:cNvSpPr txBox="1"/>
      </xdr:nvSpPr>
      <xdr:spPr>
        <a:xfrm>
          <a:off x="17644110" y="259232400"/>
          <a:ext cx="297180" cy="21336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213360</xdr:rowOff>
    </xdr:to>
    <xdr:sp>
      <xdr:nvSpPr>
        <xdr:cNvPr id="3625" name="Text Box 4"/>
        <xdr:cNvSpPr txBox="1"/>
      </xdr:nvSpPr>
      <xdr:spPr>
        <a:xfrm>
          <a:off x="17644110" y="259232400"/>
          <a:ext cx="297180" cy="21336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213360</xdr:rowOff>
    </xdr:to>
    <xdr:sp>
      <xdr:nvSpPr>
        <xdr:cNvPr id="3626" name="Text Box 5"/>
        <xdr:cNvSpPr txBox="1"/>
      </xdr:nvSpPr>
      <xdr:spPr>
        <a:xfrm>
          <a:off x="17644110" y="259232400"/>
          <a:ext cx="297180" cy="21336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213360</xdr:rowOff>
    </xdr:to>
    <xdr:sp>
      <xdr:nvSpPr>
        <xdr:cNvPr id="3627" name="Text Box 6"/>
        <xdr:cNvSpPr txBox="1"/>
      </xdr:nvSpPr>
      <xdr:spPr>
        <a:xfrm>
          <a:off x="17644110" y="259232400"/>
          <a:ext cx="297180" cy="21336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213360</xdr:rowOff>
    </xdr:to>
    <xdr:sp>
      <xdr:nvSpPr>
        <xdr:cNvPr id="3628" name="Text Box 7"/>
        <xdr:cNvSpPr txBox="1"/>
      </xdr:nvSpPr>
      <xdr:spPr>
        <a:xfrm>
          <a:off x="17644110" y="259232400"/>
          <a:ext cx="297180" cy="21336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213360</xdr:rowOff>
    </xdr:to>
    <xdr:sp>
      <xdr:nvSpPr>
        <xdr:cNvPr id="3629" name="Text Box 12"/>
        <xdr:cNvSpPr txBox="1"/>
      </xdr:nvSpPr>
      <xdr:spPr>
        <a:xfrm>
          <a:off x="17644110" y="259232400"/>
          <a:ext cx="297180" cy="21336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213360</xdr:rowOff>
    </xdr:to>
    <xdr:sp>
      <xdr:nvSpPr>
        <xdr:cNvPr id="3630" name="Text Box 13"/>
        <xdr:cNvSpPr txBox="1"/>
      </xdr:nvSpPr>
      <xdr:spPr>
        <a:xfrm>
          <a:off x="17644110" y="259232400"/>
          <a:ext cx="297180" cy="21336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213360</xdr:rowOff>
    </xdr:to>
    <xdr:sp>
      <xdr:nvSpPr>
        <xdr:cNvPr id="3631" name="Text Box 22"/>
        <xdr:cNvSpPr txBox="1"/>
      </xdr:nvSpPr>
      <xdr:spPr>
        <a:xfrm>
          <a:off x="17644110" y="259232400"/>
          <a:ext cx="297180" cy="21336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213360</xdr:rowOff>
    </xdr:to>
    <xdr:sp>
      <xdr:nvSpPr>
        <xdr:cNvPr id="3632" name="Text Box 23"/>
        <xdr:cNvSpPr txBox="1"/>
      </xdr:nvSpPr>
      <xdr:spPr>
        <a:xfrm>
          <a:off x="17644110" y="259232400"/>
          <a:ext cx="297180" cy="21336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3633" name="Text Box 2"/>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3634" name="Text Box 3"/>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3635" name="Text Box 4"/>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3636" name="Text Box 5"/>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3637" name="Text Box 6"/>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3638" name="Text Box 7"/>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3639" name="Text Box 12"/>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3640" name="Text Box 13"/>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3641" name="Text Box 22"/>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3642" name="Text Box 23"/>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3643" name="Text Box 2"/>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3644" name="Text Box 3"/>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3645" name="Text Box 4"/>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3646" name="Text Box 5"/>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3647" name="Text Box 6"/>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3648" name="Text Box 7"/>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3649" name="Text Box 12"/>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3650" name="Text Box 13"/>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3651" name="Text Box 22"/>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3652" name="Text Box 23"/>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213360</xdr:rowOff>
    </xdr:to>
    <xdr:sp>
      <xdr:nvSpPr>
        <xdr:cNvPr id="3653" name="Text Box 2"/>
        <xdr:cNvSpPr txBox="1"/>
      </xdr:nvSpPr>
      <xdr:spPr>
        <a:xfrm>
          <a:off x="17644110" y="259232400"/>
          <a:ext cx="297180" cy="21336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213360</xdr:rowOff>
    </xdr:to>
    <xdr:sp>
      <xdr:nvSpPr>
        <xdr:cNvPr id="3654" name="Text Box 3"/>
        <xdr:cNvSpPr txBox="1"/>
      </xdr:nvSpPr>
      <xdr:spPr>
        <a:xfrm>
          <a:off x="17644110" y="259232400"/>
          <a:ext cx="297180" cy="21336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213360</xdr:rowOff>
    </xdr:to>
    <xdr:sp>
      <xdr:nvSpPr>
        <xdr:cNvPr id="3655" name="Text Box 4"/>
        <xdr:cNvSpPr txBox="1"/>
      </xdr:nvSpPr>
      <xdr:spPr>
        <a:xfrm>
          <a:off x="17644110" y="259232400"/>
          <a:ext cx="297180" cy="21336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213360</xdr:rowOff>
    </xdr:to>
    <xdr:sp>
      <xdr:nvSpPr>
        <xdr:cNvPr id="3656" name="Text Box 5"/>
        <xdr:cNvSpPr txBox="1"/>
      </xdr:nvSpPr>
      <xdr:spPr>
        <a:xfrm>
          <a:off x="17644110" y="259232400"/>
          <a:ext cx="297180" cy="21336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213360</xdr:rowOff>
    </xdr:to>
    <xdr:sp>
      <xdr:nvSpPr>
        <xdr:cNvPr id="3657" name="Text Box 6"/>
        <xdr:cNvSpPr txBox="1"/>
      </xdr:nvSpPr>
      <xdr:spPr>
        <a:xfrm>
          <a:off x="17644110" y="259232400"/>
          <a:ext cx="297180" cy="21336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213360</xdr:rowOff>
    </xdr:to>
    <xdr:sp>
      <xdr:nvSpPr>
        <xdr:cNvPr id="3658" name="Text Box 7"/>
        <xdr:cNvSpPr txBox="1"/>
      </xdr:nvSpPr>
      <xdr:spPr>
        <a:xfrm>
          <a:off x="17644110" y="259232400"/>
          <a:ext cx="297180" cy="21336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213360</xdr:rowOff>
    </xdr:to>
    <xdr:sp>
      <xdr:nvSpPr>
        <xdr:cNvPr id="3659" name="Text Box 12"/>
        <xdr:cNvSpPr txBox="1"/>
      </xdr:nvSpPr>
      <xdr:spPr>
        <a:xfrm>
          <a:off x="17644110" y="259232400"/>
          <a:ext cx="297180" cy="21336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213360</xdr:rowOff>
    </xdr:to>
    <xdr:sp>
      <xdr:nvSpPr>
        <xdr:cNvPr id="3660" name="Text Box 13"/>
        <xdr:cNvSpPr txBox="1"/>
      </xdr:nvSpPr>
      <xdr:spPr>
        <a:xfrm>
          <a:off x="17644110" y="259232400"/>
          <a:ext cx="297180" cy="21336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213360</xdr:rowOff>
    </xdr:to>
    <xdr:sp>
      <xdr:nvSpPr>
        <xdr:cNvPr id="3661" name="Text Box 22"/>
        <xdr:cNvSpPr txBox="1"/>
      </xdr:nvSpPr>
      <xdr:spPr>
        <a:xfrm>
          <a:off x="17644110" y="259232400"/>
          <a:ext cx="297180" cy="21336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213360</xdr:rowOff>
    </xdr:to>
    <xdr:sp>
      <xdr:nvSpPr>
        <xdr:cNvPr id="3662" name="Text Box 23"/>
        <xdr:cNvSpPr txBox="1"/>
      </xdr:nvSpPr>
      <xdr:spPr>
        <a:xfrm>
          <a:off x="17644110" y="259232400"/>
          <a:ext cx="297180" cy="21336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3663" name="Text Box 2"/>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3664" name="Text Box 3"/>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3665" name="Text Box 4"/>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3666" name="Text Box 5"/>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3667" name="Text Box 6"/>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3668" name="Text Box 7"/>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3669" name="Text Box 12"/>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3670" name="Text Box 13"/>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3671" name="Text Box 22"/>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3672" name="Text Box 23"/>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3673" name="Text Box 2"/>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3674" name="Text Box 3"/>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3675" name="Text Box 4"/>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3676" name="Text Box 5"/>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3677" name="Text Box 6"/>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3678" name="Text Box 7"/>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3679" name="Text Box 12"/>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3680" name="Text Box 13"/>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3681" name="Text Box 22"/>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3682" name="Text Box 23"/>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3683" name="Text Box 2"/>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3684" name="Text Box 3"/>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3685" name="Text Box 4"/>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3686" name="Text Box 5"/>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3687" name="Text Box 6"/>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3688" name="Text Box 7"/>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3689" name="Text Box 12"/>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3690" name="Text Box 13"/>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3691" name="Text Box 22"/>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3692" name="Text Box 23"/>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3693" name="Text Box 2"/>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3694" name="Text Box 3"/>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3695" name="Text Box 4"/>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3696" name="Text Box 5"/>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3697" name="Text Box 6"/>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3698" name="Text Box 7"/>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3699" name="Text Box 12"/>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3700" name="Text Box 13"/>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3701" name="Text Box 22"/>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3702" name="Text Box 23"/>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213360</xdr:rowOff>
    </xdr:to>
    <xdr:sp>
      <xdr:nvSpPr>
        <xdr:cNvPr id="3703" name="Text Box 2"/>
        <xdr:cNvSpPr txBox="1"/>
      </xdr:nvSpPr>
      <xdr:spPr>
        <a:xfrm>
          <a:off x="17644110" y="259232400"/>
          <a:ext cx="297180" cy="21336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213360</xdr:rowOff>
    </xdr:to>
    <xdr:sp>
      <xdr:nvSpPr>
        <xdr:cNvPr id="3704" name="Text Box 3"/>
        <xdr:cNvSpPr txBox="1"/>
      </xdr:nvSpPr>
      <xdr:spPr>
        <a:xfrm>
          <a:off x="17644110" y="259232400"/>
          <a:ext cx="297180" cy="21336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213360</xdr:rowOff>
    </xdr:to>
    <xdr:sp>
      <xdr:nvSpPr>
        <xdr:cNvPr id="3705" name="Text Box 4"/>
        <xdr:cNvSpPr txBox="1"/>
      </xdr:nvSpPr>
      <xdr:spPr>
        <a:xfrm>
          <a:off x="17644110" y="259232400"/>
          <a:ext cx="297180" cy="21336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213360</xdr:rowOff>
    </xdr:to>
    <xdr:sp>
      <xdr:nvSpPr>
        <xdr:cNvPr id="3706" name="Text Box 5"/>
        <xdr:cNvSpPr txBox="1"/>
      </xdr:nvSpPr>
      <xdr:spPr>
        <a:xfrm>
          <a:off x="17644110" y="259232400"/>
          <a:ext cx="297180" cy="21336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213360</xdr:rowOff>
    </xdr:to>
    <xdr:sp>
      <xdr:nvSpPr>
        <xdr:cNvPr id="3707" name="Text Box 6"/>
        <xdr:cNvSpPr txBox="1"/>
      </xdr:nvSpPr>
      <xdr:spPr>
        <a:xfrm>
          <a:off x="17644110" y="259232400"/>
          <a:ext cx="297180" cy="21336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213360</xdr:rowOff>
    </xdr:to>
    <xdr:sp>
      <xdr:nvSpPr>
        <xdr:cNvPr id="3708" name="Text Box 7"/>
        <xdr:cNvSpPr txBox="1"/>
      </xdr:nvSpPr>
      <xdr:spPr>
        <a:xfrm>
          <a:off x="17644110" y="259232400"/>
          <a:ext cx="297180" cy="21336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213360</xdr:rowOff>
    </xdr:to>
    <xdr:sp>
      <xdr:nvSpPr>
        <xdr:cNvPr id="3709" name="Text Box 12"/>
        <xdr:cNvSpPr txBox="1"/>
      </xdr:nvSpPr>
      <xdr:spPr>
        <a:xfrm>
          <a:off x="17644110" y="259232400"/>
          <a:ext cx="297180" cy="21336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213360</xdr:rowOff>
    </xdr:to>
    <xdr:sp>
      <xdr:nvSpPr>
        <xdr:cNvPr id="3710" name="Text Box 13"/>
        <xdr:cNvSpPr txBox="1"/>
      </xdr:nvSpPr>
      <xdr:spPr>
        <a:xfrm>
          <a:off x="17644110" y="259232400"/>
          <a:ext cx="297180" cy="21336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213360</xdr:rowOff>
    </xdr:to>
    <xdr:sp>
      <xdr:nvSpPr>
        <xdr:cNvPr id="3711" name="Text Box 22"/>
        <xdr:cNvSpPr txBox="1"/>
      </xdr:nvSpPr>
      <xdr:spPr>
        <a:xfrm>
          <a:off x="17644110" y="259232400"/>
          <a:ext cx="297180" cy="21336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213360</xdr:rowOff>
    </xdr:to>
    <xdr:sp>
      <xdr:nvSpPr>
        <xdr:cNvPr id="3712" name="Text Box 23"/>
        <xdr:cNvSpPr txBox="1"/>
      </xdr:nvSpPr>
      <xdr:spPr>
        <a:xfrm>
          <a:off x="17644110" y="259232400"/>
          <a:ext cx="297180" cy="21336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3713" name="Text Box 2"/>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3714" name="Text Box 3"/>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3715" name="Text Box 4"/>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3716" name="Text Box 5"/>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3717" name="Text Box 6"/>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3718" name="Text Box 7"/>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3719" name="Text Box 12"/>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3720" name="Text Box 13"/>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3721" name="Text Box 22"/>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3722" name="Text Box 23"/>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3723" name="Text Box 2"/>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3724" name="Text Box 3"/>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3725" name="Text Box 4"/>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3726" name="Text Box 5"/>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3727" name="Text Box 6"/>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3728" name="Text Box 7"/>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3729" name="Text Box 12"/>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3730" name="Text Box 13"/>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3731" name="Text Box 22"/>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3732" name="Text Box 23"/>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213360</xdr:rowOff>
    </xdr:to>
    <xdr:sp>
      <xdr:nvSpPr>
        <xdr:cNvPr id="3733" name="Text Box 2"/>
        <xdr:cNvSpPr txBox="1"/>
      </xdr:nvSpPr>
      <xdr:spPr>
        <a:xfrm>
          <a:off x="17644110" y="259232400"/>
          <a:ext cx="297180" cy="21336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213360</xdr:rowOff>
    </xdr:to>
    <xdr:sp>
      <xdr:nvSpPr>
        <xdr:cNvPr id="3734" name="Text Box 3"/>
        <xdr:cNvSpPr txBox="1"/>
      </xdr:nvSpPr>
      <xdr:spPr>
        <a:xfrm>
          <a:off x="17644110" y="259232400"/>
          <a:ext cx="297180" cy="21336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213360</xdr:rowOff>
    </xdr:to>
    <xdr:sp>
      <xdr:nvSpPr>
        <xdr:cNvPr id="3735" name="Text Box 4"/>
        <xdr:cNvSpPr txBox="1"/>
      </xdr:nvSpPr>
      <xdr:spPr>
        <a:xfrm>
          <a:off x="17644110" y="259232400"/>
          <a:ext cx="297180" cy="21336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213360</xdr:rowOff>
    </xdr:to>
    <xdr:sp>
      <xdr:nvSpPr>
        <xdr:cNvPr id="3736" name="Text Box 5"/>
        <xdr:cNvSpPr txBox="1"/>
      </xdr:nvSpPr>
      <xdr:spPr>
        <a:xfrm>
          <a:off x="17644110" y="259232400"/>
          <a:ext cx="297180" cy="21336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213360</xdr:rowOff>
    </xdr:to>
    <xdr:sp>
      <xdr:nvSpPr>
        <xdr:cNvPr id="3737" name="Text Box 6"/>
        <xdr:cNvSpPr txBox="1"/>
      </xdr:nvSpPr>
      <xdr:spPr>
        <a:xfrm>
          <a:off x="17644110" y="259232400"/>
          <a:ext cx="297180" cy="21336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213360</xdr:rowOff>
    </xdr:to>
    <xdr:sp>
      <xdr:nvSpPr>
        <xdr:cNvPr id="3738" name="Text Box 7"/>
        <xdr:cNvSpPr txBox="1"/>
      </xdr:nvSpPr>
      <xdr:spPr>
        <a:xfrm>
          <a:off x="17644110" y="259232400"/>
          <a:ext cx="297180" cy="21336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213360</xdr:rowOff>
    </xdr:to>
    <xdr:sp>
      <xdr:nvSpPr>
        <xdr:cNvPr id="3739" name="Text Box 12"/>
        <xdr:cNvSpPr txBox="1"/>
      </xdr:nvSpPr>
      <xdr:spPr>
        <a:xfrm>
          <a:off x="17644110" y="259232400"/>
          <a:ext cx="297180" cy="21336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213360</xdr:rowOff>
    </xdr:to>
    <xdr:sp>
      <xdr:nvSpPr>
        <xdr:cNvPr id="3740" name="Text Box 13"/>
        <xdr:cNvSpPr txBox="1"/>
      </xdr:nvSpPr>
      <xdr:spPr>
        <a:xfrm>
          <a:off x="17644110" y="259232400"/>
          <a:ext cx="297180" cy="21336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213360</xdr:rowOff>
    </xdr:to>
    <xdr:sp>
      <xdr:nvSpPr>
        <xdr:cNvPr id="3741" name="Text Box 22"/>
        <xdr:cNvSpPr txBox="1"/>
      </xdr:nvSpPr>
      <xdr:spPr>
        <a:xfrm>
          <a:off x="17644110" y="259232400"/>
          <a:ext cx="297180" cy="21336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213360</xdr:rowOff>
    </xdr:to>
    <xdr:sp>
      <xdr:nvSpPr>
        <xdr:cNvPr id="3742" name="Text Box 23"/>
        <xdr:cNvSpPr txBox="1"/>
      </xdr:nvSpPr>
      <xdr:spPr>
        <a:xfrm>
          <a:off x="17644110" y="259232400"/>
          <a:ext cx="297180" cy="21336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3743" name="Text Box 2"/>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3744" name="Text Box 3"/>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3745" name="Text Box 4"/>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3746" name="Text Box 5"/>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3747" name="Text Box 6"/>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3748" name="Text Box 7"/>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3749" name="Text Box 12"/>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3750" name="Text Box 13"/>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3751" name="Text Box 22"/>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3752" name="Text Box 23"/>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3753" name="Text Box 2"/>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3754" name="Text Box 3"/>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3755" name="Text Box 4"/>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3756" name="Text Box 5"/>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3757" name="Text Box 6"/>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3758" name="Text Box 7"/>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3759" name="Text Box 12"/>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3760" name="Text Box 13"/>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3761" name="Text Box 22"/>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3762" name="Text Box 23"/>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3763" name="Text Box 2"/>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3764" name="Text Box 3"/>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3765" name="Text Box 4"/>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3766" name="Text Box 5"/>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3767" name="Text Box 6"/>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3768" name="Text Box 7"/>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3769" name="Text Box 12"/>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3770" name="Text Box 13"/>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3771" name="Text Box 22"/>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3772" name="Text Box 23"/>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3773" name="Text Box 2"/>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3774" name="Text Box 3"/>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3775" name="Text Box 4"/>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3776" name="Text Box 5"/>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3777" name="Text Box 6"/>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3778" name="Text Box 7"/>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3779" name="Text Box 12"/>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3780" name="Text Box 13"/>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3781" name="Text Box 22"/>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3782" name="Text Box 23"/>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213360</xdr:rowOff>
    </xdr:to>
    <xdr:sp>
      <xdr:nvSpPr>
        <xdr:cNvPr id="3783" name="Text Box 2"/>
        <xdr:cNvSpPr txBox="1"/>
      </xdr:nvSpPr>
      <xdr:spPr>
        <a:xfrm>
          <a:off x="17644110" y="259232400"/>
          <a:ext cx="297180" cy="21336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213360</xdr:rowOff>
    </xdr:to>
    <xdr:sp>
      <xdr:nvSpPr>
        <xdr:cNvPr id="3784" name="Text Box 3"/>
        <xdr:cNvSpPr txBox="1"/>
      </xdr:nvSpPr>
      <xdr:spPr>
        <a:xfrm>
          <a:off x="17644110" y="259232400"/>
          <a:ext cx="297180" cy="21336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213360</xdr:rowOff>
    </xdr:to>
    <xdr:sp>
      <xdr:nvSpPr>
        <xdr:cNvPr id="3785" name="Text Box 4"/>
        <xdr:cNvSpPr txBox="1"/>
      </xdr:nvSpPr>
      <xdr:spPr>
        <a:xfrm>
          <a:off x="17644110" y="259232400"/>
          <a:ext cx="297180" cy="21336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213360</xdr:rowOff>
    </xdr:to>
    <xdr:sp>
      <xdr:nvSpPr>
        <xdr:cNvPr id="3786" name="Text Box 5"/>
        <xdr:cNvSpPr txBox="1"/>
      </xdr:nvSpPr>
      <xdr:spPr>
        <a:xfrm>
          <a:off x="17644110" y="259232400"/>
          <a:ext cx="297180" cy="21336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213360</xdr:rowOff>
    </xdr:to>
    <xdr:sp>
      <xdr:nvSpPr>
        <xdr:cNvPr id="3787" name="Text Box 6"/>
        <xdr:cNvSpPr txBox="1"/>
      </xdr:nvSpPr>
      <xdr:spPr>
        <a:xfrm>
          <a:off x="17644110" y="259232400"/>
          <a:ext cx="297180" cy="21336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213360</xdr:rowOff>
    </xdr:to>
    <xdr:sp>
      <xdr:nvSpPr>
        <xdr:cNvPr id="3788" name="Text Box 7"/>
        <xdr:cNvSpPr txBox="1"/>
      </xdr:nvSpPr>
      <xdr:spPr>
        <a:xfrm>
          <a:off x="17644110" y="259232400"/>
          <a:ext cx="297180" cy="21336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213360</xdr:rowOff>
    </xdr:to>
    <xdr:sp>
      <xdr:nvSpPr>
        <xdr:cNvPr id="3789" name="Text Box 12"/>
        <xdr:cNvSpPr txBox="1"/>
      </xdr:nvSpPr>
      <xdr:spPr>
        <a:xfrm>
          <a:off x="17644110" y="259232400"/>
          <a:ext cx="297180" cy="21336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213360</xdr:rowOff>
    </xdr:to>
    <xdr:sp>
      <xdr:nvSpPr>
        <xdr:cNvPr id="3790" name="Text Box 13"/>
        <xdr:cNvSpPr txBox="1"/>
      </xdr:nvSpPr>
      <xdr:spPr>
        <a:xfrm>
          <a:off x="17644110" y="259232400"/>
          <a:ext cx="297180" cy="21336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213360</xdr:rowOff>
    </xdr:to>
    <xdr:sp>
      <xdr:nvSpPr>
        <xdr:cNvPr id="3791" name="Text Box 22"/>
        <xdr:cNvSpPr txBox="1"/>
      </xdr:nvSpPr>
      <xdr:spPr>
        <a:xfrm>
          <a:off x="17644110" y="259232400"/>
          <a:ext cx="297180" cy="21336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213360</xdr:rowOff>
    </xdr:to>
    <xdr:sp>
      <xdr:nvSpPr>
        <xdr:cNvPr id="3792" name="Text Box 23"/>
        <xdr:cNvSpPr txBox="1"/>
      </xdr:nvSpPr>
      <xdr:spPr>
        <a:xfrm>
          <a:off x="17644110" y="259232400"/>
          <a:ext cx="297180" cy="21336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3793" name="Text Box 2"/>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3794" name="Text Box 3"/>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3795" name="Text Box 4"/>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3796" name="Text Box 5"/>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3797" name="Text Box 6"/>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3798" name="Text Box 7"/>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3799" name="Text Box 12"/>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3800" name="Text Box 13"/>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3801" name="Text Box 22"/>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3802" name="Text Box 23"/>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3803" name="Text Box 2"/>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3804" name="Text Box 3"/>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3805" name="Text Box 4"/>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3806" name="Text Box 5"/>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3807" name="Text Box 6"/>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3808" name="Text Box 7"/>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3809" name="Text Box 12"/>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3810" name="Text Box 13"/>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3811" name="Text Box 22"/>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3812" name="Text Box 23"/>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213360</xdr:rowOff>
    </xdr:to>
    <xdr:sp>
      <xdr:nvSpPr>
        <xdr:cNvPr id="3813" name="Text Box 2"/>
        <xdr:cNvSpPr txBox="1"/>
      </xdr:nvSpPr>
      <xdr:spPr>
        <a:xfrm>
          <a:off x="17644110" y="259232400"/>
          <a:ext cx="297180" cy="21336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213360</xdr:rowOff>
    </xdr:to>
    <xdr:sp>
      <xdr:nvSpPr>
        <xdr:cNvPr id="3814" name="Text Box 3"/>
        <xdr:cNvSpPr txBox="1"/>
      </xdr:nvSpPr>
      <xdr:spPr>
        <a:xfrm>
          <a:off x="17644110" y="259232400"/>
          <a:ext cx="297180" cy="21336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213360</xdr:rowOff>
    </xdr:to>
    <xdr:sp>
      <xdr:nvSpPr>
        <xdr:cNvPr id="3815" name="Text Box 4"/>
        <xdr:cNvSpPr txBox="1"/>
      </xdr:nvSpPr>
      <xdr:spPr>
        <a:xfrm>
          <a:off x="17644110" y="259232400"/>
          <a:ext cx="297180" cy="21336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213360</xdr:rowOff>
    </xdr:to>
    <xdr:sp>
      <xdr:nvSpPr>
        <xdr:cNvPr id="3816" name="Text Box 5"/>
        <xdr:cNvSpPr txBox="1"/>
      </xdr:nvSpPr>
      <xdr:spPr>
        <a:xfrm>
          <a:off x="17644110" y="259232400"/>
          <a:ext cx="297180" cy="21336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213360</xdr:rowOff>
    </xdr:to>
    <xdr:sp>
      <xdr:nvSpPr>
        <xdr:cNvPr id="3817" name="Text Box 6"/>
        <xdr:cNvSpPr txBox="1"/>
      </xdr:nvSpPr>
      <xdr:spPr>
        <a:xfrm>
          <a:off x="17644110" y="259232400"/>
          <a:ext cx="297180" cy="21336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213360</xdr:rowOff>
    </xdr:to>
    <xdr:sp>
      <xdr:nvSpPr>
        <xdr:cNvPr id="3818" name="Text Box 7"/>
        <xdr:cNvSpPr txBox="1"/>
      </xdr:nvSpPr>
      <xdr:spPr>
        <a:xfrm>
          <a:off x="17644110" y="259232400"/>
          <a:ext cx="297180" cy="21336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213360</xdr:rowOff>
    </xdr:to>
    <xdr:sp>
      <xdr:nvSpPr>
        <xdr:cNvPr id="3819" name="Text Box 12"/>
        <xdr:cNvSpPr txBox="1"/>
      </xdr:nvSpPr>
      <xdr:spPr>
        <a:xfrm>
          <a:off x="17644110" y="259232400"/>
          <a:ext cx="297180" cy="21336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213360</xdr:rowOff>
    </xdr:to>
    <xdr:sp>
      <xdr:nvSpPr>
        <xdr:cNvPr id="3820" name="Text Box 13"/>
        <xdr:cNvSpPr txBox="1"/>
      </xdr:nvSpPr>
      <xdr:spPr>
        <a:xfrm>
          <a:off x="17644110" y="259232400"/>
          <a:ext cx="297180" cy="21336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213360</xdr:rowOff>
    </xdr:to>
    <xdr:sp>
      <xdr:nvSpPr>
        <xdr:cNvPr id="3821" name="Text Box 22"/>
        <xdr:cNvSpPr txBox="1"/>
      </xdr:nvSpPr>
      <xdr:spPr>
        <a:xfrm>
          <a:off x="17644110" y="259232400"/>
          <a:ext cx="297180" cy="21336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213360</xdr:rowOff>
    </xdr:to>
    <xdr:sp>
      <xdr:nvSpPr>
        <xdr:cNvPr id="3822" name="Text Box 23"/>
        <xdr:cNvSpPr txBox="1"/>
      </xdr:nvSpPr>
      <xdr:spPr>
        <a:xfrm>
          <a:off x="17644110" y="259232400"/>
          <a:ext cx="297180" cy="21336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3823" name="Text Box 2"/>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3824" name="Text Box 3"/>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3825" name="Text Box 4"/>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3826" name="Text Box 5"/>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3827" name="Text Box 6"/>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3828" name="Text Box 7"/>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3829" name="Text Box 12"/>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3830" name="Text Box 13"/>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3831" name="Text Box 22"/>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3832" name="Text Box 23"/>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3833" name="Text Box 2"/>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3834" name="Text Box 3"/>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3835" name="Text Box 4"/>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3836" name="Text Box 5"/>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3837" name="Text Box 6"/>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3838" name="Text Box 7"/>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3839" name="Text Box 12"/>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3840" name="Text Box 13"/>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3841" name="Text Box 22"/>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3842" name="Text Box 23"/>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3843" name="Text Box 2"/>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3844" name="Text Box 3"/>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3845" name="Text Box 4"/>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3846" name="Text Box 5"/>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3847" name="Text Box 6"/>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3848" name="Text Box 7"/>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3849" name="Text Box 12"/>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3850" name="Text Box 13"/>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3851" name="Text Box 22"/>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3852" name="Text Box 23"/>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3853" name="Text Box 2"/>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3854" name="Text Box 3"/>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3855" name="Text Box 4"/>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3856" name="Text Box 5"/>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3857" name="Text Box 6"/>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3858" name="Text Box 7"/>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3859" name="Text Box 12"/>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3860" name="Text Box 13"/>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3861" name="Text Box 22"/>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3862" name="Text Box 23"/>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213360</xdr:rowOff>
    </xdr:to>
    <xdr:sp>
      <xdr:nvSpPr>
        <xdr:cNvPr id="3863" name="Text Box 2"/>
        <xdr:cNvSpPr txBox="1"/>
      </xdr:nvSpPr>
      <xdr:spPr>
        <a:xfrm>
          <a:off x="17644110" y="259232400"/>
          <a:ext cx="297180" cy="21336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213360</xdr:rowOff>
    </xdr:to>
    <xdr:sp>
      <xdr:nvSpPr>
        <xdr:cNvPr id="3864" name="Text Box 3"/>
        <xdr:cNvSpPr txBox="1"/>
      </xdr:nvSpPr>
      <xdr:spPr>
        <a:xfrm>
          <a:off x="17644110" y="259232400"/>
          <a:ext cx="297180" cy="21336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213360</xdr:rowOff>
    </xdr:to>
    <xdr:sp>
      <xdr:nvSpPr>
        <xdr:cNvPr id="3865" name="Text Box 4"/>
        <xdr:cNvSpPr txBox="1"/>
      </xdr:nvSpPr>
      <xdr:spPr>
        <a:xfrm>
          <a:off x="17644110" y="259232400"/>
          <a:ext cx="297180" cy="21336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213360</xdr:rowOff>
    </xdr:to>
    <xdr:sp>
      <xdr:nvSpPr>
        <xdr:cNvPr id="3866" name="Text Box 5"/>
        <xdr:cNvSpPr txBox="1"/>
      </xdr:nvSpPr>
      <xdr:spPr>
        <a:xfrm>
          <a:off x="17644110" y="259232400"/>
          <a:ext cx="297180" cy="21336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213360</xdr:rowOff>
    </xdr:to>
    <xdr:sp>
      <xdr:nvSpPr>
        <xdr:cNvPr id="3867" name="Text Box 6"/>
        <xdr:cNvSpPr txBox="1"/>
      </xdr:nvSpPr>
      <xdr:spPr>
        <a:xfrm>
          <a:off x="17644110" y="259232400"/>
          <a:ext cx="297180" cy="21336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213360</xdr:rowOff>
    </xdr:to>
    <xdr:sp>
      <xdr:nvSpPr>
        <xdr:cNvPr id="3868" name="Text Box 7"/>
        <xdr:cNvSpPr txBox="1"/>
      </xdr:nvSpPr>
      <xdr:spPr>
        <a:xfrm>
          <a:off x="17644110" y="259232400"/>
          <a:ext cx="297180" cy="21336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213360</xdr:rowOff>
    </xdr:to>
    <xdr:sp>
      <xdr:nvSpPr>
        <xdr:cNvPr id="3869" name="Text Box 12"/>
        <xdr:cNvSpPr txBox="1"/>
      </xdr:nvSpPr>
      <xdr:spPr>
        <a:xfrm>
          <a:off x="17644110" y="259232400"/>
          <a:ext cx="297180" cy="21336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213360</xdr:rowOff>
    </xdr:to>
    <xdr:sp>
      <xdr:nvSpPr>
        <xdr:cNvPr id="3870" name="Text Box 13"/>
        <xdr:cNvSpPr txBox="1"/>
      </xdr:nvSpPr>
      <xdr:spPr>
        <a:xfrm>
          <a:off x="17644110" y="259232400"/>
          <a:ext cx="297180" cy="21336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213360</xdr:rowOff>
    </xdr:to>
    <xdr:sp>
      <xdr:nvSpPr>
        <xdr:cNvPr id="3871" name="Text Box 22"/>
        <xdr:cNvSpPr txBox="1"/>
      </xdr:nvSpPr>
      <xdr:spPr>
        <a:xfrm>
          <a:off x="17644110" y="259232400"/>
          <a:ext cx="297180" cy="21336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213360</xdr:rowOff>
    </xdr:to>
    <xdr:sp>
      <xdr:nvSpPr>
        <xdr:cNvPr id="3872" name="Text Box 23"/>
        <xdr:cNvSpPr txBox="1"/>
      </xdr:nvSpPr>
      <xdr:spPr>
        <a:xfrm>
          <a:off x="17644110" y="259232400"/>
          <a:ext cx="297180" cy="21336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3873" name="Text Box 2"/>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3874" name="Text Box 3"/>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3875" name="Text Box 4"/>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3876" name="Text Box 5"/>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3877" name="Text Box 6"/>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3878" name="Text Box 7"/>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3879" name="Text Box 12"/>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3880" name="Text Box 13"/>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3881" name="Text Box 22"/>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3882" name="Text Box 23"/>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3883" name="Text Box 2"/>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3884" name="Text Box 3"/>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3885" name="Text Box 4"/>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3886" name="Text Box 5"/>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3887" name="Text Box 6"/>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3888" name="Text Box 7"/>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3889" name="Text Box 12"/>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3890" name="Text Box 13"/>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3891" name="Text Box 22"/>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3892" name="Text Box 23"/>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213360</xdr:rowOff>
    </xdr:to>
    <xdr:sp>
      <xdr:nvSpPr>
        <xdr:cNvPr id="3893" name="Text Box 2"/>
        <xdr:cNvSpPr txBox="1"/>
      </xdr:nvSpPr>
      <xdr:spPr>
        <a:xfrm>
          <a:off x="17644110" y="259232400"/>
          <a:ext cx="297180" cy="21336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213360</xdr:rowOff>
    </xdr:to>
    <xdr:sp>
      <xdr:nvSpPr>
        <xdr:cNvPr id="3894" name="Text Box 3"/>
        <xdr:cNvSpPr txBox="1"/>
      </xdr:nvSpPr>
      <xdr:spPr>
        <a:xfrm>
          <a:off x="17644110" y="259232400"/>
          <a:ext cx="297180" cy="21336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213360</xdr:rowOff>
    </xdr:to>
    <xdr:sp>
      <xdr:nvSpPr>
        <xdr:cNvPr id="3895" name="Text Box 4"/>
        <xdr:cNvSpPr txBox="1"/>
      </xdr:nvSpPr>
      <xdr:spPr>
        <a:xfrm>
          <a:off x="17644110" y="259232400"/>
          <a:ext cx="297180" cy="21336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213360</xdr:rowOff>
    </xdr:to>
    <xdr:sp>
      <xdr:nvSpPr>
        <xdr:cNvPr id="3896" name="Text Box 5"/>
        <xdr:cNvSpPr txBox="1"/>
      </xdr:nvSpPr>
      <xdr:spPr>
        <a:xfrm>
          <a:off x="17644110" y="259232400"/>
          <a:ext cx="297180" cy="21336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213360</xdr:rowOff>
    </xdr:to>
    <xdr:sp>
      <xdr:nvSpPr>
        <xdr:cNvPr id="3897" name="Text Box 6"/>
        <xdr:cNvSpPr txBox="1"/>
      </xdr:nvSpPr>
      <xdr:spPr>
        <a:xfrm>
          <a:off x="17644110" y="259232400"/>
          <a:ext cx="297180" cy="21336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213360</xdr:rowOff>
    </xdr:to>
    <xdr:sp>
      <xdr:nvSpPr>
        <xdr:cNvPr id="3898" name="Text Box 7"/>
        <xdr:cNvSpPr txBox="1"/>
      </xdr:nvSpPr>
      <xdr:spPr>
        <a:xfrm>
          <a:off x="17644110" y="259232400"/>
          <a:ext cx="297180" cy="21336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213360</xdr:rowOff>
    </xdr:to>
    <xdr:sp>
      <xdr:nvSpPr>
        <xdr:cNvPr id="3899" name="Text Box 12"/>
        <xdr:cNvSpPr txBox="1"/>
      </xdr:nvSpPr>
      <xdr:spPr>
        <a:xfrm>
          <a:off x="17644110" y="259232400"/>
          <a:ext cx="297180" cy="21336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213360</xdr:rowOff>
    </xdr:to>
    <xdr:sp>
      <xdr:nvSpPr>
        <xdr:cNvPr id="3900" name="Text Box 13"/>
        <xdr:cNvSpPr txBox="1"/>
      </xdr:nvSpPr>
      <xdr:spPr>
        <a:xfrm>
          <a:off x="17644110" y="259232400"/>
          <a:ext cx="297180" cy="21336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213360</xdr:rowOff>
    </xdr:to>
    <xdr:sp>
      <xdr:nvSpPr>
        <xdr:cNvPr id="3901" name="Text Box 22"/>
        <xdr:cNvSpPr txBox="1"/>
      </xdr:nvSpPr>
      <xdr:spPr>
        <a:xfrm>
          <a:off x="17644110" y="259232400"/>
          <a:ext cx="297180" cy="21336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213360</xdr:rowOff>
    </xdr:to>
    <xdr:sp>
      <xdr:nvSpPr>
        <xdr:cNvPr id="3902" name="Text Box 23"/>
        <xdr:cNvSpPr txBox="1"/>
      </xdr:nvSpPr>
      <xdr:spPr>
        <a:xfrm>
          <a:off x="17644110" y="259232400"/>
          <a:ext cx="297180" cy="21336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3903" name="Text Box 2"/>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3904" name="Text Box 3"/>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3905" name="Text Box 4"/>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3906" name="Text Box 5"/>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3907" name="Text Box 6"/>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3908" name="Text Box 7"/>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3909" name="Text Box 12"/>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3910" name="Text Box 13"/>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3911" name="Text Box 22"/>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3912" name="Text Box 23"/>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3913" name="Text Box 2"/>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3914" name="Text Box 3"/>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3915" name="Text Box 4"/>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3916" name="Text Box 5"/>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3917" name="Text Box 6"/>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3918" name="Text Box 7"/>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3919" name="Text Box 12"/>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3920" name="Text Box 13"/>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3921" name="Text Box 22"/>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3922" name="Text Box 23"/>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3923" name="Text Box 2"/>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3924" name="Text Box 3"/>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3925" name="Text Box 4"/>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3926" name="Text Box 5"/>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3927" name="Text Box 6"/>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3928" name="Text Box 7"/>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3929" name="Text Box 12"/>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3930" name="Text Box 13"/>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3931" name="Text Box 22"/>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3932" name="Text Box 23"/>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3933" name="Text Box 2"/>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3934" name="Text Box 3"/>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3935" name="Text Box 4"/>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3936" name="Text Box 5"/>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3937" name="Text Box 6"/>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3938" name="Text Box 7"/>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3939" name="Text Box 12"/>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3940" name="Text Box 13"/>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3941" name="Text Box 22"/>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3942" name="Text Box 23"/>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198120</xdr:rowOff>
    </xdr:to>
    <xdr:sp>
      <xdr:nvSpPr>
        <xdr:cNvPr id="3943" name="Text Box 2"/>
        <xdr:cNvSpPr txBox="1"/>
      </xdr:nvSpPr>
      <xdr:spPr>
        <a:xfrm>
          <a:off x="17644110" y="259232400"/>
          <a:ext cx="297180" cy="1981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198120</xdr:rowOff>
    </xdr:to>
    <xdr:sp>
      <xdr:nvSpPr>
        <xdr:cNvPr id="3944" name="Text Box 3"/>
        <xdr:cNvSpPr txBox="1"/>
      </xdr:nvSpPr>
      <xdr:spPr>
        <a:xfrm>
          <a:off x="17644110" y="259232400"/>
          <a:ext cx="297180" cy="1981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198120</xdr:rowOff>
    </xdr:to>
    <xdr:sp>
      <xdr:nvSpPr>
        <xdr:cNvPr id="3945" name="Text Box 4"/>
        <xdr:cNvSpPr txBox="1"/>
      </xdr:nvSpPr>
      <xdr:spPr>
        <a:xfrm>
          <a:off x="17644110" y="259232400"/>
          <a:ext cx="297180" cy="1981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198120</xdr:rowOff>
    </xdr:to>
    <xdr:sp>
      <xdr:nvSpPr>
        <xdr:cNvPr id="3946" name="Text Box 5"/>
        <xdr:cNvSpPr txBox="1"/>
      </xdr:nvSpPr>
      <xdr:spPr>
        <a:xfrm>
          <a:off x="17644110" y="259232400"/>
          <a:ext cx="297180" cy="1981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198120</xdr:rowOff>
    </xdr:to>
    <xdr:sp>
      <xdr:nvSpPr>
        <xdr:cNvPr id="3947" name="Text Box 6"/>
        <xdr:cNvSpPr txBox="1"/>
      </xdr:nvSpPr>
      <xdr:spPr>
        <a:xfrm>
          <a:off x="17644110" y="259232400"/>
          <a:ext cx="297180" cy="1981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198120</xdr:rowOff>
    </xdr:to>
    <xdr:sp>
      <xdr:nvSpPr>
        <xdr:cNvPr id="3948" name="Text Box 7"/>
        <xdr:cNvSpPr txBox="1"/>
      </xdr:nvSpPr>
      <xdr:spPr>
        <a:xfrm>
          <a:off x="17644110" y="259232400"/>
          <a:ext cx="297180" cy="1981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198120</xdr:rowOff>
    </xdr:to>
    <xdr:sp>
      <xdr:nvSpPr>
        <xdr:cNvPr id="3949" name="Text Box 12"/>
        <xdr:cNvSpPr txBox="1"/>
      </xdr:nvSpPr>
      <xdr:spPr>
        <a:xfrm>
          <a:off x="17644110" y="259232400"/>
          <a:ext cx="297180" cy="1981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198120</xdr:rowOff>
    </xdr:to>
    <xdr:sp>
      <xdr:nvSpPr>
        <xdr:cNvPr id="3950" name="Text Box 13"/>
        <xdr:cNvSpPr txBox="1"/>
      </xdr:nvSpPr>
      <xdr:spPr>
        <a:xfrm>
          <a:off x="17644110" y="259232400"/>
          <a:ext cx="297180" cy="1981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198120</xdr:rowOff>
    </xdr:to>
    <xdr:sp>
      <xdr:nvSpPr>
        <xdr:cNvPr id="3951" name="Text Box 22"/>
        <xdr:cNvSpPr txBox="1"/>
      </xdr:nvSpPr>
      <xdr:spPr>
        <a:xfrm>
          <a:off x="17644110" y="259232400"/>
          <a:ext cx="297180" cy="1981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198120</xdr:rowOff>
    </xdr:to>
    <xdr:sp>
      <xdr:nvSpPr>
        <xdr:cNvPr id="3952" name="Text Box 23"/>
        <xdr:cNvSpPr txBox="1"/>
      </xdr:nvSpPr>
      <xdr:spPr>
        <a:xfrm>
          <a:off x="17644110" y="259232400"/>
          <a:ext cx="297180" cy="1981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198120</xdr:rowOff>
    </xdr:to>
    <xdr:sp>
      <xdr:nvSpPr>
        <xdr:cNvPr id="3953" name="Text Box 2"/>
        <xdr:cNvSpPr txBox="1"/>
      </xdr:nvSpPr>
      <xdr:spPr>
        <a:xfrm>
          <a:off x="17644110" y="259232400"/>
          <a:ext cx="297180" cy="1981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198120</xdr:rowOff>
    </xdr:to>
    <xdr:sp>
      <xdr:nvSpPr>
        <xdr:cNvPr id="3954" name="Text Box 3"/>
        <xdr:cNvSpPr txBox="1"/>
      </xdr:nvSpPr>
      <xdr:spPr>
        <a:xfrm>
          <a:off x="17644110" y="259232400"/>
          <a:ext cx="297180" cy="1981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198120</xdr:rowOff>
    </xdr:to>
    <xdr:sp>
      <xdr:nvSpPr>
        <xdr:cNvPr id="3955" name="Text Box 4"/>
        <xdr:cNvSpPr txBox="1"/>
      </xdr:nvSpPr>
      <xdr:spPr>
        <a:xfrm>
          <a:off x="17644110" y="259232400"/>
          <a:ext cx="297180" cy="1981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198120</xdr:rowOff>
    </xdr:to>
    <xdr:sp>
      <xdr:nvSpPr>
        <xdr:cNvPr id="3956" name="Text Box 5"/>
        <xdr:cNvSpPr txBox="1"/>
      </xdr:nvSpPr>
      <xdr:spPr>
        <a:xfrm>
          <a:off x="17644110" y="259232400"/>
          <a:ext cx="297180" cy="1981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198120</xdr:rowOff>
    </xdr:to>
    <xdr:sp>
      <xdr:nvSpPr>
        <xdr:cNvPr id="3957" name="Text Box 6"/>
        <xdr:cNvSpPr txBox="1"/>
      </xdr:nvSpPr>
      <xdr:spPr>
        <a:xfrm>
          <a:off x="17644110" y="259232400"/>
          <a:ext cx="297180" cy="1981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198120</xdr:rowOff>
    </xdr:to>
    <xdr:sp>
      <xdr:nvSpPr>
        <xdr:cNvPr id="3958" name="Text Box 7"/>
        <xdr:cNvSpPr txBox="1"/>
      </xdr:nvSpPr>
      <xdr:spPr>
        <a:xfrm>
          <a:off x="17644110" y="259232400"/>
          <a:ext cx="297180" cy="1981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198120</xdr:rowOff>
    </xdr:to>
    <xdr:sp>
      <xdr:nvSpPr>
        <xdr:cNvPr id="3959" name="Text Box 12"/>
        <xdr:cNvSpPr txBox="1"/>
      </xdr:nvSpPr>
      <xdr:spPr>
        <a:xfrm>
          <a:off x="17644110" y="259232400"/>
          <a:ext cx="297180" cy="1981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198120</xdr:rowOff>
    </xdr:to>
    <xdr:sp>
      <xdr:nvSpPr>
        <xdr:cNvPr id="3960" name="Text Box 13"/>
        <xdr:cNvSpPr txBox="1"/>
      </xdr:nvSpPr>
      <xdr:spPr>
        <a:xfrm>
          <a:off x="17644110" y="259232400"/>
          <a:ext cx="297180" cy="1981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198120</xdr:rowOff>
    </xdr:to>
    <xdr:sp>
      <xdr:nvSpPr>
        <xdr:cNvPr id="3961" name="Text Box 22"/>
        <xdr:cNvSpPr txBox="1"/>
      </xdr:nvSpPr>
      <xdr:spPr>
        <a:xfrm>
          <a:off x="17644110" y="259232400"/>
          <a:ext cx="297180" cy="1981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198120</xdr:rowOff>
    </xdr:to>
    <xdr:sp>
      <xdr:nvSpPr>
        <xdr:cNvPr id="3962" name="Text Box 23"/>
        <xdr:cNvSpPr txBox="1"/>
      </xdr:nvSpPr>
      <xdr:spPr>
        <a:xfrm>
          <a:off x="17644110" y="259232400"/>
          <a:ext cx="297180" cy="1981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198120</xdr:rowOff>
    </xdr:to>
    <xdr:sp>
      <xdr:nvSpPr>
        <xdr:cNvPr id="3963" name="Text Box 2"/>
        <xdr:cNvSpPr txBox="1"/>
      </xdr:nvSpPr>
      <xdr:spPr>
        <a:xfrm>
          <a:off x="17644110" y="259232400"/>
          <a:ext cx="297180" cy="1981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198120</xdr:rowOff>
    </xdr:to>
    <xdr:sp>
      <xdr:nvSpPr>
        <xdr:cNvPr id="3964" name="Text Box 3"/>
        <xdr:cNvSpPr txBox="1"/>
      </xdr:nvSpPr>
      <xdr:spPr>
        <a:xfrm>
          <a:off x="17644110" y="259232400"/>
          <a:ext cx="297180" cy="1981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198120</xdr:rowOff>
    </xdr:to>
    <xdr:sp>
      <xdr:nvSpPr>
        <xdr:cNvPr id="3965" name="Text Box 4"/>
        <xdr:cNvSpPr txBox="1"/>
      </xdr:nvSpPr>
      <xdr:spPr>
        <a:xfrm>
          <a:off x="17644110" y="259232400"/>
          <a:ext cx="297180" cy="1981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198120</xdr:rowOff>
    </xdr:to>
    <xdr:sp>
      <xdr:nvSpPr>
        <xdr:cNvPr id="3966" name="Text Box 5"/>
        <xdr:cNvSpPr txBox="1"/>
      </xdr:nvSpPr>
      <xdr:spPr>
        <a:xfrm>
          <a:off x="17644110" y="259232400"/>
          <a:ext cx="297180" cy="1981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198120</xdr:rowOff>
    </xdr:to>
    <xdr:sp>
      <xdr:nvSpPr>
        <xdr:cNvPr id="3967" name="Text Box 6"/>
        <xdr:cNvSpPr txBox="1"/>
      </xdr:nvSpPr>
      <xdr:spPr>
        <a:xfrm>
          <a:off x="17644110" y="259232400"/>
          <a:ext cx="297180" cy="1981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198120</xdr:rowOff>
    </xdr:to>
    <xdr:sp>
      <xdr:nvSpPr>
        <xdr:cNvPr id="3968" name="Text Box 7"/>
        <xdr:cNvSpPr txBox="1"/>
      </xdr:nvSpPr>
      <xdr:spPr>
        <a:xfrm>
          <a:off x="17644110" y="259232400"/>
          <a:ext cx="297180" cy="1981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198120</xdr:rowOff>
    </xdr:to>
    <xdr:sp>
      <xdr:nvSpPr>
        <xdr:cNvPr id="3969" name="Text Box 12"/>
        <xdr:cNvSpPr txBox="1"/>
      </xdr:nvSpPr>
      <xdr:spPr>
        <a:xfrm>
          <a:off x="17644110" y="259232400"/>
          <a:ext cx="297180" cy="1981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198120</xdr:rowOff>
    </xdr:to>
    <xdr:sp>
      <xdr:nvSpPr>
        <xdr:cNvPr id="3970" name="Text Box 13"/>
        <xdr:cNvSpPr txBox="1"/>
      </xdr:nvSpPr>
      <xdr:spPr>
        <a:xfrm>
          <a:off x="17644110" y="259232400"/>
          <a:ext cx="297180" cy="1981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198120</xdr:rowOff>
    </xdr:to>
    <xdr:sp>
      <xdr:nvSpPr>
        <xdr:cNvPr id="3971" name="Text Box 22"/>
        <xdr:cNvSpPr txBox="1"/>
      </xdr:nvSpPr>
      <xdr:spPr>
        <a:xfrm>
          <a:off x="17644110" y="259232400"/>
          <a:ext cx="297180" cy="1981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198120</xdr:rowOff>
    </xdr:to>
    <xdr:sp>
      <xdr:nvSpPr>
        <xdr:cNvPr id="3972" name="Text Box 23"/>
        <xdr:cNvSpPr txBox="1"/>
      </xdr:nvSpPr>
      <xdr:spPr>
        <a:xfrm>
          <a:off x="17644110" y="259232400"/>
          <a:ext cx="297180" cy="1981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198120</xdr:rowOff>
    </xdr:to>
    <xdr:sp>
      <xdr:nvSpPr>
        <xdr:cNvPr id="3973" name="Text Box 2"/>
        <xdr:cNvSpPr txBox="1"/>
      </xdr:nvSpPr>
      <xdr:spPr>
        <a:xfrm>
          <a:off x="17644110" y="259232400"/>
          <a:ext cx="297180" cy="1981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198120</xdr:rowOff>
    </xdr:to>
    <xdr:sp>
      <xdr:nvSpPr>
        <xdr:cNvPr id="3974" name="Text Box 3"/>
        <xdr:cNvSpPr txBox="1"/>
      </xdr:nvSpPr>
      <xdr:spPr>
        <a:xfrm>
          <a:off x="17644110" y="259232400"/>
          <a:ext cx="297180" cy="1981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198120</xdr:rowOff>
    </xdr:to>
    <xdr:sp>
      <xdr:nvSpPr>
        <xdr:cNvPr id="3975" name="Text Box 4"/>
        <xdr:cNvSpPr txBox="1"/>
      </xdr:nvSpPr>
      <xdr:spPr>
        <a:xfrm>
          <a:off x="17644110" y="259232400"/>
          <a:ext cx="297180" cy="1981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198120</xdr:rowOff>
    </xdr:to>
    <xdr:sp>
      <xdr:nvSpPr>
        <xdr:cNvPr id="3976" name="Text Box 5"/>
        <xdr:cNvSpPr txBox="1"/>
      </xdr:nvSpPr>
      <xdr:spPr>
        <a:xfrm>
          <a:off x="17644110" y="259232400"/>
          <a:ext cx="297180" cy="1981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198120</xdr:rowOff>
    </xdr:to>
    <xdr:sp>
      <xdr:nvSpPr>
        <xdr:cNvPr id="3977" name="Text Box 6"/>
        <xdr:cNvSpPr txBox="1"/>
      </xdr:nvSpPr>
      <xdr:spPr>
        <a:xfrm>
          <a:off x="17644110" y="259232400"/>
          <a:ext cx="297180" cy="1981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198120</xdr:rowOff>
    </xdr:to>
    <xdr:sp>
      <xdr:nvSpPr>
        <xdr:cNvPr id="3978" name="Text Box 7"/>
        <xdr:cNvSpPr txBox="1"/>
      </xdr:nvSpPr>
      <xdr:spPr>
        <a:xfrm>
          <a:off x="17644110" y="259232400"/>
          <a:ext cx="297180" cy="1981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198120</xdr:rowOff>
    </xdr:to>
    <xdr:sp>
      <xdr:nvSpPr>
        <xdr:cNvPr id="3979" name="Text Box 12"/>
        <xdr:cNvSpPr txBox="1"/>
      </xdr:nvSpPr>
      <xdr:spPr>
        <a:xfrm>
          <a:off x="17644110" y="259232400"/>
          <a:ext cx="297180" cy="1981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198120</xdr:rowOff>
    </xdr:to>
    <xdr:sp>
      <xdr:nvSpPr>
        <xdr:cNvPr id="3980" name="Text Box 13"/>
        <xdr:cNvSpPr txBox="1"/>
      </xdr:nvSpPr>
      <xdr:spPr>
        <a:xfrm>
          <a:off x="17644110" y="259232400"/>
          <a:ext cx="297180" cy="1981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198120</xdr:rowOff>
    </xdr:to>
    <xdr:sp>
      <xdr:nvSpPr>
        <xdr:cNvPr id="3981" name="Text Box 22"/>
        <xdr:cNvSpPr txBox="1"/>
      </xdr:nvSpPr>
      <xdr:spPr>
        <a:xfrm>
          <a:off x="17644110" y="259232400"/>
          <a:ext cx="297180" cy="1981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198120</xdr:rowOff>
    </xdr:to>
    <xdr:sp>
      <xdr:nvSpPr>
        <xdr:cNvPr id="3982" name="Text Box 23"/>
        <xdr:cNvSpPr txBox="1"/>
      </xdr:nvSpPr>
      <xdr:spPr>
        <a:xfrm>
          <a:off x="17644110" y="259232400"/>
          <a:ext cx="297180" cy="1981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198120</xdr:rowOff>
    </xdr:to>
    <xdr:sp>
      <xdr:nvSpPr>
        <xdr:cNvPr id="3983" name="Text Box 2"/>
        <xdr:cNvSpPr txBox="1"/>
      </xdr:nvSpPr>
      <xdr:spPr>
        <a:xfrm>
          <a:off x="17644110" y="259232400"/>
          <a:ext cx="297180" cy="1981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198120</xdr:rowOff>
    </xdr:to>
    <xdr:sp>
      <xdr:nvSpPr>
        <xdr:cNvPr id="3984" name="Text Box 3"/>
        <xdr:cNvSpPr txBox="1"/>
      </xdr:nvSpPr>
      <xdr:spPr>
        <a:xfrm>
          <a:off x="17644110" y="259232400"/>
          <a:ext cx="297180" cy="1981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198120</xdr:rowOff>
    </xdr:to>
    <xdr:sp>
      <xdr:nvSpPr>
        <xdr:cNvPr id="3985" name="Text Box 4"/>
        <xdr:cNvSpPr txBox="1"/>
      </xdr:nvSpPr>
      <xdr:spPr>
        <a:xfrm>
          <a:off x="17644110" y="259232400"/>
          <a:ext cx="297180" cy="1981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198120</xdr:rowOff>
    </xdr:to>
    <xdr:sp>
      <xdr:nvSpPr>
        <xdr:cNvPr id="3986" name="Text Box 5"/>
        <xdr:cNvSpPr txBox="1"/>
      </xdr:nvSpPr>
      <xdr:spPr>
        <a:xfrm>
          <a:off x="17644110" y="259232400"/>
          <a:ext cx="297180" cy="1981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198120</xdr:rowOff>
    </xdr:to>
    <xdr:sp>
      <xdr:nvSpPr>
        <xdr:cNvPr id="3987" name="Text Box 6"/>
        <xdr:cNvSpPr txBox="1"/>
      </xdr:nvSpPr>
      <xdr:spPr>
        <a:xfrm>
          <a:off x="17644110" y="259232400"/>
          <a:ext cx="297180" cy="1981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198120</xdr:rowOff>
    </xdr:to>
    <xdr:sp>
      <xdr:nvSpPr>
        <xdr:cNvPr id="3988" name="Text Box 7"/>
        <xdr:cNvSpPr txBox="1"/>
      </xdr:nvSpPr>
      <xdr:spPr>
        <a:xfrm>
          <a:off x="17644110" y="259232400"/>
          <a:ext cx="297180" cy="1981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198120</xdr:rowOff>
    </xdr:to>
    <xdr:sp>
      <xdr:nvSpPr>
        <xdr:cNvPr id="3989" name="Text Box 12"/>
        <xdr:cNvSpPr txBox="1"/>
      </xdr:nvSpPr>
      <xdr:spPr>
        <a:xfrm>
          <a:off x="17644110" y="259232400"/>
          <a:ext cx="297180" cy="1981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198120</xdr:rowOff>
    </xdr:to>
    <xdr:sp>
      <xdr:nvSpPr>
        <xdr:cNvPr id="3990" name="Text Box 13"/>
        <xdr:cNvSpPr txBox="1"/>
      </xdr:nvSpPr>
      <xdr:spPr>
        <a:xfrm>
          <a:off x="17644110" y="259232400"/>
          <a:ext cx="297180" cy="1981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198120</xdr:rowOff>
    </xdr:to>
    <xdr:sp>
      <xdr:nvSpPr>
        <xdr:cNvPr id="3991" name="Text Box 22"/>
        <xdr:cNvSpPr txBox="1"/>
      </xdr:nvSpPr>
      <xdr:spPr>
        <a:xfrm>
          <a:off x="17644110" y="259232400"/>
          <a:ext cx="297180" cy="1981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198120</xdr:rowOff>
    </xdr:to>
    <xdr:sp>
      <xdr:nvSpPr>
        <xdr:cNvPr id="3992" name="Text Box 23"/>
        <xdr:cNvSpPr txBox="1"/>
      </xdr:nvSpPr>
      <xdr:spPr>
        <a:xfrm>
          <a:off x="17644110" y="259232400"/>
          <a:ext cx="297180" cy="1981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198120</xdr:rowOff>
    </xdr:to>
    <xdr:sp>
      <xdr:nvSpPr>
        <xdr:cNvPr id="3993" name="Text Box 2"/>
        <xdr:cNvSpPr txBox="1"/>
      </xdr:nvSpPr>
      <xdr:spPr>
        <a:xfrm>
          <a:off x="17644110" y="259232400"/>
          <a:ext cx="297180" cy="1981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198120</xdr:rowOff>
    </xdr:to>
    <xdr:sp>
      <xdr:nvSpPr>
        <xdr:cNvPr id="3994" name="Text Box 3"/>
        <xdr:cNvSpPr txBox="1"/>
      </xdr:nvSpPr>
      <xdr:spPr>
        <a:xfrm>
          <a:off x="17644110" y="259232400"/>
          <a:ext cx="297180" cy="1981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198120</xdr:rowOff>
    </xdr:to>
    <xdr:sp>
      <xdr:nvSpPr>
        <xdr:cNvPr id="3995" name="Text Box 4"/>
        <xdr:cNvSpPr txBox="1"/>
      </xdr:nvSpPr>
      <xdr:spPr>
        <a:xfrm>
          <a:off x="17644110" y="259232400"/>
          <a:ext cx="297180" cy="1981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198120</xdr:rowOff>
    </xdr:to>
    <xdr:sp>
      <xdr:nvSpPr>
        <xdr:cNvPr id="3996" name="Text Box 5"/>
        <xdr:cNvSpPr txBox="1"/>
      </xdr:nvSpPr>
      <xdr:spPr>
        <a:xfrm>
          <a:off x="17644110" y="259232400"/>
          <a:ext cx="297180" cy="1981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198120</xdr:rowOff>
    </xdr:to>
    <xdr:sp>
      <xdr:nvSpPr>
        <xdr:cNvPr id="3997" name="Text Box 6"/>
        <xdr:cNvSpPr txBox="1"/>
      </xdr:nvSpPr>
      <xdr:spPr>
        <a:xfrm>
          <a:off x="17644110" y="259232400"/>
          <a:ext cx="297180" cy="1981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198120</xdr:rowOff>
    </xdr:to>
    <xdr:sp>
      <xdr:nvSpPr>
        <xdr:cNvPr id="3998" name="Text Box 7"/>
        <xdr:cNvSpPr txBox="1"/>
      </xdr:nvSpPr>
      <xdr:spPr>
        <a:xfrm>
          <a:off x="17644110" y="259232400"/>
          <a:ext cx="297180" cy="1981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198120</xdr:rowOff>
    </xdr:to>
    <xdr:sp>
      <xdr:nvSpPr>
        <xdr:cNvPr id="3999" name="Text Box 12"/>
        <xdr:cNvSpPr txBox="1"/>
      </xdr:nvSpPr>
      <xdr:spPr>
        <a:xfrm>
          <a:off x="17644110" y="259232400"/>
          <a:ext cx="297180" cy="1981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198120</xdr:rowOff>
    </xdr:to>
    <xdr:sp>
      <xdr:nvSpPr>
        <xdr:cNvPr id="4000" name="Text Box 13"/>
        <xdr:cNvSpPr txBox="1"/>
      </xdr:nvSpPr>
      <xdr:spPr>
        <a:xfrm>
          <a:off x="17644110" y="259232400"/>
          <a:ext cx="297180" cy="1981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198120</xdr:rowOff>
    </xdr:to>
    <xdr:sp>
      <xdr:nvSpPr>
        <xdr:cNvPr id="4001" name="Text Box 22"/>
        <xdr:cNvSpPr txBox="1"/>
      </xdr:nvSpPr>
      <xdr:spPr>
        <a:xfrm>
          <a:off x="17644110" y="259232400"/>
          <a:ext cx="297180" cy="1981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198120</xdr:rowOff>
    </xdr:to>
    <xdr:sp>
      <xdr:nvSpPr>
        <xdr:cNvPr id="4002" name="Text Box 23"/>
        <xdr:cNvSpPr txBox="1"/>
      </xdr:nvSpPr>
      <xdr:spPr>
        <a:xfrm>
          <a:off x="17644110" y="259232400"/>
          <a:ext cx="297180" cy="1981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182880</xdr:rowOff>
    </xdr:to>
    <xdr:sp>
      <xdr:nvSpPr>
        <xdr:cNvPr id="4003" name="Text Box 2"/>
        <xdr:cNvSpPr txBox="1"/>
      </xdr:nvSpPr>
      <xdr:spPr>
        <a:xfrm>
          <a:off x="17644110" y="259232400"/>
          <a:ext cx="297180" cy="18288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182880</xdr:rowOff>
    </xdr:to>
    <xdr:sp>
      <xdr:nvSpPr>
        <xdr:cNvPr id="4004" name="Text Box 3"/>
        <xdr:cNvSpPr txBox="1"/>
      </xdr:nvSpPr>
      <xdr:spPr>
        <a:xfrm>
          <a:off x="17644110" y="259232400"/>
          <a:ext cx="297180" cy="18288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182880</xdr:rowOff>
    </xdr:to>
    <xdr:sp>
      <xdr:nvSpPr>
        <xdr:cNvPr id="4005" name="Text Box 4"/>
        <xdr:cNvSpPr txBox="1"/>
      </xdr:nvSpPr>
      <xdr:spPr>
        <a:xfrm>
          <a:off x="17644110" y="259232400"/>
          <a:ext cx="297180" cy="18288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182880</xdr:rowOff>
    </xdr:to>
    <xdr:sp>
      <xdr:nvSpPr>
        <xdr:cNvPr id="4006" name="Text Box 5"/>
        <xdr:cNvSpPr txBox="1"/>
      </xdr:nvSpPr>
      <xdr:spPr>
        <a:xfrm>
          <a:off x="17644110" y="259232400"/>
          <a:ext cx="297180" cy="18288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182880</xdr:rowOff>
    </xdr:to>
    <xdr:sp>
      <xdr:nvSpPr>
        <xdr:cNvPr id="4007" name="Text Box 6"/>
        <xdr:cNvSpPr txBox="1"/>
      </xdr:nvSpPr>
      <xdr:spPr>
        <a:xfrm>
          <a:off x="17644110" y="259232400"/>
          <a:ext cx="297180" cy="18288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182880</xdr:rowOff>
    </xdr:to>
    <xdr:sp>
      <xdr:nvSpPr>
        <xdr:cNvPr id="4008" name="Text Box 7"/>
        <xdr:cNvSpPr txBox="1"/>
      </xdr:nvSpPr>
      <xdr:spPr>
        <a:xfrm>
          <a:off x="17644110" y="259232400"/>
          <a:ext cx="297180" cy="18288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182880</xdr:rowOff>
    </xdr:to>
    <xdr:sp>
      <xdr:nvSpPr>
        <xdr:cNvPr id="4009" name="Text Box 12"/>
        <xdr:cNvSpPr txBox="1"/>
      </xdr:nvSpPr>
      <xdr:spPr>
        <a:xfrm>
          <a:off x="17644110" y="259232400"/>
          <a:ext cx="297180" cy="18288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182880</xdr:rowOff>
    </xdr:to>
    <xdr:sp>
      <xdr:nvSpPr>
        <xdr:cNvPr id="4010" name="Text Box 13"/>
        <xdr:cNvSpPr txBox="1"/>
      </xdr:nvSpPr>
      <xdr:spPr>
        <a:xfrm>
          <a:off x="17644110" y="259232400"/>
          <a:ext cx="297180" cy="18288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182880</xdr:rowOff>
    </xdr:to>
    <xdr:sp>
      <xdr:nvSpPr>
        <xdr:cNvPr id="4011" name="Text Box 22"/>
        <xdr:cNvSpPr txBox="1"/>
      </xdr:nvSpPr>
      <xdr:spPr>
        <a:xfrm>
          <a:off x="17644110" y="259232400"/>
          <a:ext cx="297180" cy="18288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182880</xdr:rowOff>
    </xdr:to>
    <xdr:sp>
      <xdr:nvSpPr>
        <xdr:cNvPr id="4012" name="Text Box 23"/>
        <xdr:cNvSpPr txBox="1"/>
      </xdr:nvSpPr>
      <xdr:spPr>
        <a:xfrm>
          <a:off x="17644110" y="259232400"/>
          <a:ext cx="297180" cy="18288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182880</xdr:rowOff>
    </xdr:to>
    <xdr:sp>
      <xdr:nvSpPr>
        <xdr:cNvPr id="4013" name="Text Box 2"/>
        <xdr:cNvSpPr txBox="1"/>
      </xdr:nvSpPr>
      <xdr:spPr>
        <a:xfrm>
          <a:off x="17644110" y="259232400"/>
          <a:ext cx="297180" cy="18288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182880</xdr:rowOff>
    </xdr:to>
    <xdr:sp>
      <xdr:nvSpPr>
        <xdr:cNvPr id="4014" name="Text Box 3"/>
        <xdr:cNvSpPr txBox="1"/>
      </xdr:nvSpPr>
      <xdr:spPr>
        <a:xfrm>
          <a:off x="17644110" y="259232400"/>
          <a:ext cx="297180" cy="18288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182880</xdr:rowOff>
    </xdr:to>
    <xdr:sp>
      <xdr:nvSpPr>
        <xdr:cNvPr id="4015" name="Text Box 4"/>
        <xdr:cNvSpPr txBox="1"/>
      </xdr:nvSpPr>
      <xdr:spPr>
        <a:xfrm>
          <a:off x="17644110" y="259232400"/>
          <a:ext cx="297180" cy="18288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182880</xdr:rowOff>
    </xdr:to>
    <xdr:sp>
      <xdr:nvSpPr>
        <xdr:cNvPr id="4016" name="Text Box 5"/>
        <xdr:cNvSpPr txBox="1"/>
      </xdr:nvSpPr>
      <xdr:spPr>
        <a:xfrm>
          <a:off x="17644110" y="259232400"/>
          <a:ext cx="297180" cy="18288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182880</xdr:rowOff>
    </xdr:to>
    <xdr:sp>
      <xdr:nvSpPr>
        <xdr:cNvPr id="4017" name="Text Box 6"/>
        <xdr:cNvSpPr txBox="1"/>
      </xdr:nvSpPr>
      <xdr:spPr>
        <a:xfrm>
          <a:off x="17644110" y="259232400"/>
          <a:ext cx="297180" cy="18288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182880</xdr:rowOff>
    </xdr:to>
    <xdr:sp>
      <xdr:nvSpPr>
        <xdr:cNvPr id="4018" name="Text Box 7"/>
        <xdr:cNvSpPr txBox="1"/>
      </xdr:nvSpPr>
      <xdr:spPr>
        <a:xfrm>
          <a:off x="17644110" y="259232400"/>
          <a:ext cx="297180" cy="18288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182880</xdr:rowOff>
    </xdr:to>
    <xdr:sp>
      <xdr:nvSpPr>
        <xdr:cNvPr id="4019" name="Text Box 12"/>
        <xdr:cNvSpPr txBox="1"/>
      </xdr:nvSpPr>
      <xdr:spPr>
        <a:xfrm>
          <a:off x="17644110" y="259232400"/>
          <a:ext cx="297180" cy="18288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182880</xdr:rowOff>
    </xdr:to>
    <xdr:sp>
      <xdr:nvSpPr>
        <xdr:cNvPr id="4020" name="Text Box 13"/>
        <xdr:cNvSpPr txBox="1"/>
      </xdr:nvSpPr>
      <xdr:spPr>
        <a:xfrm>
          <a:off x="17644110" y="259232400"/>
          <a:ext cx="297180" cy="18288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182880</xdr:rowOff>
    </xdr:to>
    <xdr:sp>
      <xdr:nvSpPr>
        <xdr:cNvPr id="4021" name="Text Box 22"/>
        <xdr:cNvSpPr txBox="1"/>
      </xdr:nvSpPr>
      <xdr:spPr>
        <a:xfrm>
          <a:off x="17644110" y="259232400"/>
          <a:ext cx="297180" cy="18288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182880</xdr:rowOff>
    </xdr:to>
    <xdr:sp>
      <xdr:nvSpPr>
        <xdr:cNvPr id="4022" name="Text Box 23"/>
        <xdr:cNvSpPr txBox="1"/>
      </xdr:nvSpPr>
      <xdr:spPr>
        <a:xfrm>
          <a:off x="17644110" y="259232400"/>
          <a:ext cx="297180" cy="18288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182880</xdr:rowOff>
    </xdr:to>
    <xdr:sp>
      <xdr:nvSpPr>
        <xdr:cNvPr id="4023" name="Text Box 2"/>
        <xdr:cNvSpPr txBox="1"/>
      </xdr:nvSpPr>
      <xdr:spPr>
        <a:xfrm>
          <a:off x="17644110" y="259232400"/>
          <a:ext cx="297180" cy="18288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182880</xdr:rowOff>
    </xdr:to>
    <xdr:sp>
      <xdr:nvSpPr>
        <xdr:cNvPr id="4024" name="Text Box 3"/>
        <xdr:cNvSpPr txBox="1"/>
      </xdr:nvSpPr>
      <xdr:spPr>
        <a:xfrm>
          <a:off x="17644110" y="259232400"/>
          <a:ext cx="297180" cy="18288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182880</xdr:rowOff>
    </xdr:to>
    <xdr:sp>
      <xdr:nvSpPr>
        <xdr:cNvPr id="4025" name="Text Box 4"/>
        <xdr:cNvSpPr txBox="1"/>
      </xdr:nvSpPr>
      <xdr:spPr>
        <a:xfrm>
          <a:off x="17644110" y="259232400"/>
          <a:ext cx="297180" cy="18288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182880</xdr:rowOff>
    </xdr:to>
    <xdr:sp>
      <xdr:nvSpPr>
        <xdr:cNvPr id="4026" name="Text Box 5"/>
        <xdr:cNvSpPr txBox="1"/>
      </xdr:nvSpPr>
      <xdr:spPr>
        <a:xfrm>
          <a:off x="17644110" y="259232400"/>
          <a:ext cx="297180" cy="18288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182880</xdr:rowOff>
    </xdr:to>
    <xdr:sp>
      <xdr:nvSpPr>
        <xdr:cNvPr id="4027" name="Text Box 6"/>
        <xdr:cNvSpPr txBox="1"/>
      </xdr:nvSpPr>
      <xdr:spPr>
        <a:xfrm>
          <a:off x="17644110" y="259232400"/>
          <a:ext cx="297180" cy="18288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182880</xdr:rowOff>
    </xdr:to>
    <xdr:sp>
      <xdr:nvSpPr>
        <xdr:cNvPr id="4028" name="Text Box 7"/>
        <xdr:cNvSpPr txBox="1"/>
      </xdr:nvSpPr>
      <xdr:spPr>
        <a:xfrm>
          <a:off x="17644110" y="259232400"/>
          <a:ext cx="297180" cy="18288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182880</xdr:rowOff>
    </xdr:to>
    <xdr:sp>
      <xdr:nvSpPr>
        <xdr:cNvPr id="4029" name="Text Box 12"/>
        <xdr:cNvSpPr txBox="1"/>
      </xdr:nvSpPr>
      <xdr:spPr>
        <a:xfrm>
          <a:off x="17644110" y="259232400"/>
          <a:ext cx="297180" cy="18288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182880</xdr:rowOff>
    </xdr:to>
    <xdr:sp>
      <xdr:nvSpPr>
        <xdr:cNvPr id="4030" name="Text Box 13"/>
        <xdr:cNvSpPr txBox="1"/>
      </xdr:nvSpPr>
      <xdr:spPr>
        <a:xfrm>
          <a:off x="17644110" y="259232400"/>
          <a:ext cx="297180" cy="18288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182880</xdr:rowOff>
    </xdr:to>
    <xdr:sp>
      <xdr:nvSpPr>
        <xdr:cNvPr id="4031" name="Text Box 22"/>
        <xdr:cNvSpPr txBox="1"/>
      </xdr:nvSpPr>
      <xdr:spPr>
        <a:xfrm>
          <a:off x="17644110" y="259232400"/>
          <a:ext cx="297180" cy="18288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182880</xdr:rowOff>
    </xdr:to>
    <xdr:sp>
      <xdr:nvSpPr>
        <xdr:cNvPr id="4032" name="Text Box 23"/>
        <xdr:cNvSpPr txBox="1"/>
      </xdr:nvSpPr>
      <xdr:spPr>
        <a:xfrm>
          <a:off x="17644110" y="259232400"/>
          <a:ext cx="297180" cy="18288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182880</xdr:rowOff>
    </xdr:to>
    <xdr:sp>
      <xdr:nvSpPr>
        <xdr:cNvPr id="4033" name="Text Box 2"/>
        <xdr:cNvSpPr txBox="1"/>
      </xdr:nvSpPr>
      <xdr:spPr>
        <a:xfrm>
          <a:off x="17644110" y="259232400"/>
          <a:ext cx="297180" cy="18288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182880</xdr:rowOff>
    </xdr:to>
    <xdr:sp>
      <xdr:nvSpPr>
        <xdr:cNvPr id="4034" name="Text Box 3"/>
        <xdr:cNvSpPr txBox="1"/>
      </xdr:nvSpPr>
      <xdr:spPr>
        <a:xfrm>
          <a:off x="17644110" y="259232400"/>
          <a:ext cx="297180" cy="18288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182880</xdr:rowOff>
    </xdr:to>
    <xdr:sp>
      <xdr:nvSpPr>
        <xdr:cNvPr id="4035" name="Text Box 4"/>
        <xdr:cNvSpPr txBox="1"/>
      </xdr:nvSpPr>
      <xdr:spPr>
        <a:xfrm>
          <a:off x="17644110" y="259232400"/>
          <a:ext cx="297180" cy="18288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182880</xdr:rowOff>
    </xdr:to>
    <xdr:sp>
      <xdr:nvSpPr>
        <xdr:cNvPr id="4036" name="Text Box 5"/>
        <xdr:cNvSpPr txBox="1"/>
      </xdr:nvSpPr>
      <xdr:spPr>
        <a:xfrm>
          <a:off x="17644110" y="259232400"/>
          <a:ext cx="297180" cy="18288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182880</xdr:rowOff>
    </xdr:to>
    <xdr:sp>
      <xdr:nvSpPr>
        <xdr:cNvPr id="4037" name="Text Box 6"/>
        <xdr:cNvSpPr txBox="1"/>
      </xdr:nvSpPr>
      <xdr:spPr>
        <a:xfrm>
          <a:off x="17644110" y="259232400"/>
          <a:ext cx="297180" cy="18288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182880</xdr:rowOff>
    </xdr:to>
    <xdr:sp>
      <xdr:nvSpPr>
        <xdr:cNvPr id="4038" name="Text Box 7"/>
        <xdr:cNvSpPr txBox="1"/>
      </xdr:nvSpPr>
      <xdr:spPr>
        <a:xfrm>
          <a:off x="17644110" y="259232400"/>
          <a:ext cx="297180" cy="18288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182880</xdr:rowOff>
    </xdr:to>
    <xdr:sp>
      <xdr:nvSpPr>
        <xdr:cNvPr id="4039" name="Text Box 12"/>
        <xdr:cNvSpPr txBox="1"/>
      </xdr:nvSpPr>
      <xdr:spPr>
        <a:xfrm>
          <a:off x="17644110" y="259232400"/>
          <a:ext cx="297180" cy="18288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182880</xdr:rowOff>
    </xdr:to>
    <xdr:sp>
      <xdr:nvSpPr>
        <xdr:cNvPr id="4040" name="Text Box 13"/>
        <xdr:cNvSpPr txBox="1"/>
      </xdr:nvSpPr>
      <xdr:spPr>
        <a:xfrm>
          <a:off x="17644110" y="259232400"/>
          <a:ext cx="297180" cy="18288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182880</xdr:rowOff>
    </xdr:to>
    <xdr:sp>
      <xdr:nvSpPr>
        <xdr:cNvPr id="4041" name="Text Box 22"/>
        <xdr:cNvSpPr txBox="1"/>
      </xdr:nvSpPr>
      <xdr:spPr>
        <a:xfrm>
          <a:off x="17644110" y="259232400"/>
          <a:ext cx="297180" cy="18288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182880</xdr:rowOff>
    </xdr:to>
    <xdr:sp>
      <xdr:nvSpPr>
        <xdr:cNvPr id="4042" name="Text Box 23"/>
        <xdr:cNvSpPr txBox="1"/>
      </xdr:nvSpPr>
      <xdr:spPr>
        <a:xfrm>
          <a:off x="17644110" y="259232400"/>
          <a:ext cx="297180" cy="18288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182880</xdr:rowOff>
    </xdr:to>
    <xdr:sp>
      <xdr:nvSpPr>
        <xdr:cNvPr id="4043" name="Text Box 2"/>
        <xdr:cNvSpPr txBox="1"/>
      </xdr:nvSpPr>
      <xdr:spPr>
        <a:xfrm>
          <a:off x="17644110" y="259232400"/>
          <a:ext cx="297180" cy="18288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182880</xdr:rowOff>
    </xdr:to>
    <xdr:sp>
      <xdr:nvSpPr>
        <xdr:cNvPr id="4044" name="Text Box 3"/>
        <xdr:cNvSpPr txBox="1"/>
      </xdr:nvSpPr>
      <xdr:spPr>
        <a:xfrm>
          <a:off x="17644110" y="259232400"/>
          <a:ext cx="297180" cy="18288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182880</xdr:rowOff>
    </xdr:to>
    <xdr:sp>
      <xdr:nvSpPr>
        <xdr:cNvPr id="4045" name="Text Box 4"/>
        <xdr:cNvSpPr txBox="1"/>
      </xdr:nvSpPr>
      <xdr:spPr>
        <a:xfrm>
          <a:off x="17644110" y="259232400"/>
          <a:ext cx="297180" cy="18288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182880</xdr:rowOff>
    </xdr:to>
    <xdr:sp>
      <xdr:nvSpPr>
        <xdr:cNvPr id="4046" name="Text Box 5"/>
        <xdr:cNvSpPr txBox="1"/>
      </xdr:nvSpPr>
      <xdr:spPr>
        <a:xfrm>
          <a:off x="17644110" y="259232400"/>
          <a:ext cx="297180" cy="18288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182880</xdr:rowOff>
    </xdr:to>
    <xdr:sp>
      <xdr:nvSpPr>
        <xdr:cNvPr id="4047" name="Text Box 6"/>
        <xdr:cNvSpPr txBox="1"/>
      </xdr:nvSpPr>
      <xdr:spPr>
        <a:xfrm>
          <a:off x="17644110" y="259232400"/>
          <a:ext cx="297180" cy="18288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182880</xdr:rowOff>
    </xdr:to>
    <xdr:sp>
      <xdr:nvSpPr>
        <xdr:cNvPr id="4048" name="Text Box 7"/>
        <xdr:cNvSpPr txBox="1"/>
      </xdr:nvSpPr>
      <xdr:spPr>
        <a:xfrm>
          <a:off x="17644110" y="259232400"/>
          <a:ext cx="297180" cy="18288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182880</xdr:rowOff>
    </xdr:to>
    <xdr:sp>
      <xdr:nvSpPr>
        <xdr:cNvPr id="4049" name="Text Box 12"/>
        <xdr:cNvSpPr txBox="1"/>
      </xdr:nvSpPr>
      <xdr:spPr>
        <a:xfrm>
          <a:off x="17644110" y="259232400"/>
          <a:ext cx="297180" cy="18288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182880</xdr:rowOff>
    </xdr:to>
    <xdr:sp>
      <xdr:nvSpPr>
        <xdr:cNvPr id="4050" name="Text Box 13"/>
        <xdr:cNvSpPr txBox="1"/>
      </xdr:nvSpPr>
      <xdr:spPr>
        <a:xfrm>
          <a:off x="17644110" y="259232400"/>
          <a:ext cx="297180" cy="18288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182880</xdr:rowOff>
    </xdr:to>
    <xdr:sp>
      <xdr:nvSpPr>
        <xdr:cNvPr id="4051" name="Text Box 22"/>
        <xdr:cNvSpPr txBox="1"/>
      </xdr:nvSpPr>
      <xdr:spPr>
        <a:xfrm>
          <a:off x="17644110" y="259232400"/>
          <a:ext cx="297180" cy="18288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182880</xdr:rowOff>
    </xdr:to>
    <xdr:sp>
      <xdr:nvSpPr>
        <xdr:cNvPr id="4052" name="Text Box 23"/>
        <xdr:cNvSpPr txBox="1"/>
      </xdr:nvSpPr>
      <xdr:spPr>
        <a:xfrm>
          <a:off x="17644110" y="259232400"/>
          <a:ext cx="297180" cy="18288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182880</xdr:rowOff>
    </xdr:to>
    <xdr:sp>
      <xdr:nvSpPr>
        <xdr:cNvPr id="4053" name="Text Box 2"/>
        <xdr:cNvSpPr txBox="1"/>
      </xdr:nvSpPr>
      <xdr:spPr>
        <a:xfrm>
          <a:off x="17644110" y="259232400"/>
          <a:ext cx="297180" cy="18288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182880</xdr:rowOff>
    </xdr:to>
    <xdr:sp>
      <xdr:nvSpPr>
        <xdr:cNvPr id="4054" name="Text Box 3"/>
        <xdr:cNvSpPr txBox="1"/>
      </xdr:nvSpPr>
      <xdr:spPr>
        <a:xfrm>
          <a:off x="17644110" y="259232400"/>
          <a:ext cx="297180" cy="18288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182880</xdr:rowOff>
    </xdr:to>
    <xdr:sp>
      <xdr:nvSpPr>
        <xdr:cNvPr id="4055" name="Text Box 4"/>
        <xdr:cNvSpPr txBox="1"/>
      </xdr:nvSpPr>
      <xdr:spPr>
        <a:xfrm>
          <a:off x="17644110" y="259232400"/>
          <a:ext cx="297180" cy="18288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182880</xdr:rowOff>
    </xdr:to>
    <xdr:sp>
      <xdr:nvSpPr>
        <xdr:cNvPr id="4056" name="Text Box 5"/>
        <xdr:cNvSpPr txBox="1"/>
      </xdr:nvSpPr>
      <xdr:spPr>
        <a:xfrm>
          <a:off x="17644110" y="259232400"/>
          <a:ext cx="297180" cy="18288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182880</xdr:rowOff>
    </xdr:to>
    <xdr:sp>
      <xdr:nvSpPr>
        <xdr:cNvPr id="4057" name="Text Box 6"/>
        <xdr:cNvSpPr txBox="1"/>
      </xdr:nvSpPr>
      <xdr:spPr>
        <a:xfrm>
          <a:off x="17644110" y="259232400"/>
          <a:ext cx="297180" cy="18288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182880</xdr:rowOff>
    </xdr:to>
    <xdr:sp>
      <xdr:nvSpPr>
        <xdr:cNvPr id="4058" name="Text Box 7"/>
        <xdr:cNvSpPr txBox="1"/>
      </xdr:nvSpPr>
      <xdr:spPr>
        <a:xfrm>
          <a:off x="17644110" y="259232400"/>
          <a:ext cx="297180" cy="18288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182880</xdr:rowOff>
    </xdr:to>
    <xdr:sp>
      <xdr:nvSpPr>
        <xdr:cNvPr id="4059" name="Text Box 12"/>
        <xdr:cNvSpPr txBox="1"/>
      </xdr:nvSpPr>
      <xdr:spPr>
        <a:xfrm>
          <a:off x="17644110" y="259232400"/>
          <a:ext cx="297180" cy="18288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182880</xdr:rowOff>
    </xdr:to>
    <xdr:sp>
      <xdr:nvSpPr>
        <xdr:cNvPr id="4060" name="Text Box 13"/>
        <xdr:cNvSpPr txBox="1"/>
      </xdr:nvSpPr>
      <xdr:spPr>
        <a:xfrm>
          <a:off x="17644110" y="259232400"/>
          <a:ext cx="297180" cy="18288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182880</xdr:rowOff>
    </xdr:to>
    <xdr:sp>
      <xdr:nvSpPr>
        <xdr:cNvPr id="4061" name="Text Box 22"/>
        <xdr:cNvSpPr txBox="1"/>
      </xdr:nvSpPr>
      <xdr:spPr>
        <a:xfrm>
          <a:off x="17644110" y="259232400"/>
          <a:ext cx="297180" cy="18288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182880</xdr:rowOff>
    </xdr:to>
    <xdr:sp>
      <xdr:nvSpPr>
        <xdr:cNvPr id="4062" name="Text Box 23"/>
        <xdr:cNvSpPr txBox="1"/>
      </xdr:nvSpPr>
      <xdr:spPr>
        <a:xfrm>
          <a:off x="17644110" y="259232400"/>
          <a:ext cx="297180" cy="18288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182880</xdr:rowOff>
    </xdr:to>
    <xdr:sp>
      <xdr:nvSpPr>
        <xdr:cNvPr id="4063" name="Text Box 2"/>
        <xdr:cNvSpPr txBox="1"/>
      </xdr:nvSpPr>
      <xdr:spPr>
        <a:xfrm>
          <a:off x="17644110" y="259232400"/>
          <a:ext cx="297180" cy="18288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182880</xdr:rowOff>
    </xdr:to>
    <xdr:sp>
      <xdr:nvSpPr>
        <xdr:cNvPr id="4064" name="Text Box 3"/>
        <xdr:cNvSpPr txBox="1"/>
      </xdr:nvSpPr>
      <xdr:spPr>
        <a:xfrm>
          <a:off x="17644110" y="259232400"/>
          <a:ext cx="297180" cy="18288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182880</xdr:rowOff>
    </xdr:to>
    <xdr:sp>
      <xdr:nvSpPr>
        <xdr:cNvPr id="4065" name="Text Box 4"/>
        <xdr:cNvSpPr txBox="1"/>
      </xdr:nvSpPr>
      <xdr:spPr>
        <a:xfrm>
          <a:off x="17644110" y="259232400"/>
          <a:ext cx="297180" cy="18288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182880</xdr:rowOff>
    </xdr:to>
    <xdr:sp>
      <xdr:nvSpPr>
        <xdr:cNvPr id="4066" name="Text Box 5"/>
        <xdr:cNvSpPr txBox="1"/>
      </xdr:nvSpPr>
      <xdr:spPr>
        <a:xfrm>
          <a:off x="17644110" y="259232400"/>
          <a:ext cx="297180" cy="18288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182880</xdr:rowOff>
    </xdr:to>
    <xdr:sp>
      <xdr:nvSpPr>
        <xdr:cNvPr id="4067" name="Text Box 6"/>
        <xdr:cNvSpPr txBox="1"/>
      </xdr:nvSpPr>
      <xdr:spPr>
        <a:xfrm>
          <a:off x="17644110" y="259232400"/>
          <a:ext cx="297180" cy="18288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182880</xdr:rowOff>
    </xdr:to>
    <xdr:sp>
      <xdr:nvSpPr>
        <xdr:cNvPr id="4068" name="Text Box 7"/>
        <xdr:cNvSpPr txBox="1"/>
      </xdr:nvSpPr>
      <xdr:spPr>
        <a:xfrm>
          <a:off x="17644110" y="259232400"/>
          <a:ext cx="297180" cy="18288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182880</xdr:rowOff>
    </xdr:to>
    <xdr:sp>
      <xdr:nvSpPr>
        <xdr:cNvPr id="4069" name="Text Box 12"/>
        <xdr:cNvSpPr txBox="1"/>
      </xdr:nvSpPr>
      <xdr:spPr>
        <a:xfrm>
          <a:off x="17644110" y="259232400"/>
          <a:ext cx="297180" cy="18288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182880</xdr:rowOff>
    </xdr:to>
    <xdr:sp>
      <xdr:nvSpPr>
        <xdr:cNvPr id="4070" name="Text Box 13"/>
        <xdr:cNvSpPr txBox="1"/>
      </xdr:nvSpPr>
      <xdr:spPr>
        <a:xfrm>
          <a:off x="17644110" y="259232400"/>
          <a:ext cx="297180" cy="18288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182880</xdr:rowOff>
    </xdr:to>
    <xdr:sp>
      <xdr:nvSpPr>
        <xdr:cNvPr id="4071" name="Text Box 22"/>
        <xdr:cNvSpPr txBox="1"/>
      </xdr:nvSpPr>
      <xdr:spPr>
        <a:xfrm>
          <a:off x="17644110" y="259232400"/>
          <a:ext cx="297180" cy="18288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182880</xdr:rowOff>
    </xdr:to>
    <xdr:sp>
      <xdr:nvSpPr>
        <xdr:cNvPr id="4072" name="Text Box 23"/>
        <xdr:cNvSpPr txBox="1"/>
      </xdr:nvSpPr>
      <xdr:spPr>
        <a:xfrm>
          <a:off x="17644110" y="259232400"/>
          <a:ext cx="297180" cy="18288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182880</xdr:rowOff>
    </xdr:to>
    <xdr:sp>
      <xdr:nvSpPr>
        <xdr:cNvPr id="4073" name="Text Box 2"/>
        <xdr:cNvSpPr txBox="1"/>
      </xdr:nvSpPr>
      <xdr:spPr>
        <a:xfrm>
          <a:off x="17644110" y="259232400"/>
          <a:ext cx="297180" cy="18288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182880</xdr:rowOff>
    </xdr:to>
    <xdr:sp>
      <xdr:nvSpPr>
        <xdr:cNvPr id="4074" name="Text Box 3"/>
        <xdr:cNvSpPr txBox="1"/>
      </xdr:nvSpPr>
      <xdr:spPr>
        <a:xfrm>
          <a:off x="17644110" y="259232400"/>
          <a:ext cx="297180" cy="18288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182880</xdr:rowOff>
    </xdr:to>
    <xdr:sp>
      <xdr:nvSpPr>
        <xdr:cNvPr id="4075" name="Text Box 4"/>
        <xdr:cNvSpPr txBox="1"/>
      </xdr:nvSpPr>
      <xdr:spPr>
        <a:xfrm>
          <a:off x="17644110" y="259232400"/>
          <a:ext cx="297180" cy="18288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182880</xdr:rowOff>
    </xdr:to>
    <xdr:sp>
      <xdr:nvSpPr>
        <xdr:cNvPr id="4076" name="Text Box 5"/>
        <xdr:cNvSpPr txBox="1"/>
      </xdr:nvSpPr>
      <xdr:spPr>
        <a:xfrm>
          <a:off x="17644110" y="259232400"/>
          <a:ext cx="297180" cy="18288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182880</xdr:rowOff>
    </xdr:to>
    <xdr:sp>
      <xdr:nvSpPr>
        <xdr:cNvPr id="4077" name="Text Box 6"/>
        <xdr:cNvSpPr txBox="1"/>
      </xdr:nvSpPr>
      <xdr:spPr>
        <a:xfrm>
          <a:off x="17644110" y="259232400"/>
          <a:ext cx="297180" cy="18288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182880</xdr:rowOff>
    </xdr:to>
    <xdr:sp>
      <xdr:nvSpPr>
        <xdr:cNvPr id="4078" name="Text Box 7"/>
        <xdr:cNvSpPr txBox="1"/>
      </xdr:nvSpPr>
      <xdr:spPr>
        <a:xfrm>
          <a:off x="17644110" y="259232400"/>
          <a:ext cx="297180" cy="18288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182880</xdr:rowOff>
    </xdr:to>
    <xdr:sp>
      <xdr:nvSpPr>
        <xdr:cNvPr id="4079" name="Text Box 12"/>
        <xdr:cNvSpPr txBox="1"/>
      </xdr:nvSpPr>
      <xdr:spPr>
        <a:xfrm>
          <a:off x="17644110" y="259232400"/>
          <a:ext cx="297180" cy="18288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182880</xdr:rowOff>
    </xdr:to>
    <xdr:sp>
      <xdr:nvSpPr>
        <xdr:cNvPr id="4080" name="Text Box 13"/>
        <xdr:cNvSpPr txBox="1"/>
      </xdr:nvSpPr>
      <xdr:spPr>
        <a:xfrm>
          <a:off x="17644110" y="259232400"/>
          <a:ext cx="297180" cy="18288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182880</xdr:rowOff>
    </xdr:to>
    <xdr:sp>
      <xdr:nvSpPr>
        <xdr:cNvPr id="4081" name="Text Box 22"/>
        <xdr:cNvSpPr txBox="1"/>
      </xdr:nvSpPr>
      <xdr:spPr>
        <a:xfrm>
          <a:off x="17644110" y="259232400"/>
          <a:ext cx="297180" cy="18288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182880</xdr:rowOff>
    </xdr:to>
    <xdr:sp>
      <xdr:nvSpPr>
        <xdr:cNvPr id="4082" name="Text Box 23"/>
        <xdr:cNvSpPr txBox="1"/>
      </xdr:nvSpPr>
      <xdr:spPr>
        <a:xfrm>
          <a:off x="17644110" y="259232400"/>
          <a:ext cx="297180" cy="18288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198120</xdr:rowOff>
    </xdr:to>
    <xdr:sp>
      <xdr:nvSpPr>
        <xdr:cNvPr id="4083" name="Text Box 2"/>
        <xdr:cNvSpPr txBox="1"/>
      </xdr:nvSpPr>
      <xdr:spPr>
        <a:xfrm>
          <a:off x="17644110" y="259232400"/>
          <a:ext cx="297180" cy="1981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198120</xdr:rowOff>
    </xdr:to>
    <xdr:sp>
      <xdr:nvSpPr>
        <xdr:cNvPr id="4084" name="Text Box 3"/>
        <xdr:cNvSpPr txBox="1"/>
      </xdr:nvSpPr>
      <xdr:spPr>
        <a:xfrm>
          <a:off x="17644110" y="259232400"/>
          <a:ext cx="297180" cy="1981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198120</xdr:rowOff>
    </xdr:to>
    <xdr:sp>
      <xdr:nvSpPr>
        <xdr:cNvPr id="4085" name="Text Box 4"/>
        <xdr:cNvSpPr txBox="1"/>
      </xdr:nvSpPr>
      <xdr:spPr>
        <a:xfrm>
          <a:off x="17644110" y="259232400"/>
          <a:ext cx="297180" cy="1981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198120</xdr:rowOff>
    </xdr:to>
    <xdr:sp>
      <xdr:nvSpPr>
        <xdr:cNvPr id="4086" name="Text Box 5"/>
        <xdr:cNvSpPr txBox="1"/>
      </xdr:nvSpPr>
      <xdr:spPr>
        <a:xfrm>
          <a:off x="17644110" y="259232400"/>
          <a:ext cx="297180" cy="1981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198120</xdr:rowOff>
    </xdr:to>
    <xdr:sp>
      <xdr:nvSpPr>
        <xdr:cNvPr id="4087" name="Text Box 6"/>
        <xdr:cNvSpPr txBox="1"/>
      </xdr:nvSpPr>
      <xdr:spPr>
        <a:xfrm>
          <a:off x="17644110" y="259232400"/>
          <a:ext cx="297180" cy="1981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198120</xdr:rowOff>
    </xdr:to>
    <xdr:sp>
      <xdr:nvSpPr>
        <xdr:cNvPr id="4088" name="Text Box 7"/>
        <xdr:cNvSpPr txBox="1"/>
      </xdr:nvSpPr>
      <xdr:spPr>
        <a:xfrm>
          <a:off x="17644110" y="259232400"/>
          <a:ext cx="297180" cy="1981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198120</xdr:rowOff>
    </xdr:to>
    <xdr:sp>
      <xdr:nvSpPr>
        <xdr:cNvPr id="4089" name="Text Box 12"/>
        <xdr:cNvSpPr txBox="1"/>
      </xdr:nvSpPr>
      <xdr:spPr>
        <a:xfrm>
          <a:off x="17644110" y="259232400"/>
          <a:ext cx="297180" cy="1981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198120</xdr:rowOff>
    </xdr:to>
    <xdr:sp>
      <xdr:nvSpPr>
        <xdr:cNvPr id="4090" name="Text Box 13"/>
        <xdr:cNvSpPr txBox="1"/>
      </xdr:nvSpPr>
      <xdr:spPr>
        <a:xfrm>
          <a:off x="17644110" y="259232400"/>
          <a:ext cx="297180" cy="1981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198120</xdr:rowOff>
    </xdr:to>
    <xdr:sp>
      <xdr:nvSpPr>
        <xdr:cNvPr id="4091" name="Text Box 22"/>
        <xdr:cNvSpPr txBox="1"/>
      </xdr:nvSpPr>
      <xdr:spPr>
        <a:xfrm>
          <a:off x="17644110" y="259232400"/>
          <a:ext cx="297180" cy="1981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198120</xdr:rowOff>
    </xdr:to>
    <xdr:sp>
      <xdr:nvSpPr>
        <xdr:cNvPr id="4092" name="Text Box 23"/>
        <xdr:cNvSpPr txBox="1"/>
      </xdr:nvSpPr>
      <xdr:spPr>
        <a:xfrm>
          <a:off x="17644110" y="259232400"/>
          <a:ext cx="297180" cy="1981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198120</xdr:rowOff>
    </xdr:to>
    <xdr:sp>
      <xdr:nvSpPr>
        <xdr:cNvPr id="4093" name="Text Box 2"/>
        <xdr:cNvSpPr txBox="1"/>
      </xdr:nvSpPr>
      <xdr:spPr>
        <a:xfrm>
          <a:off x="17644110" y="259232400"/>
          <a:ext cx="297180" cy="1981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198120</xdr:rowOff>
    </xdr:to>
    <xdr:sp>
      <xdr:nvSpPr>
        <xdr:cNvPr id="4094" name="Text Box 3"/>
        <xdr:cNvSpPr txBox="1"/>
      </xdr:nvSpPr>
      <xdr:spPr>
        <a:xfrm>
          <a:off x="17644110" y="259232400"/>
          <a:ext cx="297180" cy="1981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198120</xdr:rowOff>
    </xdr:to>
    <xdr:sp>
      <xdr:nvSpPr>
        <xdr:cNvPr id="4095" name="Text Box 4"/>
        <xdr:cNvSpPr txBox="1"/>
      </xdr:nvSpPr>
      <xdr:spPr>
        <a:xfrm>
          <a:off x="17644110" y="259232400"/>
          <a:ext cx="297180" cy="1981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198120</xdr:rowOff>
    </xdr:to>
    <xdr:sp>
      <xdr:nvSpPr>
        <xdr:cNvPr id="4096" name="Text Box 5"/>
        <xdr:cNvSpPr txBox="1"/>
      </xdr:nvSpPr>
      <xdr:spPr>
        <a:xfrm>
          <a:off x="17644110" y="259232400"/>
          <a:ext cx="297180" cy="1981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198120</xdr:rowOff>
    </xdr:to>
    <xdr:sp>
      <xdr:nvSpPr>
        <xdr:cNvPr id="4097" name="Text Box 6"/>
        <xdr:cNvSpPr txBox="1"/>
      </xdr:nvSpPr>
      <xdr:spPr>
        <a:xfrm>
          <a:off x="17644110" y="259232400"/>
          <a:ext cx="297180" cy="1981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198120</xdr:rowOff>
    </xdr:to>
    <xdr:sp>
      <xdr:nvSpPr>
        <xdr:cNvPr id="4098" name="Text Box 7"/>
        <xdr:cNvSpPr txBox="1"/>
      </xdr:nvSpPr>
      <xdr:spPr>
        <a:xfrm>
          <a:off x="17644110" y="259232400"/>
          <a:ext cx="297180" cy="1981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198120</xdr:rowOff>
    </xdr:to>
    <xdr:sp>
      <xdr:nvSpPr>
        <xdr:cNvPr id="4099" name="Text Box 12"/>
        <xdr:cNvSpPr txBox="1"/>
      </xdr:nvSpPr>
      <xdr:spPr>
        <a:xfrm>
          <a:off x="17644110" y="259232400"/>
          <a:ext cx="297180" cy="1981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198120</xdr:rowOff>
    </xdr:to>
    <xdr:sp>
      <xdr:nvSpPr>
        <xdr:cNvPr id="4100" name="Text Box 13"/>
        <xdr:cNvSpPr txBox="1"/>
      </xdr:nvSpPr>
      <xdr:spPr>
        <a:xfrm>
          <a:off x="17644110" y="259232400"/>
          <a:ext cx="297180" cy="1981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198120</xdr:rowOff>
    </xdr:to>
    <xdr:sp>
      <xdr:nvSpPr>
        <xdr:cNvPr id="4101" name="Text Box 22"/>
        <xdr:cNvSpPr txBox="1"/>
      </xdr:nvSpPr>
      <xdr:spPr>
        <a:xfrm>
          <a:off x="17644110" y="259232400"/>
          <a:ext cx="297180" cy="1981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198120</xdr:rowOff>
    </xdr:to>
    <xdr:sp>
      <xdr:nvSpPr>
        <xdr:cNvPr id="4102" name="Text Box 23"/>
        <xdr:cNvSpPr txBox="1"/>
      </xdr:nvSpPr>
      <xdr:spPr>
        <a:xfrm>
          <a:off x="17644110" y="259232400"/>
          <a:ext cx="297180" cy="1981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198120</xdr:rowOff>
    </xdr:to>
    <xdr:sp>
      <xdr:nvSpPr>
        <xdr:cNvPr id="4103" name="Text Box 2"/>
        <xdr:cNvSpPr txBox="1"/>
      </xdr:nvSpPr>
      <xdr:spPr>
        <a:xfrm>
          <a:off x="17644110" y="259232400"/>
          <a:ext cx="297180" cy="1981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198120</xdr:rowOff>
    </xdr:to>
    <xdr:sp>
      <xdr:nvSpPr>
        <xdr:cNvPr id="4104" name="Text Box 3"/>
        <xdr:cNvSpPr txBox="1"/>
      </xdr:nvSpPr>
      <xdr:spPr>
        <a:xfrm>
          <a:off x="17644110" y="259232400"/>
          <a:ext cx="297180" cy="1981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198120</xdr:rowOff>
    </xdr:to>
    <xdr:sp>
      <xdr:nvSpPr>
        <xdr:cNvPr id="4105" name="Text Box 4"/>
        <xdr:cNvSpPr txBox="1"/>
      </xdr:nvSpPr>
      <xdr:spPr>
        <a:xfrm>
          <a:off x="17644110" y="259232400"/>
          <a:ext cx="297180" cy="1981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198120</xdr:rowOff>
    </xdr:to>
    <xdr:sp>
      <xdr:nvSpPr>
        <xdr:cNvPr id="4106" name="Text Box 5"/>
        <xdr:cNvSpPr txBox="1"/>
      </xdr:nvSpPr>
      <xdr:spPr>
        <a:xfrm>
          <a:off x="17644110" y="259232400"/>
          <a:ext cx="297180" cy="1981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198120</xdr:rowOff>
    </xdr:to>
    <xdr:sp>
      <xdr:nvSpPr>
        <xdr:cNvPr id="4107" name="Text Box 6"/>
        <xdr:cNvSpPr txBox="1"/>
      </xdr:nvSpPr>
      <xdr:spPr>
        <a:xfrm>
          <a:off x="17644110" y="259232400"/>
          <a:ext cx="297180" cy="1981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198120</xdr:rowOff>
    </xdr:to>
    <xdr:sp>
      <xdr:nvSpPr>
        <xdr:cNvPr id="4108" name="Text Box 7"/>
        <xdr:cNvSpPr txBox="1"/>
      </xdr:nvSpPr>
      <xdr:spPr>
        <a:xfrm>
          <a:off x="17644110" y="259232400"/>
          <a:ext cx="297180" cy="1981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198120</xdr:rowOff>
    </xdr:to>
    <xdr:sp>
      <xdr:nvSpPr>
        <xdr:cNvPr id="4109" name="Text Box 12"/>
        <xdr:cNvSpPr txBox="1"/>
      </xdr:nvSpPr>
      <xdr:spPr>
        <a:xfrm>
          <a:off x="17644110" y="259232400"/>
          <a:ext cx="297180" cy="1981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198120</xdr:rowOff>
    </xdr:to>
    <xdr:sp>
      <xdr:nvSpPr>
        <xdr:cNvPr id="4110" name="Text Box 13"/>
        <xdr:cNvSpPr txBox="1"/>
      </xdr:nvSpPr>
      <xdr:spPr>
        <a:xfrm>
          <a:off x="17644110" y="259232400"/>
          <a:ext cx="297180" cy="1981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198120</xdr:rowOff>
    </xdr:to>
    <xdr:sp>
      <xdr:nvSpPr>
        <xdr:cNvPr id="4111" name="Text Box 22"/>
        <xdr:cNvSpPr txBox="1"/>
      </xdr:nvSpPr>
      <xdr:spPr>
        <a:xfrm>
          <a:off x="17644110" y="259232400"/>
          <a:ext cx="297180" cy="1981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198120</xdr:rowOff>
    </xdr:to>
    <xdr:sp>
      <xdr:nvSpPr>
        <xdr:cNvPr id="4112" name="Text Box 23"/>
        <xdr:cNvSpPr txBox="1"/>
      </xdr:nvSpPr>
      <xdr:spPr>
        <a:xfrm>
          <a:off x="17644110" y="259232400"/>
          <a:ext cx="297180" cy="1981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198120</xdr:rowOff>
    </xdr:to>
    <xdr:sp>
      <xdr:nvSpPr>
        <xdr:cNvPr id="4113" name="Text Box 2"/>
        <xdr:cNvSpPr txBox="1"/>
      </xdr:nvSpPr>
      <xdr:spPr>
        <a:xfrm>
          <a:off x="17644110" y="259232400"/>
          <a:ext cx="297180" cy="1981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198120</xdr:rowOff>
    </xdr:to>
    <xdr:sp>
      <xdr:nvSpPr>
        <xdr:cNvPr id="4114" name="Text Box 3"/>
        <xdr:cNvSpPr txBox="1"/>
      </xdr:nvSpPr>
      <xdr:spPr>
        <a:xfrm>
          <a:off x="17644110" y="259232400"/>
          <a:ext cx="297180" cy="1981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198120</xdr:rowOff>
    </xdr:to>
    <xdr:sp>
      <xdr:nvSpPr>
        <xdr:cNvPr id="4115" name="Text Box 4"/>
        <xdr:cNvSpPr txBox="1"/>
      </xdr:nvSpPr>
      <xdr:spPr>
        <a:xfrm>
          <a:off x="17644110" y="259232400"/>
          <a:ext cx="297180" cy="1981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198120</xdr:rowOff>
    </xdr:to>
    <xdr:sp>
      <xdr:nvSpPr>
        <xdr:cNvPr id="4116" name="Text Box 5"/>
        <xdr:cNvSpPr txBox="1"/>
      </xdr:nvSpPr>
      <xdr:spPr>
        <a:xfrm>
          <a:off x="17644110" y="259232400"/>
          <a:ext cx="297180" cy="1981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198120</xdr:rowOff>
    </xdr:to>
    <xdr:sp>
      <xdr:nvSpPr>
        <xdr:cNvPr id="4117" name="Text Box 6"/>
        <xdr:cNvSpPr txBox="1"/>
      </xdr:nvSpPr>
      <xdr:spPr>
        <a:xfrm>
          <a:off x="17644110" y="259232400"/>
          <a:ext cx="297180" cy="1981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198120</xdr:rowOff>
    </xdr:to>
    <xdr:sp>
      <xdr:nvSpPr>
        <xdr:cNvPr id="4118" name="Text Box 7"/>
        <xdr:cNvSpPr txBox="1"/>
      </xdr:nvSpPr>
      <xdr:spPr>
        <a:xfrm>
          <a:off x="17644110" y="259232400"/>
          <a:ext cx="297180" cy="1981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198120</xdr:rowOff>
    </xdr:to>
    <xdr:sp>
      <xdr:nvSpPr>
        <xdr:cNvPr id="4119" name="Text Box 12"/>
        <xdr:cNvSpPr txBox="1"/>
      </xdr:nvSpPr>
      <xdr:spPr>
        <a:xfrm>
          <a:off x="17644110" y="259232400"/>
          <a:ext cx="297180" cy="1981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198120</xdr:rowOff>
    </xdr:to>
    <xdr:sp>
      <xdr:nvSpPr>
        <xdr:cNvPr id="4120" name="Text Box 13"/>
        <xdr:cNvSpPr txBox="1"/>
      </xdr:nvSpPr>
      <xdr:spPr>
        <a:xfrm>
          <a:off x="17644110" y="259232400"/>
          <a:ext cx="297180" cy="1981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198120</xdr:rowOff>
    </xdr:to>
    <xdr:sp>
      <xdr:nvSpPr>
        <xdr:cNvPr id="4121" name="Text Box 22"/>
        <xdr:cNvSpPr txBox="1"/>
      </xdr:nvSpPr>
      <xdr:spPr>
        <a:xfrm>
          <a:off x="17644110" y="259232400"/>
          <a:ext cx="297180" cy="1981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198120</xdr:rowOff>
    </xdr:to>
    <xdr:sp>
      <xdr:nvSpPr>
        <xdr:cNvPr id="4122" name="Text Box 23"/>
        <xdr:cNvSpPr txBox="1"/>
      </xdr:nvSpPr>
      <xdr:spPr>
        <a:xfrm>
          <a:off x="17644110" y="259232400"/>
          <a:ext cx="297180" cy="1981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198120</xdr:rowOff>
    </xdr:to>
    <xdr:sp>
      <xdr:nvSpPr>
        <xdr:cNvPr id="4123" name="Text Box 2"/>
        <xdr:cNvSpPr txBox="1"/>
      </xdr:nvSpPr>
      <xdr:spPr>
        <a:xfrm>
          <a:off x="17644110" y="259232400"/>
          <a:ext cx="297180" cy="1981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198120</xdr:rowOff>
    </xdr:to>
    <xdr:sp>
      <xdr:nvSpPr>
        <xdr:cNvPr id="4124" name="Text Box 3"/>
        <xdr:cNvSpPr txBox="1"/>
      </xdr:nvSpPr>
      <xdr:spPr>
        <a:xfrm>
          <a:off x="17644110" y="259232400"/>
          <a:ext cx="297180" cy="1981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198120</xdr:rowOff>
    </xdr:to>
    <xdr:sp>
      <xdr:nvSpPr>
        <xdr:cNvPr id="4125" name="Text Box 4"/>
        <xdr:cNvSpPr txBox="1"/>
      </xdr:nvSpPr>
      <xdr:spPr>
        <a:xfrm>
          <a:off x="17644110" y="259232400"/>
          <a:ext cx="297180" cy="1981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198120</xdr:rowOff>
    </xdr:to>
    <xdr:sp>
      <xdr:nvSpPr>
        <xdr:cNvPr id="4126" name="Text Box 5"/>
        <xdr:cNvSpPr txBox="1"/>
      </xdr:nvSpPr>
      <xdr:spPr>
        <a:xfrm>
          <a:off x="17644110" y="259232400"/>
          <a:ext cx="297180" cy="1981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198120</xdr:rowOff>
    </xdr:to>
    <xdr:sp>
      <xdr:nvSpPr>
        <xdr:cNvPr id="4127" name="Text Box 6"/>
        <xdr:cNvSpPr txBox="1"/>
      </xdr:nvSpPr>
      <xdr:spPr>
        <a:xfrm>
          <a:off x="17644110" y="259232400"/>
          <a:ext cx="297180" cy="1981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198120</xdr:rowOff>
    </xdr:to>
    <xdr:sp>
      <xdr:nvSpPr>
        <xdr:cNvPr id="4128" name="Text Box 7"/>
        <xdr:cNvSpPr txBox="1"/>
      </xdr:nvSpPr>
      <xdr:spPr>
        <a:xfrm>
          <a:off x="17644110" y="259232400"/>
          <a:ext cx="297180" cy="1981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198120</xdr:rowOff>
    </xdr:to>
    <xdr:sp>
      <xdr:nvSpPr>
        <xdr:cNvPr id="4129" name="Text Box 12"/>
        <xdr:cNvSpPr txBox="1"/>
      </xdr:nvSpPr>
      <xdr:spPr>
        <a:xfrm>
          <a:off x="17644110" y="259232400"/>
          <a:ext cx="297180" cy="1981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198120</xdr:rowOff>
    </xdr:to>
    <xdr:sp>
      <xdr:nvSpPr>
        <xdr:cNvPr id="4130" name="Text Box 13"/>
        <xdr:cNvSpPr txBox="1"/>
      </xdr:nvSpPr>
      <xdr:spPr>
        <a:xfrm>
          <a:off x="17644110" y="259232400"/>
          <a:ext cx="297180" cy="1981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198120</xdr:rowOff>
    </xdr:to>
    <xdr:sp>
      <xdr:nvSpPr>
        <xdr:cNvPr id="4131" name="Text Box 22"/>
        <xdr:cNvSpPr txBox="1"/>
      </xdr:nvSpPr>
      <xdr:spPr>
        <a:xfrm>
          <a:off x="17644110" y="259232400"/>
          <a:ext cx="297180" cy="1981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198120</xdr:rowOff>
    </xdr:to>
    <xdr:sp>
      <xdr:nvSpPr>
        <xdr:cNvPr id="4132" name="Text Box 23"/>
        <xdr:cNvSpPr txBox="1"/>
      </xdr:nvSpPr>
      <xdr:spPr>
        <a:xfrm>
          <a:off x="17644110" y="259232400"/>
          <a:ext cx="297180" cy="1981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198120</xdr:rowOff>
    </xdr:to>
    <xdr:sp>
      <xdr:nvSpPr>
        <xdr:cNvPr id="4133" name="Text Box 2"/>
        <xdr:cNvSpPr txBox="1"/>
      </xdr:nvSpPr>
      <xdr:spPr>
        <a:xfrm>
          <a:off x="17644110" y="259232400"/>
          <a:ext cx="297180" cy="1981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198120</xdr:rowOff>
    </xdr:to>
    <xdr:sp>
      <xdr:nvSpPr>
        <xdr:cNvPr id="4134" name="Text Box 3"/>
        <xdr:cNvSpPr txBox="1"/>
      </xdr:nvSpPr>
      <xdr:spPr>
        <a:xfrm>
          <a:off x="17644110" y="259232400"/>
          <a:ext cx="297180" cy="1981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198120</xdr:rowOff>
    </xdr:to>
    <xdr:sp>
      <xdr:nvSpPr>
        <xdr:cNvPr id="4135" name="Text Box 4"/>
        <xdr:cNvSpPr txBox="1"/>
      </xdr:nvSpPr>
      <xdr:spPr>
        <a:xfrm>
          <a:off x="17644110" y="259232400"/>
          <a:ext cx="297180" cy="1981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198120</xdr:rowOff>
    </xdr:to>
    <xdr:sp>
      <xdr:nvSpPr>
        <xdr:cNvPr id="4136" name="Text Box 5"/>
        <xdr:cNvSpPr txBox="1"/>
      </xdr:nvSpPr>
      <xdr:spPr>
        <a:xfrm>
          <a:off x="17644110" y="259232400"/>
          <a:ext cx="297180" cy="1981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198120</xdr:rowOff>
    </xdr:to>
    <xdr:sp>
      <xdr:nvSpPr>
        <xdr:cNvPr id="4137" name="Text Box 6"/>
        <xdr:cNvSpPr txBox="1"/>
      </xdr:nvSpPr>
      <xdr:spPr>
        <a:xfrm>
          <a:off x="17644110" y="259232400"/>
          <a:ext cx="297180" cy="1981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198120</xdr:rowOff>
    </xdr:to>
    <xdr:sp>
      <xdr:nvSpPr>
        <xdr:cNvPr id="4138" name="Text Box 7"/>
        <xdr:cNvSpPr txBox="1"/>
      </xdr:nvSpPr>
      <xdr:spPr>
        <a:xfrm>
          <a:off x="17644110" y="259232400"/>
          <a:ext cx="297180" cy="1981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198120</xdr:rowOff>
    </xdr:to>
    <xdr:sp>
      <xdr:nvSpPr>
        <xdr:cNvPr id="4139" name="Text Box 12"/>
        <xdr:cNvSpPr txBox="1"/>
      </xdr:nvSpPr>
      <xdr:spPr>
        <a:xfrm>
          <a:off x="17644110" y="259232400"/>
          <a:ext cx="297180" cy="1981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198120</xdr:rowOff>
    </xdr:to>
    <xdr:sp>
      <xdr:nvSpPr>
        <xdr:cNvPr id="4140" name="Text Box 13"/>
        <xdr:cNvSpPr txBox="1"/>
      </xdr:nvSpPr>
      <xdr:spPr>
        <a:xfrm>
          <a:off x="17644110" y="259232400"/>
          <a:ext cx="297180" cy="1981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198120</xdr:rowOff>
    </xdr:to>
    <xdr:sp>
      <xdr:nvSpPr>
        <xdr:cNvPr id="4141" name="Text Box 22"/>
        <xdr:cNvSpPr txBox="1"/>
      </xdr:nvSpPr>
      <xdr:spPr>
        <a:xfrm>
          <a:off x="17644110" y="259232400"/>
          <a:ext cx="297180" cy="1981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198120</xdr:rowOff>
    </xdr:to>
    <xdr:sp>
      <xdr:nvSpPr>
        <xdr:cNvPr id="4142" name="Text Box 23"/>
        <xdr:cNvSpPr txBox="1"/>
      </xdr:nvSpPr>
      <xdr:spPr>
        <a:xfrm>
          <a:off x="17644110" y="259232400"/>
          <a:ext cx="297180" cy="1981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4143" name="Text Box 2"/>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4144" name="Text Box 3"/>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4145" name="Text Box 4"/>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4146" name="Text Box 5"/>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4147" name="Text Box 6"/>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4148" name="Text Box 7"/>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4149" name="Text Box 12"/>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4150" name="Text Box 13"/>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4151" name="Text Box 22"/>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4152" name="Text Box 23"/>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160020</xdr:rowOff>
    </xdr:to>
    <xdr:sp>
      <xdr:nvSpPr>
        <xdr:cNvPr id="4153" name="Text Box 2"/>
        <xdr:cNvSpPr txBox="1"/>
      </xdr:nvSpPr>
      <xdr:spPr>
        <a:xfrm>
          <a:off x="17644110" y="259232400"/>
          <a:ext cx="297180" cy="1600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160020</xdr:rowOff>
    </xdr:to>
    <xdr:sp>
      <xdr:nvSpPr>
        <xdr:cNvPr id="4154" name="Text Box 3"/>
        <xdr:cNvSpPr txBox="1"/>
      </xdr:nvSpPr>
      <xdr:spPr>
        <a:xfrm>
          <a:off x="17644110" y="259232400"/>
          <a:ext cx="297180" cy="1600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160020</xdr:rowOff>
    </xdr:to>
    <xdr:sp>
      <xdr:nvSpPr>
        <xdr:cNvPr id="4155" name="Text Box 4"/>
        <xdr:cNvSpPr txBox="1"/>
      </xdr:nvSpPr>
      <xdr:spPr>
        <a:xfrm>
          <a:off x="17644110" y="259232400"/>
          <a:ext cx="297180" cy="1600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160020</xdr:rowOff>
    </xdr:to>
    <xdr:sp>
      <xdr:nvSpPr>
        <xdr:cNvPr id="4156" name="Text Box 5"/>
        <xdr:cNvSpPr txBox="1"/>
      </xdr:nvSpPr>
      <xdr:spPr>
        <a:xfrm>
          <a:off x="17644110" y="259232400"/>
          <a:ext cx="297180" cy="1600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160020</xdr:rowOff>
    </xdr:to>
    <xdr:sp>
      <xdr:nvSpPr>
        <xdr:cNvPr id="4157" name="Text Box 6"/>
        <xdr:cNvSpPr txBox="1"/>
      </xdr:nvSpPr>
      <xdr:spPr>
        <a:xfrm>
          <a:off x="17644110" y="259232400"/>
          <a:ext cx="297180" cy="1600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160020</xdr:rowOff>
    </xdr:to>
    <xdr:sp>
      <xdr:nvSpPr>
        <xdr:cNvPr id="4158" name="Text Box 7"/>
        <xdr:cNvSpPr txBox="1"/>
      </xdr:nvSpPr>
      <xdr:spPr>
        <a:xfrm>
          <a:off x="17644110" y="259232400"/>
          <a:ext cx="297180" cy="1600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160020</xdr:rowOff>
    </xdr:to>
    <xdr:sp>
      <xdr:nvSpPr>
        <xdr:cNvPr id="4159" name="Text Box 12"/>
        <xdr:cNvSpPr txBox="1"/>
      </xdr:nvSpPr>
      <xdr:spPr>
        <a:xfrm>
          <a:off x="17644110" y="259232400"/>
          <a:ext cx="297180" cy="1600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160020</xdr:rowOff>
    </xdr:to>
    <xdr:sp>
      <xdr:nvSpPr>
        <xdr:cNvPr id="4160" name="Text Box 13"/>
        <xdr:cNvSpPr txBox="1"/>
      </xdr:nvSpPr>
      <xdr:spPr>
        <a:xfrm>
          <a:off x="17644110" y="259232400"/>
          <a:ext cx="297180" cy="1600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160020</xdr:rowOff>
    </xdr:to>
    <xdr:sp>
      <xdr:nvSpPr>
        <xdr:cNvPr id="4161" name="Text Box 22"/>
        <xdr:cNvSpPr txBox="1"/>
      </xdr:nvSpPr>
      <xdr:spPr>
        <a:xfrm>
          <a:off x="17644110" y="259232400"/>
          <a:ext cx="297180" cy="1600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160020</xdr:rowOff>
    </xdr:to>
    <xdr:sp>
      <xdr:nvSpPr>
        <xdr:cNvPr id="4162" name="Text Box 23"/>
        <xdr:cNvSpPr txBox="1"/>
      </xdr:nvSpPr>
      <xdr:spPr>
        <a:xfrm>
          <a:off x="17644110" y="259232400"/>
          <a:ext cx="297180" cy="1600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160020</xdr:rowOff>
    </xdr:to>
    <xdr:sp>
      <xdr:nvSpPr>
        <xdr:cNvPr id="4163" name="Text Box 2"/>
        <xdr:cNvSpPr txBox="1"/>
      </xdr:nvSpPr>
      <xdr:spPr>
        <a:xfrm>
          <a:off x="17644110" y="259232400"/>
          <a:ext cx="297180" cy="1600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160020</xdr:rowOff>
    </xdr:to>
    <xdr:sp>
      <xdr:nvSpPr>
        <xdr:cNvPr id="4164" name="Text Box 3"/>
        <xdr:cNvSpPr txBox="1"/>
      </xdr:nvSpPr>
      <xdr:spPr>
        <a:xfrm>
          <a:off x="17644110" y="259232400"/>
          <a:ext cx="297180" cy="1600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160020</xdr:rowOff>
    </xdr:to>
    <xdr:sp>
      <xdr:nvSpPr>
        <xdr:cNvPr id="4165" name="Text Box 4"/>
        <xdr:cNvSpPr txBox="1"/>
      </xdr:nvSpPr>
      <xdr:spPr>
        <a:xfrm>
          <a:off x="17644110" y="259232400"/>
          <a:ext cx="297180" cy="1600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160020</xdr:rowOff>
    </xdr:to>
    <xdr:sp>
      <xdr:nvSpPr>
        <xdr:cNvPr id="4166" name="Text Box 5"/>
        <xdr:cNvSpPr txBox="1"/>
      </xdr:nvSpPr>
      <xdr:spPr>
        <a:xfrm>
          <a:off x="17644110" y="259232400"/>
          <a:ext cx="297180" cy="1600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160020</xdr:rowOff>
    </xdr:to>
    <xdr:sp>
      <xdr:nvSpPr>
        <xdr:cNvPr id="4167" name="Text Box 6"/>
        <xdr:cNvSpPr txBox="1"/>
      </xdr:nvSpPr>
      <xdr:spPr>
        <a:xfrm>
          <a:off x="17644110" y="259232400"/>
          <a:ext cx="297180" cy="1600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160020</xdr:rowOff>
    </xdr:to>
    <xdr:sp>
      <xdr:nvSpPr>
        <xdr:cNvPr id="4168" name="Text Box 7"/>
        <xdr:cNvSpPr txBox="1"/>
      </xdr:nvSpPr>
      <xdr:spPr>
        <a:xfrm>
          <a:off x="17644110" y="259232400"/>
          <a:ext cx="297180" cy="1600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160020</xdr:rowOff>
    </xdr:to>
    <xdr:sp>
      <xdr:nvSpPr>
        <xdr:cNvPr id="4169" name="Text Box 12"/>
        <xdr:cNvSpPr txBox="1"/>
      </xdr:nvSpPr>
      <xdr:spPr>
        <a:xfrm>
          <a:off x="17644110" y="259232400"/>
          <a:ext cx="297180" cy="1600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160020</xdr:rowOff>
    </xdr:to>
    <xdr:sp>
      <xdr:nvSpPr>
        <xdr:cNvPr id="4170" name="Text Box 13"/>
        <xdr:cNvSpPr txBox="1"/>
      </xdr:nvSpPr>
      <xdr:spPr>
        <a:xfrm>
          <a:off x="17644110" y="259232400"/>
          <a:ext cx="297180" cy="1600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160020</xdr:rowOff>
    </xdr:to>
    <xdr:sp>
      <xdr:nvSpPr>
        <xdr:cNvPr id="4171" name="Text Box 22"/>
        <xdr:cNvSpPr txBox="1"/>
      </xdr:nvSpPr>
      <xdr:spPr>
        <a:xfrm>
          <a:off x="17644110" y="259232400"/>
          <a:ext cx="297180" cy="1600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160020</xdr:rowOff>
    </xdr:to>
    <xdr:sp>
      <xdr:nvSpPr>
        <xdr:cNvPr id="4172" name="Text Box 23"/>
        <xdr:cNvSpPr txBox="1"/>
      </xdr:nvSpPr>
      <xdr:spPr>
        <a:xfrm>
          <a:off x="17644110" y="259232400"/>
          <a:ext cx="297180" cy="1600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4173" name="Text Box 2"/>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4174" name="Text Box 3"/>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4175" name="Text Box 4"/>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4176" name="Text Box 5"/>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4177" name="Text Box 6"/>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4178" name="Text Box 7"/>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4179" name="Text Box 12"/>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4180" name="Text Box 13"/>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4181" name="Text Box 22"/>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4182" name="Text Box 23"/>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160020</xdr:rowOff>
    </xdr:to>
    <xdr:sp>
      <xdr:nvSpPr>
        <xdr:cNvPr id="4183" name="Text Box 2"/>
        <xdr:cNvSpPr txBox="1"/>
      </xdr:nvSpPr>
      <xdr:spPr>
        <a:xfrm>
          <a:off x="17644110" y="259232400"/>
          <a:ext cx="297180" cy="1600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160020</xdr:rowOff>
    </xdr:to>
    <xdr:sp>
      <xdr:nvSpPr>
        <xdr:cNvPr id="4184" name="Text Box 3"/>
        <xdr:cNvSpPr txBox="1"/>
      </xdr:nvSpPr>
      <xdr:spPr>
        <a:xfrm>
          <a:off x="17644110" y="259232400"/>
          <a:ext cx="297180" cy="1600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160020</xdr:rowOff>
    </xdr:to>
    <xdr:sp>
      <xdr:nvSpPr>
        <xdr:cNvPr id="4185" name="Text Box 4"/>
        <xdr:cNvSpPr txBox="1"/>
      </xdr:nvSpPr>
      <xdr:spPr>
        <a:xfrm>
          <a:off x="17644110" y="259232400"/>
          <a:ext cx="297180" cy="1600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160020</xdr:rowOff>
    </xdr:to>
    <xdr:sp>
      <xdr:nvSpPr>
        <xdr:cNvPr id="4186" name="Text Box 5"/>
        <xdr:cNvSpPr txBox="1"/>
      </xdr:nvSpPr>
      <xdr:spPr>
        <a:xfrm>
          <a:off x="17644110" y="259232400"/>
          <a:ext cx="297180" cy="1600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160020</xdr:rowOff>
    </xdr:to>
    <xdr:sp>
      <xdr:nvSpPr>
        <xdr:cNvPr id="4187" name="Text Box 6"/>
        <xdr:cNvSpPr txBox="1"/>
      </xdr:nvSpPr>
      <xdr:spPr>
        <a:xfrm>
          <a:off x="17644110" y="259232400"/>
          <a:ext cx="297180" cy="1600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160020</xdr:rowOff>
    </xdr:to>
    <xdr:sp>
      <xdr:nvSpPr>
        <xdr:cNvPr id="4188" name="Text Box 7"/>
        <xdr:cNvSpPr txBox="1"/>
      </xdr:nvSpPr>
      <xdr:spPr>
        <a:xfrm>
          <a:off x="17644110" y="259232400"/>
          <a:ext cx="297180" cy="1600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160020</xdr:rowOff>
    </xdr:to>
    <xdr:sp>
      <xdr:nvSpPr>
        <xdr:cNvPr id="4189" name="Text Box 12"/>
        <xdr:cNvSpPr txBox="1"/>
      </xdr:nvSpPr>
      <xdr:spPr>
        <a:xfrm>
          <a:off x="17644110" y="259232400"/>
          <a:ext cx="297180" cy="1600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160020</xdr:rowOff>
    </xdr:to>
    <xdr:sp>
      <xdr:nvSpPr>
        <xdr:cNvPr id="4190" name="Text Box 13"/>
        <xdr:cNvSpPr txBox="1"/>
      </xdr:nvSpPr>
      <xdr:spPr>
        <a:xfrm>
          <a:off x="17644110" y="259232400"/>
          <a:ext cx="297180" cy="1600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160020</xdr:rowOff>
    </xdr:to>
    <xdr:sp>
      <xdr:nvSpPr>
        <xdr:cNvPr id="4191" name="Text Box 22"/>
        <xdr:cNvSpPr txBox="1"/>
      </xdr:nvSpPr>
      <xdr:spPr>
        <a:xfrm>
          <a:off x="17644110" y="259232400"/>
          <a:ext cx="297180" cy="1600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160020</xdr:rowOff>
    </xdr:to>
    <xdr:sp>
      <xdr:nvSpPr>
        <xdr:cNvPr id="4192" name="Text Box 23"/>
        <xdr:cNvSpPr txBox="1"/>
      </xdr:nvSpPr>
      <xdr:spPr>
        <a:xfrm>
          <a:off x="17644110" y="259232400"/>
          <a:ext cx="297180" cy="1600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160020</xdr:rowOff>
    </xdr:to>
    <xdr:sp>
      <xdr:nvSpPr>
        <xdr:cNvPr id="4193" name="Text Box 2"/>
        <xdr:cNvSpPr txBox="1"/>
      </xdr:nvSpPr>
      <xdr:spPr>
        <a:xfrm>
          <a:off x="17644110" y="259232400"/>
          <a:ext cx="297180" cy="1600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160020</xdr:rowOff>
    </xdr:to>
    <xdr:sp>
      <xdr:nvSpPr>
        <xdr:cNvPr id="4194" name="Text Box 3"/>
        <xdr:cNvSpPr txBox="1"/>
      </xdr:nvSpPr>
      <xdr:spPr>
        <a:xfrm>
          <a:off x="17644110" y="259232400"/>
          <a:ext cx="297180" cy="1600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160020</xdr:rowOff>
    </xdr:to>
    <xdr:sp>
      <xdr:nvSpPr>
        <xdr:cNvPr id="4195" name="Text Box 4"/>
        <xdr:cNvSpPr txBox="1"/>
      </xdr:nvSpPr>
      <xdr:spPr>
        <a:xfrm>
          <a:off x="17644110" y="259232400"/>
          <a:ext cx="297180" cy="1600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160020</xdr:rowOff>
    </xdr:to>
    <xdr:sp>
      <xdr:nvSpPr>
        <xdr:cNvPr id="4196" name="Text Box 5"/>
        <xdr:cNvSpPr txBox="1"/>
      </xdr:nvSpPr>
      <xdr:spPr>
        <a:xfrm>
          <a:off x="17644110" y="259232400"/>
          <a:ext cx="297180" cy="1600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160020</xdr:rowOff>
    </xdr:to>
    <xdr:sp>
      <xdr:nvSpPr>
        <xdr:cNvPr id="4197" name="Text Box 6"/>
        <xdr:cNvSpPr txBox="1"/>
      </xdr:nvSpPr>
      <xdr:spPr>
        <a:xfrm>
          <a:off x="17644110" y="259232400"/>
          <a:ext cx="297180" cy="1600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160020</xdr:rowOff>
    </xdr:to>
    <xdr:sp>
      <xdr:nvSpPr>
        <xdr:cNvPr id="4198" name="Text Box 7"/>
        <xdr:cNvSpPr txBox="1"/>
      </xdr:nvSpPr>
      <xdr:spPr>
        <a:xfrm>
          <a:off x="17644110" y="259232400"/>
          <a:ext cx="297180" cy="1600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160020</xdr:rowOff>
    </xdr:to>
    <xdr:sp>
      <xdr:nvSpPr>
        <xdr:cNvPr id="4199" name="Text Box 12"/>
        <xdr:cNvSpPr txBox="1"/>
      </xdr:nvSpPr>
      <xdr:spPr>
        <a:xfrm>
          <a:off x="17644110" y="259232400"/>
          <a:ext cx="297180" cy="1600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160020</xdr:rowOff>
    </xdr:to>
    <xdr:sp>
      <xdr:nvSpPr>
        <xdr:cNvPr id="4200" name="Text Box 13"/>
        <xdr:cNvSpPr txBox="1"/>
      </xdr:nvSpPr>
      <xdr:spPr>
        <a:xfrm>
          <a:off x="17644110" y="259232400"/>
          <a:ext cx="297180" cy="1600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160020</xdr:rowOff>
    </xdr:to>
    <xdr:sp>
      <xdr:nvSpPr>
        <xdr:cNvPr id="4201" name="Text Box 22"/>
        <xdr:cNvSpPr txBox="1"/>
      </xdr:nvSpPr>
      <xdr:spPr>
        <a:xfrm>
          <a:off x="17644110" y="259232400"/>
          <a:ext cx="297180" cy="1600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160020</xdr:rowOff>
    </xdr:to>
    <xdr:sp>
      <xdr:nvSpPr>
        <xdr:cNvPr id="4202" name="Text Box 23"/>
        <xdr:cNvSpPr txBox="1"/>
      </xdr:nvSpPr>
      <xdr:spPr>
        <a:xfrm>
          <a:off x="17644110" y="259232400"/>
          <a:ext cx="297180" cy="1600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160020</xdr:rowOff>
    </xdr:to>
    <xdr:sp>
      <xdr:nvSpPr>
        <xdr:cNvPr id="4203" name="Text Box 2"/>
        <xdr:cNvSpPr txBox="1"/>
      </xdr:nvSpPr>
      <xdr:spPr>
        <a:xfrm>
          <a:off x="17644110" y="259232400"/>
          <a:ext cx="297180" cy="1600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160020</xdr:rowOff>
    </xdr:to>
    <xdr:sp>
      <xdr:nvSpPr>
        <xdr:cNvPr id="4204" name="Text Box 3"/>
        <xdr:cNvSpPr txBox="1"/>
      </xdr:nvSpPr>
      <xdr:spPr>
        <a:xfrm>
          <a:off x="17644110" y="259232400"/>
          <a:ext cx="297180" cy="1600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160020</xdr:rowOff>
    </xdr:to>
    <xdr:sp>
      <xdr:nvSpPr>
        <xdr:cNvPr id="4205" name="Text Box 4"/>
        <xdr:cNvSpPr txBox="1"/>
      </xdr:nvSpPr>
      <xdr:spPr>
        <a:xfrm>
          <a:off x="17644110" y="259232400"/>
          <a:ext cx="297180" cy="1600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160020</xdr:rowOff>
    </xdr:to>
    <xdr:sp>
      <xdr:nvSpPr>
        <xdr:cNvPr id="4206" name="Text Box 5"/>
        <xdr:cNvSpPr txBox="1"/>
      </xdr:nvSpPr>
      <xdr:spPr>
        <a:xfrm>
          <a:off x="17644110" y="259232400"/>
          <a:ext cx="297180" cy="1600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160020</xdr:rowOff>
    </xdr:to>
    <xdr:sp>
      <xdr:nvSpPr>
        <xdr:cNvPr id="4207" name="Text Box 6"/>
        <xdr:cNvSpPr txBox="1"/>
      </xdr:nvSpPr>
      <xdr:spPr>
        <a:xfrm>
          <a:off x="17644110" y="259232400"/>
          <a:ext cx="297180" cy="1600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160020</xdr:rowOff>
    </xdr:to>
    <xdr:sp>
      <xdr:nvSpPr>
        <xdr:cNvPr id="4208" name="Text Box 7"/>
        <xdr:cNvSpPr txBox="1"/>
      </xdr:nvSpPr>
      <xdr:spPr>
        <a:xfrm>
          <a:off x="17644110" y="259232400"/>
          <a:ext cx="297180" cy="1600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160020</xdr:rowOff>
    </xdr:to>
    <xdr:sp>
      <xdr:nvSpPr>
        <xdr:cNvPr id="4209" name="Text Box 12"/>
        <xdr:cNvSpPr txBox="1"/>
      </xdr:nvSpPr>
      <xdr:spPr>
        <a:xfrm>
          <a:off x="17644110" y="259232400"/>
          <a:ext cx="297180" cy="1600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160020</xdr:rowOff>
    </xdr:to>
    <xdr:sp>
      <xdr:nvSpPr>
        <xdr:cNvPr id="4210" name="Text Box 13"/>
        <xdr:cNvSpPr txBox="1"/>
      </xdr:nvSpPr>
      <xdr:spPr>
        <a:xfrm>
          <a:off x="17644110" y="259232400"/>
          <a:ext cx="297180" cy="1600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160020</xdr:rowOff>
    </xdr:to>
    <xdr:sp>
      <xdr:nvSpPr>
        <xdr:cNvPr id="4211" name="Text Box 22"/>
        <xdr:cNvSpPr txBox="1"/>
      </xdr:nvSpPr>
      <xdr:spPr>
        <a:xfrm>
          <a:off x="17644110" y="259232400"/>
          <a:ext cx="297180" cy="1600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160020</xdr:rowOff>
    </xdr:to>
    <xdr:sp>
      <xdr:nvSpPr>
        <xdr:cNvPr id="4212" name="Text Box 23"/>
        <xdr:cNvSpPr txBox="1"/>
      </xdr:nvSpPr>
      <xdr:spPr>
        <a:xfrm>
          <a:off x="17644110" y="259232400"/>
          <a:ext cx="297180" cy="1600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160020</xdr:rowOff>
    </xdr:to>
    <xdr:sp>
      <xdr:nvSpPr>
        <xdr:cNvPr id="4213" name="Text Box 2"/>
        <xdr:cNvSpPr txBox="1"/>
      </xdr:nvSpPr>
      <xdr:spPr>
        <a:xfrm>
          <a:off x="17644110" y="259232400"/>
          <a:ext cx="297180" cy="1600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160020</xdr:rowOff>
    </xdr:to>
    <xdr:sp>
      <xdr:nvSpPr>
        <xdr:cNvPr id="4214" name="Text Box 3"/>
        <xdr:cNvSpPr txBox="1"/>
      </xdr:nvSpPr>
      <xdr:spPr>
        <a:xfrm>
          <a:off x="17644110" y="259232400"/>
          <a:ext cx="297180" cy="1600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160020</xdr:rowOff>
    </xdr:to>
    <xdr:sp>
      <xdr:nvSpPr>
        <xdr:cNvPr id="4215" name="Text Box 4"/>
        <xdr:cNvSpPr txBox="1"/>
      </xdr:nvSpPr>
      <xdr:spPr>
        <a:xfrm>
          <a:off x="17644110" y="259232400"/>
          <a:ext cx="297180" cy="1600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160020</xdr:rowOff>
    </xdr:to>
    <xdr:sp>
      <xdr:nvSpPr>
        <xdr:cNvPr id="4216" name="Text Box 5"/>
        <xdr:cNvSpPr txBox="1"/>
      </xdr:nvSpPr>
      <xdr:spPr>
        <a:xfrm>
          <a:off x="17644110" y="259232400"/>
          <a:ext cx="297180" cy="1600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160020</xdr:rowOff>
    </xdr:to>
    <xdr:sp>
      <xdr:nvSpPr>
        <xdr:cNvPr id="4217" name="Text Box 6"/>
        <xdr:cNvSpPr txBox="1"/>
      </xdr:nvSpPr>
      <xdr:spPr>
        <a:xfrm>
          <a:off x="17644110" y="259232400"/>
          <a:ext cx="297180" cy="1600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160020</xdr:rowOff>
    </xdr:to>
    <xdr:sp>
      <xdr:nvSpPr>
        <xdr:cNvPr id="4218" name="Text Box 7"/>
        <xdr:cNvSpPr txBox="1"/>
      </xdr:nvSpPr>
      <xdr:spPr>
        <a:xfrm>
          <a:off x="17644110" y="259232400"/>
          <a:ext cx="297180" cy="1600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160020</xdr:rowOff>
    </xdr:to>
    <xdr:sp>
      <xdr:nvSpPr>
        <xdr:cNvPr id="4219" name="Text Box 12"/>
        <xdr:cNvSpPr txBox="1"/>
      </xdr:nvSpPr>
      <xdr:spPr>
        <a:xfrm>
          <a:off x="17644110" y="259232400"/>
          <a:ext cx="297180" cy="1600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160020</xdr:rowOff>
    </xdr:to>
    <xdr:sp>
      <xdr:nvSpPr>
        <xdr:cNvPr id="4220" name="Text Box 13"/>
        <xdr:cNvSpPr txBox="1"/>
      </xdr:nvSpPr>
      <xdr:spPr>
        <a:xfrm>
          <a:off x="17644110" y="259232400"/>
          <a:ext cx="297180" cy="1600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160020</xdr:rowOff>
    </xdr:to>
    <xdr:sp>
      <xdr:nvSpPr>
        <xdr:cNvPr id="4221" name="Text Box 22"/>
        <xdr:cNvSpPr txBox="1"/>
      </xdr:nvSpPr>
      <xdr:spPr>
        <a:xfrm>
          <a:off x="17644110" y="259232400"/>
          <a:ext cx="297180" cy="1600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160020</xdr:rowOff>
    </xdr:to>
    <xdr:sp>
      <xdr:nvSpPr>
        <xdr:cNvPr id="4222" name="Text Box 23"/>
        <xdr:cNvSpPr txBox="1"/>
      </xdr:nvSpPr>
      <xdr:spPr>
        <a:xfrm>
          <a:off x="17644110" y="259232400"/>
          <a:ext cx="297180" cy="1600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4223" name="Text Box 2"/>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4224" name="Text Box 3"/>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4225" name="Text Box 4"/>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4226" name="Text Box 5"/>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4227" name="Text Box 6"/>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4228" name="Text Box 7"/>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4229" name="Text Box 12"/>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4230" name="Text Box 13"/>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4231" name="Text Box 22"/>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4232" name="Text Box 23"/>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160020</xdr:rowOff>
    </xdr:to>
    <xdr:sp>
      <xdr:nvSpPr>
        <xdr:cNvPr id="4233" name="Text Box 2"/>
        <xdr:cNvSpPr txBox="1"/>
      </xdr:nvSpPr>
      <xdr:spPr>
        <a:xfrm>
          <a:off x="17644110" y="259232400"/>
          <a:ext cx="297180" cy="1600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160020</xdr:rowOff>
    </xdr:to>
    <xdr:sp>
      <xdr:nvSpPr>
        <xdr:cNvPr id="4234" name="Text Box 3"/>
        <xdr:cNvSpPr txBox="1"/>
      </xdr:nvSpPr>
      <xdr:spPr>
        <a:xfrm>
          <a:off x="17644110" y="259232400"/>
          <a:ext cx="297180" cy="1600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160020</xdr:rowOff>
    </xdr:to>
    <xdr:sp>
      <xdr:nvSpPr>
        <xdr:cNvPr id="4235" name="Text Box 4"/>
        <xdr:cNvSpPr txBox="1"/>
      </xdr:nvSpPr>
      <xdr:spPr>
        <a:xfrm>
          <a:off x="17644110" y="259232400"/>
          <a:ext cx="297180" cy="1600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160020</xdr:rowOff>
    </xdr:to>
    <xdr:sp>
      <xdr:nvSpPr>
        <xdr:cNvPr id="4236" name="Text Box 5"/>
        <xdr:cNvSpPr txBox="1"/>
      </xdr:nvSpPr>
      <xdr:spPr>
        <a:xfrm>
          <a:off x="17644110" y="259232400"/>
          <a:ext cx="297180" cy="1600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160020</xdr:rowOff>
    </xdr:to>
    <xdr:sp>
      <xdr:nvSpPr>
        <xdr:cNvPr id="4237" name="Text Box 6"/>
        <xdr:cNvSpPr txBox="1"/>
      </xdr:nvSpPr>
      <xdr:spPr>
        <a:xfrm>
          <a:off x="17644110" y="259232400"/>
          <a:ext cx="297180" cy="1600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160020</xdr:rowOff>
    </xdr:to>
    <xdr:sp>
      <xdr:nvSpPr>
        <xdr:cNvPr id="4238" name="Text Box 7"/>
        <xdr:cNvSpPr txBox="1"/>
      </xdr:nvSpPr>
      <xdr:spPr>
        <a:xfrm>
          <a:off x="17644110" y="259232400"/>
          <a:ext cx="297180" cy="1600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160020</xdr:rowOff>
    </xdr:to>
    <xdr:sp>
      <xdr:nvSpPr>
        <xdr:cNvPr id="4239" name="Text Box 12"/>
        <xdr:cNvSpPr txBox="1"/>
      </xdr:nvSpPr>
      <xdr:spPr>
        <a:xfrm>
          <a:off x="17644110" y="259232400"/>
          <a:ext cx="297180" cy="1600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160020</xdr:rowOff>
    </xdr:to>
    <xdr:sp>
      <xdr:nvSpPr>
        <xdr:cNvPr id="4240" name="Text Box 13"/>
        <xdr:cNvSpPr txBox="1"/>
      </xdr:nvSpPr>
      <xdr:spPr>
        <a:xfrm>
          <a:off x="17644110" y="259232400"/>
          <a:ext cx="297180" cy="1600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160020</xdr:rowOff>
    </xdr:to>
    <xdr:sp>
      <xdr:nvSpPr>
        <xdr:cNvPr id="4241" name="Text Box 22"/>
        <xdr:cNvSpPr txBox="1"/>
      </xdr:nvSpPr>
      <xdr:spPr>
        <a:xfrm>
          <a:off x="17644110" y="259232400"/>
          <a:ext cx="297180" cy="1600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160020</xdr:rowOff>
    </xdr:to>
    <xdr:sp>
      <xdr:nvSpPr>
        <xdr:cNvPr id="4242" name="Text Box 23"/>
        <xdr:cNvSpPr txBox="1"/>
      </xdr:nvSpPr>
      <xdr:spPr>
        <a:xfrm>
          <a:off x="17644110" y="259232400"/>
          <a:ext cx="297180" cy="1600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160020</xdr:rowOff>
    </xdr:to>
    <xdr:sp>
      <xdr:nvSpPr>
        <xdr:cNvPr id="4243" name="Text Box 2"/>
        <xdr:cNvSpPr txBox="1"/>
      </xdr:nvSpPr>
      <xdr:spPr>
        <a:xfrm>
          <a:off x="17644110" y="259232400"/>
          <a:ext cx="297180" cy="1600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160020</xdr:rowOff>
    </xdr:to>
    <xdr:sp>
      <xdr:nvSpPr>
        <xdr:cNvPr id="4244" name="Text Box 3"/>
        <xdr:cNvSpPr txBox="1"/>
      </xdr:nvSpPr>
      <xdr:spPr>
        <a:xfrm>
          <a:off x="17644110" y="259232400"/>
          <a:ext cx="297180" cy="1600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160020</xdr:rowOff>
    </xdr:to>
    <xdr:sp>
      <xdr:nvSpPr>
        <xdr:cNvPr id="4245" name="Text Box 4"/>
        <xdr:cNvSpPr txBox="1"/>
      </xdr:nvSpPr>
      <xdr:spPr>
        <a:xfrm>
          <a:off x="17644110" y="259232400"/>
          <a:ext cx="297180" cy="1600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160020</xdr:rowOff>
    </xdr:to>
    <xdr:sp>
      <xdr:nvSpPr>
        <xdr:cNvPr id="4246" name="Text Box 5"/>
        <xdr:cNvSpPr txBox="1"/>
      </xdr:nvSpPr>
      <xdr:spPr>
        <a:xfrm>
          <a:off x="17644110" y="259232400"/>
          <a:ext cx="297180" cy="1600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160020</xdr:rowOff>
    </xdr:to>
    <xdr:sp>
      <xdr:nvSpPr>
        <xdr:cNvPr id="4247" name="Text Box 6"/>
        <xdr:cNvSpPr txBox="1"/>
      </xdr:nvSpPr>
      <xdr:spPr>
        <a:xfrm>
          <a:off x="17644110" y="259232400"/>
          <a:ext cx="297180" cy="1600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160020</xdr:rowOff>
    </xdr:to>
    <xdr:sp>
      <xdr:nvSpPr>
        <xdr:cNvPr id="4248" name="Text Box 7"/>
        <xdr:cNvSpPr txBox="1"/>
      </xdr:nvSpPr>
      <xdr:spPr>
        <a:xfrm>
          <a:off x="17644110" y="259232400"/>
          <a:ext cx="297180" cy="1600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160020</xdr:rowOff>
    </xdr:to>
    <xdr:sp>
      <xdr:nvSpPr>
        <xdr:cNvPr id="4249" name="Text Box 12"/>
        <xdr:cNvSpPr txBox="1"/>
      </xdr:nvSpPr>
      <xdr:spPr>
        <a:xfrm>
          <a:off x="17644110" y="259232400"/>
          <a:ext cx="297180" cy="1600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160020</xdr:rowOff>
    </xdr:to>
    <xdr:sp>
      <xdr:nvSpPr>
        <xdr:cNvPr id="4250" name="Text Box 13"/>
        <xdr:cNvSpPr txBox="1"/>
      </xdr:nvSpPr>
      <xdr:spPr>
        <a:xfrm>
          <a:off x="17644110" y="259232400"/>
          <a:ext cx="297180" cy="1600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160020</xdr:rowOff>
    </xdr:to>
    <xdr:sp>
      <xdr:nvSpPr>
        <xdr:cNvPr id="4251" name="Text Box 22"/>
        <xdr:cNvSpPr txBox="1"/>
      </xdr:nvSpPr>
      <xdr:spPr>
        <a:xfrm>
          <a:off x="17644110" y="259232400"/>
          <a:ext cx="297180" cy="1600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160020</xdr:rowOff>
    </xdr:to>
    <xdr:sp>
      <xdr:nvSpPr>
        <xdr:cNvPr id="4252" name="Text Box 23"/>
        <xdr:cNvSpPr txBox="1"/>
      </xdr:nvSpPr>
      <xdr:spPr>
        <a:xfrm>
          <a:off x="17644110" y="259232400"/>
          <a:ext cx="297180" cy="1600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4253" name="Text Box 2"/>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4254" name="Text Box 3"/>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4255" name="Text Box 4"/>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4256" name="Text Box 5"/>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4257" name="Text Box 6"/>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4258" name="Text Box 7"/>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4259" name="Text Box 12"/>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4260" name="Text Box 13"/>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4261" name="Text Box 22"/>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4262" name="Text Box 23"/>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160020</xdr:rowOff>
    </xdr:to>
    <xdr:sp>
      <xdr:nvSpPr>
        <xdr:cNvPr id="4263" name="Text Box 2"/>
        <xdr:cNvSpPr txBox="1"/>
      </xdr:nvSpPr>
      <xdr:spPr>
        <a:xfrm>
          <a:off x="17644110" y="259232400"/>
          <a:ext cx="297180" cy="1600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160020</xdr:rowOff>
    </xdr:to>
    <xdr:sp>
      <xdr:nvSpPr>
        <xdr:cNvPr id="4264" name="Text Box 3"/>
        <xdr:cNvSpPr txBox="1"/>
      </xdr:nvSpPr>
      <xdr:spPr>
        <a:xfrm>
          <a:off x="17644110" y="259232400"/>
          <a:ext cx="297180" cy="1600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160020</xdr:rowOff>
    </xdr:to>
    <xdr:sp>
      <xdr:nvSpPr>
        <xdr:cNvPr id="4265" name="Text Box 4"/>
        <xdr:cNvSpPr txBox="1"/>
      </xdr:nvSpPr>
      <xdr:spPr>
        <a:xfrm>
          <a:off x="17644110" y="259232400"/>
          <a:ext cx="297180" cy="1600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160020</xdr:rowOff>
    </xdr:to>
    <xdr:sp>
      <xdr:nvSpPr>
        <xdr:cNvPr id="4266" name="Text Box 5"/>
        <xdr:cNvSpPr txBox="1"/>
      </xdr:nvSpPr>
      <xdr:spPr>
        <a:xfrm>
          <a:off x="17644110" y="259232400"/>
          <a:ext cx="297180" cy="1600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160020</xdr:rowOff>
    </xdr:to>
    <xdr:sp>
      <xdr:nvSpPr>
        <xdr:cNvPr id="4267" name="Text Box 6"/>
        <xdr:cNvSpPr txBox="1"/>
      </xdr:nvSpPr>
      <xdr:spPr>
        <a:xfrm>
          <a:off x="17644110" y="259232400"/>
          <a:ext cx="297180" cy="1600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160020</xdr:rowOff>
    </xdr:to>
    <xdr:sp>
      <xdr:nvSpPr>
        <xdr:cNvPr id="4268" name="Text Box 7"/>
        <xdr:cNvSpPr txBox="1"/>
      </xdr:nvSpPr>
      <xdr:spPr>
        <a:xfrm>
          <a:off x="17644110" y="259232400"/>
          <a:ext cx="297180" cy="1600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160020</xdr:rowOff>
    </xdr:to>
    <xdr:sp>
      <xdr:nvSpPr>
        <xdr:cNvPr id="4269" name="Text Box 12"/>
        <xdr:cNvSpPr txBox="1"/>
      </xdr:nvSpPr>
      <xdr:spPr>
        <a:xfrm>
          <a:off x="17644110" y="259232400"/>
          <a:ext cx="297180" cy="1600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160020</xdr:rowOff>
    </xdr:to>
    <xdr:sp>
      <xdr:nvSpPr>
        <xdr:cNvPr id="4270" name="Text Box 13"/>
        <xdr:cNvSpPr txBox="1"/>
      </xdr:nvSpPr>
      <xdr:spPr>
        <a:xfrm>
          <a:off x="17644110" y="259232400"/>
          <a:ext cx="297180" cy="1600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160020</xdr:rowOff>
    </xdr:to>
    <xdr:sp>
      <xdr:nvSpPr>
        <xdr:cNvPr id="4271" name="Text Box 22"/>
        <xdr:cNvSpPr txBox="1"/>
      </xdr:nvSpPr>
      <xdr:spPr>
        <a:xfrm>
          <a:off x="17644110" y="259232400"/>
          <a:ext cx="297180" cy="1600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160020</xdr:rowOff>
    </xdr:to>
    <xdr:sp>
      <xdr:nvSpPr>
        <xdr:cNvPr id="4272" name="Text Box 23"/>
        <xdr:cNvSpPr txBox="1"/>
      </xdr:nvSpPr>
      <xdr:spPr>
        <a:xfrm>
          <a:off x="17644110" y="259232400"/>
          <a:ext cx="297180" cy="1600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160020</xdr:rowOff>
    </xdr:to>
    <xdr:sp>
      <xdr:nvSpPr>
        <xdr:cNvPr id="4273" name="Text Box 2"/>
        <xdr:cNvSpPr txBox="1"/>
      </xdr:nvSpPr>
      <xdr:spPr>
        <a:xfrm>
          <a:off x="17644110" y="259232400"/>
          <a:ext cx="297180" cy="1600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160020</xdr:rowOff>
    </xdr:to>
    <xdr:sp>
      <xdr:nvSpPr>
        <xdr:cNvPr id="4274" name="Text Box 3"/>
        <xdr:cNvSpPr txBox="1"/>
      </xdr:nvSpPr>
      <xdr:spPr>
        <a:xfrm>
          <a:off x="17644110" y="259232400"/>
          <a:ext cx="297180" cy="1600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160020</xdr:rowOff>
    </xdr:to>
    <xdr:sp>
      <xdr:nvSpPr>
        <xdr:cNvPr id="4275" name="Text Box 4"/>
        <xdr:cNvSpPr txBox="1"/>
      </xdr:nvSpPr>
      <xdr:spPr>
        <a:xfrm>
          <a:off x="17644110" y="259232400"/>
          <a:ext cx="297180" cy="1600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160020</xdr:rowOff>
    </xdr:to>
    <xdr:sp>
      <xdr:nvSpPr>
        <xdr:cNvPr id="4276" name="Text Box 5"/>
        <xdr:cNvSpPr txBox="1"/>
      </xdr:nvSpPr>
      <xdr:spPr>
        <a:xfrm>
          <a:off x="17644110" y="259232400"/>
          <a:ext cx="297180" cy="1600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160020</xdr:rowOff>
    </xdr:to>
    <xdr:sp>
      <xdr:nvSpPr>
        <xdr:cNvPr id="4277" name="Text Box 6"/>
        <xdr:cNvSpPr txBox="1"/>
      </xdr:nvSpPr>
      <xdr:spPr>
        <a:xfrm>
          <a:off x="17644110" y="259232400"/>
          <a:ext cx="297180" cy="1600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160020</xdr:rowOff>
    </xdr:to>
    <xdr:sp>
      <xdr:nvSpPr>
        <xdr:cNvPr id="4278" name="Text Box 7"/>
        <xdr:cNvSpPr txBox="1"/>
      </xdr:nvSpPr>
      <xdr:spPr>
        <a:xfrm>
          <a:off x="17644110" y="259232400"/>
          <a:ext cx="297180" cy="1600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160020</xdr:rowOff>
    </xdr:to>
    <xdr:sp>
      <xdr:nvSpPr>
        <xdr:cNvPr id="4279" name="Text Box 12"/>
        <xdr:cNvSpPr txBox="1"/>
      </xdr:nvSpPr>
      <xdr:spPr>
        <a:xfrm>
          <a:off x="17644110" y="259232400"/>
          <a:ext cx="297180" cy="1600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160020</xdr:rowOff>
    </xdr:to>
    <xdr:sp>
      <xdr:nvSpPr>
        <xdr:cNvPr id="4280" name="Text Box 13"/>
        <xdr:cNvSpPr txBox="1"/>
      </xdr:nvSpPr>
      <xdr:spPr>
        <a:xfrm>
          <a:off x="17644110" y="259232400"/>
          <a:ext cx="297180" cy="1600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160020</xdr:rowOff>
    </xdr:to>
    <xdr:sp>
      <xdr:nvSpPr>
        <xdr:cNvPr id="4281" name="Text Box 22"/>
        <xdr:cNvSpPr txBox="1"/>
      </xdr:nvSpPr>
      <xdr:spPr>
        <a:xfrm>
          <a:off x="17644110" y="259232400"/>
          <a:ext cx="297180" cy="1600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160020</xdr:rowOff>
    </xdr:to>
    <xdr:sp>
      <xdr:nvSpPr>
        <xdr:cNvPr id="4282" name="Text Box 23"/>
        <xdr:cNvSpPr txBox="1"/>
      </xdr:nvSpPr>
      <xdr:spPr>
        <a:xfrm>
          <a:off x="17644110" y="259232400"/>
          <a:ext cx="297180" cy="1600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160020</xdr:rowOff>
    </xdr:to>
    <xdr:sp>
      <xdr:nvSpPr>
        <xdr:cNvPr id="4283" name="Text Box 2"/>
        <xdr:cNvSpPr txBox="1"/>
      </xdr:nvSpPr>
      <xdr:spPr>
        <a:xfrm>
          <a:off x="17644110" y="259232400"/>
          <a:ext cx="297180" cy="1600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160020</xdr:rowOff>
    </xdr:to>
    <xdr:sp>
      <xdr:nvSpPr>
        <xdr:cNvPr id="4284" name="Text Box 3"/>
        <xdr:cNvSpPr txBox="1"/>
      </xdr:nvSpPr>
      <xdr:spPr>
        <a:xfrm>
          <a:off x="17644110" y="259232400"/>
          <a:ext cx="297180" cy="1600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160020</xdr:rowOff>
    </xdr:to>
    <xdr:sp>
      <xdr:nvSpPr>
        <xdr:cNvPr id="4285" name="Text Box 4"/>
        <xdr:cNvSpPr txBox="1"/>
      </xdr:nvSpPr>
      <xdr:spPr>
        <a:xfrm>
          <a:off x="17644110" y="259232400"/>
          <a:ext cx="297180" cy="1600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160020</xdr:rowOff>
    </xdr:to>
    <xdr:sp>
      <xdr:nvSpPr>
        <xdr:cNvPr id="4286" name="Text Box 5"/>
        <xdr:cNvSpPr txBox="1"/>
      </xdr:nvSpPr>
      <xdr:spPr>
        <a:xfrm>
          <a:off x="17644110" y="259232400"/>
          <a:ext cx="297180" cy="1600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160020</xdr:rowOff>
    </xdr:to>
    <xdr:sp>
      <xdr:nvSpPr>
        <xdr:cNvPr id="4287" name="Text Box 6"/>
        <xdr:cNvSpPr txBox="1"/>
      </xdr:nvSpPr>
      <xdr:spPr>
        <a:xfrm>
          <a:off x="17644110" y="259232400"/>
          <a:ext cx="297180" cy="1600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160020</xdr:rowOff>
    </xdr:to>
    <xdr:sp>
      <xdr:nvSpPr>
        <xdr:cNvPr id="4288" name="Text Box 7"/>
        <xdr:cNvSpPr txBox="1"/>
      </xdr:nvSpPr>
      <xdr:spPr>
        <a:xfrm>
          <a:off x="17644110" y="259232400"/>
          <a:ext cx="297180" cy="1600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160020</xdr:rowOff>
    </xdr:to>
    <xdr:sp>
      <xdr:nvSpPr>
        <xdr:cNvPr id="4289" name="Text Box 12"/>
        <xdr:cNvSpPr txBox="1"/>
      </xdr:nvSpPr>
      <xdr:spPr>
        <a:xfrm>
          <a:off x="17644110" y="259232400"/>
          <a:ext cx="297180" cy="1600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160020</xdr:rowOff>
    </xdr:to>
    <xdr:sp>
      <xdr:nvSpPr>
        <xdr:cNvPr id="4290" name="Text Box 13"/>
        <xdr:cNvSpPr txBox="1"/>
      </xdr:nvSpPr>
      <xdr:spPr>
        <a:xfrm>
          <a:off x="17644110" y="259232400"/>
          <a:ext cx="297180" cy="1600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160020</xdr:rowOff>
    </xdr:to>
    <xdr:sp>
      <xdr:nvSpPr>
        <xdr:cNvPr id="4291" name="Text Box 22"/>
        <xdr:cNvSpPr txBox="1"/>
      </xdr:nvSpPr>
      <xdr:spPr>
        <a:xfrm>
          <a:off x="17644110" y="259232400"/>
          <a:ext cx="297180" cy="1600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160020</xdr:rowOff>
    </xdr:to>
    <xdr:sp>
      <xdr:nvSpPr>
        <xdr:cNvPr id="4292" name="Text Box 23"/>
        <xdr:cNvSpPr txBox="1"/>
      </xdr:nvSpPr>
      <xdr:spPr>
        <a:xfrm>
          <a:off x="17644110" y="259232400"/>
          <a:ext cx="297180" cy="1600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160020</xdr:rowOff>
    </xdr:to>
    <xdr:sp>
      <xdr:nvSpPr>
        <xdr:cNvPr id="4293" name="Text Box 2"/>
        <xdr:cNvSpPr txBox="1"/>
      </xdr:nvSpPr>
      <xdr:spPr>
        <a:xfrm>
          <a:off x="17644110" y="259232400"/>
          <a:ext cx="297180" cy="1600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160020</xdr:rowOff>
    </xdr:to>
    <xdr:sp>
      <xdr:nvSpPr>
        <xdr:cNvPr id="4294" name="Text Box 3"/>
        <xdr:cNvSpPr txBox="1"/>
      </xdr:nvSpPr>
      <xdr:spPr>
        <a:xfrm>
          <a:off x="17644110" y="259232400"/>
          <a:ext cx="297180" cy="1600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160020</xdr:rowOff>
    </xdr:to>
    <xdr:sp>
      <xdr:nvSpPr>
        <xdr:cNvPr id="4295" name="Text Box 4"/>
        <xdr:cNvSpPr txBox="1"/>
      </xdr:nvSpPr>
      <xdr:spPr>
        <a:xfrm>
          <a:off x="17644110" y="259232400"/>
          <a:ext cx="297180" cy="1600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160020</xdr:rowOff>
    </xdr:to>
    <xdr:sp>
      <xdr:nvSpPr>
        <xdr:cNvPr id="4296" name="Text Box 5"/>
        <xdr:cNvSpPr txBox="1"/>
      </xdr:nvSpPr>
      <xdr:spPr>
        <a:xfrm>
          <a:off x="17644110" y="259232400"/>
          <a:ext cx="297180" cy="1600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160020</xdr:rowOff>
    </xdr:to>
    <xdr:sp>
      <xdr:nvSpPr>
        <xdr:cNvPr id="4297" name="Text Box 6"/>
        <xdr:cNvSpPr txBox="1"/>
      </xdr:nvSpPr>
      <xdr:spPr>
        <a:xfrm>
          <a:off x="17644110" y="259232400"/>
          <a:ext cx="297180" cy="1600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160020</xdr:rowOff>
    </xdr:to>
    <xdr:sp>
      <xdr:nvSpPr>
        <xdr:cNvPr id="4298" name="Text Box 7"/>
        <xdr:cNvSpPr txBox="1"/>
      </xdr:nvSpPr>
      <xdr:spPr>
        <a:xfrm>
          <a:off x="17644110" y="259232400"/>
          <a:ext cx="297180" cy="1600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160020</xdr:rowOff>
    </xdr:to>
    <xdr:sp>
      <xdr:nvSpPr>
        <xdr:cNvPr id="4299" name="Text Box 12"/>
        <xdr:cNvSpPr txBox="1"/>
      </xdr:nvSpPr>
      <xdr:spPr>
        <a:xfrm>
          <a:off x="17644110" y="259232400"/>
          <a:ext cx="297180" cy="1600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160020</xdr:rowOff>
    </xdr:to>
    <xdr:sp>
      <xdr:nvSpPr>
        <xdr:cNvPr id="4300" name="Text Box 13"/>
        <xdr:cNvSpPr txBox="1"/>
      </xdr:nvSpPr>
      <xdr:spPr>
        <a:xfrm>
          <a:off x="17644110" y="259232400"/>
          <a:ext cx="297180" cy="1600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160020</xdr:rowOff>
    </xdr:to>
    <xdr:sp>
      <xdr:nvSpPr>
        <xdr:cNvPr id="4301" name="Text Box 22"/>
        <xdr:cNvSpPr txBox="1"/>
      </xdr:nvSpPr>
      <xdr:spPr>
        <a:xfrm>
          <a:off x="17644110" y="259232400"/>
          <a:ext cx="297180" cy="1600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160020</xdr:rowOff>
    </xdr:to>
    <xdr:sp>
      <xdr:nvSpPr>
        <xdr:cNvPr id="4302" name="Text Box 23"/>
        <xdr:cNvSpPr txBox="1"/>
      </xdr:nvSpPr>
      <xdr:spPr>
        <a:xfrm>
          <a:off x="17644110" y="259232400"/>
          <a:ext cx="297180" cy="1600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4303" name="Text Box 2"/>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4304" name="Text Box 3"/>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4305" name="Text Box 4"/>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4306" name="Text Box 5"/>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4307" name="Text Box 6"/>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4308" name="Text Box 7"/>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4309" name="Text Box 12"/>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4310" name="Text Box 13"/>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4311" name="Text Box 22"/>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4312" name="Text Box 23"/>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4313" name="Text Box 2"/>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4314" name="Text Box 3"/>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4315" name="Text Box 4"/>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4316" name="Text Box 5"/>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4317" name="Text Box 6"/>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4318" name="Text Box 7"/>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4319" name="Text Box 12"/>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4320" name="Text Box 13"/>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4321" name="Text Box 22"/>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4322" name="Text Box 23"/>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4323" name="Text Box 2"/>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4324" name="Text Box 3"/>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4325" name="Text Box 4"/>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4326" name="Text Box 5"/>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4327" name="Text Box 6"/>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4328" name="Text Box 7"/>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4329" name="Text Box 12"/>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4330" name="Text Box 13"/>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4331" name="Text Box 22"/>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4332" name="Text Box 23"/>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4333" name="Text Box 2"/>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4334" name="Text Box 3"/>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4335" name="Text Box 4"/>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4336" name="Text Box 5"/>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4337" name="Text Box 6"/>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4338" name="Text Box 7"/>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4339" name="Text Box 12"/>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4340" name="Text Box 13"/>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4341" name="Text Box 22"/>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4342" name="Text Box 23"/>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4343" name="Text Box 2"/>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4344" name="Text Box 3"/>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4345" name="Text Box 4"/>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4346" name="Text Box 5"/>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4347" name="Text Box 6"/>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4348" name="Text Box 7"/>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4349" name="Text Box 12"/>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4350" name="Text Box 13"/>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4351" name="Text Box 22"/>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4352" name="Text Box 23"/>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4353" name="Text Box 2"/>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4354" name="Text Box 3"/>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4355" name="Text Box 4"/>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4356" name="Text Box 5"/>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4357" name="Text Box 6"/>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4358" name="Text Box 7"/>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4359" name="Text Box 12"/>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4360" name="Text Box 13"/>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4361" name="Text Box 22"/>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4362" name="Text Box 23"/>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4363" name="Text Box 2"/>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4364" name="Text Box 3"/>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4365" name="Text Box 4"/>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4366" name="Text Box 5"/>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4367" name="Text Box 6"/>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4368" name="Text Box 7"/>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4369" name="Text Box 12"/>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4370" name="Text Box 13"/>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4371" name="Text Box 22"/>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4372" name="Text Box 23"/>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4373" name="Text Box 2"/>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4374" name="Text Box 3"/>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4375" name="Text Box 4"/>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4376" name="Text Box 5"/>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4377" name="Text Box 6"/>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4378" name="Text Box 7"/>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4379" name="Text Box 12"/>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4380" name="Text Box 13"/>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4381" name="Text Box 22"/>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4382" name="Text Box 23"/>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4383" name="Text Box 2"/>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4384" name="Text Box 3"/>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4385" name="Text Box 4"/>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4386" name="Text Box 5"/>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4387" name="Text Box 6"/>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4388" name="Text Box 7"/>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4389" name="Text Box 12"/>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4390" name="Text Box 13"/>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4391" name="Text Box 22"/>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4392" name="Text Box 23"/>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4393" name="Text Box 2"/>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4394" name="Text Box 3"/>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4395" name="Text Box 4"/>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4396" name="Text Box 5"/>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4397" name="Text Box 6"/>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4398" name="Text Box 7"/>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4399" name="Text Box 12"/>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4400" name="Text Box 13"/>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4401" name="Text Box 22"/>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4402" name="Text Box 23"/>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4403" name="Text Box 2"/>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4404" name="Text Box 3"/>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4405" name="Text Box 4"/>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4406" name="Text Box 5"/>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4407" name="Text Box 6"/>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4408" name="Text Box 7"/>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4409" name="Text Box 12"/>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4410" name="Text Box 13"/>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4411" name="Text Box 22"/>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4412" name="Text Box 23"/>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4413" name="Text Box 2"/>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4414" name="Text Box 3"/>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4415" name="Text Box 4"/>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4416" name="Text Box 5"/>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4417" name="Text Box 6"/>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4418" name="Text Box 7"/>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4419" name="Text Box 12"/>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4420" name="Text Box 13"/>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4421" name="Text Box 22"/>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4422" name="Text Box 23"/>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4423" name="Text Box 2"/>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4424" name="Text Box 3"/>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4425" name="Text Box 4"/>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4426" name="Text Box 5"/>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4427" name="Text Box 6"/>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4428" name="Text Box 7"/>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4429" name="Text Box 12"/>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4430" name="Text Box 13"/>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4431" name="Text Box 22"/>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4432" name="Text Box 23"/>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4433" name="Text Box 2"/>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4434" name="Text Box 3"/>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4435" name="Text Box 4"/>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4436" name="Text Box 5"/>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4437" name="Text Box 6"/>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4438" name="Text Box 7"/>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4439" name="Text Box 12"/>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4440" name="Text Box 13"/>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4441" name="Text Box 22"/>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4442" name="Text Box 23"/>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4443" name="Text Box 2"/>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4444" name="Text Box 3"/>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4445" name="Text Box 4"/>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4446" name="Text Box 5"/>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4447" name="Text Box 6"/>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4448" name="Text Box 7"/>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4449" name="Text Box 12"/>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4450" name="Text Box 13"/>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4451" name="Text Box 22"/>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4452" name="Text Box 23"/>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4453" name="Text Box 2"/>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4454" name="Text Box 3"/>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4455" name="Text Box 4"/>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4456" name="Text Box 5"/>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4457" name="Text Box 6"/>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4458" name="Text Box 7"/>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4459" name="Text Box 12"/>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4460" name="Text Box 13"/>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4461" name="Text Box 22"/>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4462" name="Text Box 23"/>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4463" name="Text Box 2"/>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4464" name="Text Box 3"/>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4465" name="Text Box 4"/>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4466" name="Text Box 5"/>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4467" name="Text Box 6"/>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4468" name="Text Box 7"/>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4469" name="Text Box 12"/>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4470" name="Text Box 13"/>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4471" name="Text Box 22"/>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4472" name="Text Box 23"/>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4473" name="Text Box 2"/>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4474" name="Text Box 3"/>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4475" name="Text Box 4"/>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4476" name="Text Box 5"/>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4477" name="Text Box 6"/>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4478" name="Text Box 7"/>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4479" name="Text Box 12"/>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4480" name="Text Box 13"/>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4481" name="Text Box 22"/>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4482" name="Text Box 23"/>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4483" name="Text Box 2"/>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4484" name="Text Box 3"/>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4485" name="Text Box 4"/>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4486" name="Text Box 5"/>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4487" name="Text Box 6"/>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4488" name="Text Box 7"/>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4489" name="Text Box 12"/>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4490" name="Text Box 13"/>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4491" name="Text Box 22"/>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4492" name="Text Box 23"/>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4493" name="Text Box 2"/>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4494" name="Text Box 3"/>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4495" name="Text Box 4"/>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4496" name="Text Box 5"/>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4497" name="Text Box 6"/>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4498" name="Text Box 7"/>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4499" name="Text Box 12"/>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4500" name="Text Box 13"/>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4501" name="Text Box 22"/>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4502" name="Text Box 23"/>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4503" name="Text Box 2"/>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4504" name="Text Box 3"/>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4505" name="Text Box 4"/>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4506" name="Text Box 5"/>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4507" name="Text Box 6"/>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4508" name="Text Box 7"/>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4509" name="Text Box 12"/>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4510" name="Text Box 13"/>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4511" name="Text Box 22"/>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4512" name="Text Box 23"/>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4513" name="Text Box 2"/>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4514" name="Text Box 3"/>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4515" name="Text Box 4"/>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4516" name="Text Box 5"/>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4517" name="Text Box 6"/>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4518" name="Text Box 7"/>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4519" name="Text Box 12"/>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4520" name="Text Box 13"/>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4521" name="Text Box 22"/>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4522" name="Text Box 23"/>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4523" name="Text Box 2"/>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4524" name="Text Box 3"/>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4525" name="Text Box 4"/>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4526" name="Text Box 5"/>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4527" name="Text Box 6"/>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4528" name="Text Box 7"/>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4529" name="Text Box 12"/>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4530" name="Text Box 13"/>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4531" name="Text Box 22"/>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4532" name="Text Box 23"/>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4533" name="Text Box 2"/>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4534" name="Text Box 3"/>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4535" name="Text Box 4"/>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4536" name="Text Box 5"/>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4537" name="Text Box 6"/>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4538" name="Text Box 7"/>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4539" name="Text Box 12"/>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4540" name="Text Box 13"/>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4541" name="Text Box 22"/>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4542" name="Text Box 23"/>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198120</xdr:rowOff>
    </xdr:to>
    <xdr:sp>
      <xdr:nvSpPr>
        <xdr:cNvPr id="4543" name="Text Box 2"/>
        <xdr:cNvSpPr txBox="1"/>
      </xdr:nvSpPr>
      <xdr:spPr>
        <a:xfrm>
          <a:off x="17644110" y="259232400"/>
          <a:ext cx="297180" cy="1981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198120</xdr:rowOff>
    </xdr:to>
    <xdr:sp>
      <xdr:nvSpPr>
        <xdr:cNvPr id="4544" name="Text Box 3"/>
        <xdr:cNvSpPr txBox="1"/>
      </xdr:nvSpPr>
      <xdr:spPr>
        <a:xfrm>
          <a:off x="17644110" y="259232400"/>
          <a:ext cx="297180" cy="1981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198120</xdr:rowOff>
    </xdr:to>
    <xdr:sp>
      <xdr:nvSpPr>
        <xdr:cNvPr id="4545" name="Text Box 4"/>
        <xdr:cNvSpPr txBox="1"/>
      </xdr:nvSpPr>
      <xdr:spPr>
        <a:xfrm>
          <a:off x="17644110" y="259232400"/>
          <a:ext cx="297180" cy="1981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198120</xdr:rowOff>
    </xdr:to>
    <xdr:sp>
      <xdr:nvSpPr>
        <xdr:cNvPr id="4546" name="Text Box 5"/>
        <xdr:cNvSpPr txBox="1"/>
      </xdr:nvSpPr>
      <xdr:spPr>
        <a:xfrm>
          <a:off x="17644110" y="259232400"/>
          <a:ext cx="297180" cy="1981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198120</xdr:rowOff>
    </xdr:to>
    <xdr:sp>
      <xdr:nvSpPr>
        <xdr:cNvPr id="4547" name="Text Box 6"/>
        <xdr:cNvSpPr txBox="1"/>
      </xdr:nvSpPr>
      <xdr:spPr>
        <a:xfrm>
          <a:off x="17644110" y="259232400"/>
          <a:ext cx="297180" cy="1981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198120</xdr:rowOff>
    </xdr:to>
    <xdr:sp>
      <xdr:nvSpPr>
        <xdr:cNvPr id="4548" name="Text Box 7"/>
        <xdr:cNvSpPr txBox="1"/>
      </xdr:nvSpPr>
      <xdr:spPr>
        <a:xfrm>
          <a:off x="17644110" y="259232400"/>
          <a:ext cx="297180" cy="1981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198120</xdr:rowOff>
    </xdr:to>
    <xdr:sp>
      <xdr:nvSpPr>
        <xdr:cNvPr id="4549" name="Text Box 12"/>
        <xdr:cNvSpPr txBox="1"/>
      </xdr:nvSpPr>
      <xdr:spPr>
        <a:xfrm>
          <a:off x="17644110" y="259232400"/>
          <a:ext cx="297180" cy="1981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198120</xdr:rowOff>
    </xdr:to>
    <xdr:sp>
      <xdr:nvSpPr>
        <xdr:cNvPr id="4550" name="Text Box 13"/>
        <xdr:cNvSpPr txBox="1"/>
      </xdr:nvSpPr>
      <xdr:spPr>
        <a:xfrm>
          <a:off x="17644110" y="259232400"/>
          <a:ext cx="297180" cy="1981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198120</xdr:rowOff>
    </xdr:to>
    <xdr:sp>
      <xdr:nvSpPr>
        <xdr:cNvPr id="4551" name="Text Box 22"/>
        <xdr:cNvSpPr txBox="1"/>
      </xdr:nvSpPr>
      <xdr:spPr>
        <a:xfrm>
          <a:off x="17644110" y="259232400"/>
          <a:ext cx="297180" cy="1981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198120</xdr:rowOff>
    </xdr:to>
    <xdr:sp>
      <xdr:nvSpPr>
        <xdr:cNvPr id="4552" name="Text Box 23"/>
        <xdr:cNvSpPr txBox="1"/>
      </xdr:nvSpPr>
      <xdr:spPr>
        <a:xfrm>
          <a:off x="17644110" y="259232400"/>
          <a:ext cx="297180" cy="1981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198120</xdr:rowOff>
    </xdr:to>
    <xdr:sp>
      <xdr:nvSpPr>
        <xdr:cNvPr id="4553" name="Text Box 2"/>
        <xdr:cNvSpPr txBox="1"/>
      </xdr:nvSpPr>
      <xdr:spPr>
        <a:xfrm>
          <a:off x="17644110" y="259232400"/>
          <a:ext cx="297180" cy="1981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198120</xdr:rowOff>
    </xdr:to>
    <xdr:sp>
      <xdr:nvSpPr>
        <xdr:cNvPr id="4554" name="Text Box 3"/>
        <xdr:cNvSpPr txBox="1"/>
      </xdr:nvSpPr>
      <xdr:spPr>
        <a:xfrm>
          <a:off x="17644110" y="259232400"/>
          <a:ext cx="297180" cy="1981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198120</xdr:rowOff>
    </xdr:to>
    <xdr:sp>
      <xdr:nvSpPr>
        <xdr:cNvPr id="4555" name="Text Box 4"/>
        <xdr:cNvSpPr txBox="1"/>
      </xdr:nvSpPr>
      <xdr:spPr>
        <a:xfrm>
          <a:off x="17644110" y="259232400"/>
          <a:ext cx="297180" cy="1981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198120</xdr:rowOff>
    </xdr:to>
    <xdr:sp>
      <xdr:nvSpPr>
        <xdr:cNvPr id="4556" name="Text Box 5"/>
        <xdr:cNvSpPr txBox="1"/>
      </xdr:nvSpPr>
      <xdr:spPr>
        <a:xfrm>
          <a:off x="17644110" y="259232400"/>
          <a:ext cx="297180" cy="1981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198120</xdr:rowOff>
    </xdr:to>
    <xdr:sp>
      <xdr:nvSpPr>
        <xdr:cNvPr id="4557" name="Text Box 6"/>
        <xdr:cNvSpPr txBox="1"/>
      </xdr:nvSpPr>
      <xdr:spPr>
        <a:xfrm>
          <a:off x="17644110" y="259232400"/>
          <a:ext cx="297180" cy="1981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198120</xdr:rowOff>
    </xdr:to>
    <xdr:sp>
      <xdr:nvSpPr>
        <xdr:cNvPr id="4558" name="Text Box 7"/>
        <xdr:cNvSpPr txBox="1"/>
      </xdr:nvSpPr>
      <xdr:spPr>
        <a:xfrm>
          <a:off x="17644110" y="259232400"/>
          <a:ext cx="297180" cy="1981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198120</xdr:rowOff>
    </xdr:to>
    <xdr:sp>
      <xdr:nvSpPr>
        <xdr:cNvPr id="4559" name="Text Box 12"/>
        <xdr:cNvSpPr txBox="1"/>
      </xdr:nvSpPr>
      <xdr:spPr>
        <a:xfrm>
          <a:off x="17644110" y="259232400"/>
          <a:ext cx="297180" cy="1981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198120</xdr:rowOff>
    </xdr:to>
    <xdr:sp>
      <xdr:nvSpPr>
        <xdr:cNvPr id="4560" name="Text Box 13"/>
        <xdr:cNvSpPr txBox="1"/>
      </xdr:nvSpPr>
      <xdr:spPr>
        <a:xfrm>
          <a:off x="17644110" y="259232400"/>
          <a:ext cx="297180" cy="1981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198120</xdr:rowOff>
    </xdr:to>
    <xdr:sp>
      <xdr:nvSpPr>
        <xdr:cNvPr id="4561" name="Text Box 22"/>
        <xdr:cNvSpPr txBox="1"/>
      </xdr:nvSpPr>
      <xdr:spPr>
        <a:xfrm>
          <a:off x="17644110" y="259232400"/>
          <a:ext cx="297180" cy="1981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198120</xdr:rowOff>
    </xdr:to>
    <xdr:sp>
      <xdr:nvSpPr>
        <xdr:cNvPr id="4562" name="Text Box 23"/>
        <xdr:cNvSpPr txBox="1"/>
      </xdr:nvSpPr>
      <xdr:spPr>
        <a:xfrm>
          <a:off x="17644110" y="259232400"/>
          <a:ext cx="297180" cy="1981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198120</xdr:rowOff>
    </xdr:to>
    <xdr:sp>
      <xdr:nvSpPr>
        <xdr:cNvPr id="4563" name="Text Box 2"/>
        <xdr:cNvSpPr txBox="1"/>
      </xdr:nvSpPr>
      <xdr:spPr>
        <a:xfrm>
          <a:off x="17644110" y="259232400"/>
          <a:ext cx="297180" cy="1981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198120</xdr:rowOff>
    </xdr:to>
    <xdr:sp>
      <xdr:nvSpPr>
        <xdr:cNvPr id="4564" name="Text Box 3"/>
        <xdr:cNvSpPr txBox="1"/>
      </xdr:nvSpPr>
      <xdr:spPr>
        <a:xfrm>
          <a:off x="17644110" y="259232400"/>
          <a:ext cx="297180" cy="1981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198120</xdr:rowOff>
    </xdr:to>
    <xdr:sp>
      <xdr:nvSpPr>
        <xdr:cNvPr id="4565" name="Text Box 4"/>
        <xdr:cNvSpPr txBox="1"/>
      </xdr:nvSpPr>
      <xdr:spPr>
        <a:xfrm>
          <a:off x="17644110" y="259232400"/>
          <a:ext cx="297180" cy="1981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198120</xdr:rowOff>
    </xdr:to>
    <xdr:sp>
      <xdr:nvSpPr>
        <xdr:cNvPr id="4566" name="Text Box 5"/>
        <xdr:cNvSpPr txBox="1"/>
      </xdr:nvSpPr>
      <xdr:spPr>
        <a:xfrm>
          <a:off x="17644110" y="259232400"/>
          <a:ext cx="297180" cy="1981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198120</xdr:rowOff>
    </xdr:to>
    <xdr:sp>
      <xdr:nvSpPr>
        <xdr:cNvPr id="4567" name="Text Box 6"/>
        <xdr:cNvSpPr txBox="1"/>
      </xdr:nvSpPr>
      <xdr:spPr>
        <a:xfrm>
          <a:off x="17644110" y="259232400"/>
          <a:ext cx="297180" cy="1981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198120</xdr:rowOff>
    </xdr:to>
    <xdr:sp>
      <xdr:nvSpPr>
        <xdr:cNvPr id="4568" name="Text Box 7"/>
        <xdr:cNvSpPr txBox="1"/>
      </xdr:nvSpPr>
      <xdr:spPr>
        <a:xfrm>
          <a:off x="17644110" y="259232400"/>
          <a:ext cx="297180" cy="1981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198120</xdr:rowOff>
    </xdr:to>
    <xdr:sp>
      <xdr:nvSpPr>
        <xdr:cNvPr id="4569" name="Text Box 12"/>
        <xdr:cNvSpPr txBox="1"/>
      </xdr:nvSpPr>
      <xdr:spPr>
        <a:xfrm>
          <a:off x="17644110" y="259232400"/>
          <a:ext cx="297180" cy="1981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198120</xdr:rowOff>
    </xdr:to>
    <xdr:sp>
      <xdr:nvSpPr>
        <xdr:cNvPr id="4570" name="Text Box 13"/>
        <xdr:cNvSpPr txBox="1"/>
      </xdr:nvSpPr>
      <xdr:spPr>
        <a:xfrm>
          <a:off x="17644110" y="259232400"/>
          <a:ext cx="297180" cy="1981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198120</xdr:rowOff>
    </xdr:to>
    <xdr:sp>
      <xdr:nvSpPr>
        <xdr:cNvPr id="4571" name="Text Box 22"/>
        <xdr:cNvSpPr txBox="1"/>
      </xdr:nvSpPr>
      <xdr:spPr>
        <a:xfrm>
          <a:off x="17644110" y="259232400"/>
          <a:ext cx="297180" cy="1981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198120</xdr:rowOff>
    </xdr:to>
    <xdr:sp>
      <xdr:nvSpPr>
        <xdr:cNvPr id="4572" name="Text Box 23"/>
        <xdr:cNvSpPr txBox="1"/>
      </xdr:nvSpPr>
      <xdr:spPr>
        <a:xfrm>
          <a:off x="17644110" y="259232400"/>
          <a:ext cx="297180" cy="1981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198120</xdr:rowOff>
    </xdr:to>
    <xdr:sp>
      <xdr:nvSpPr>
        <xdr:cNvPr id="4573" name="Text Box 2"/>
        <xdr:cNvSpPr txBox="1"/>
      </xdr:nvSpPr>
      <xdr:spPr>
        <a:xfrm>
          <a:off x="17644110" y="259232400"/>
          <a:ext cx="297180" cy="1981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198120</xdr:rowOff>
    </xdr:to>
    <xdr:sp>
      <xdr:nvSpPr>
        <xdr:cNvPr id="4574" name="Text Box 3"/>
        <xdr:cNvSpPr txBox="1"/>
      </xdr:nvSpPr>
      <xdr:spPr>
        <a:xfrm>
          <a:off x="17644110" y="259232400"/>
          <a:ext cx="297180" cy="1981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198120</xdr:rowOff>
    </xdr:to>
    <xdr:sp>
      <xdr:nvSpPr>
        <xdr:cNvPr id="4575" name="Text Box 4"/>
        <xdr:cNvSpPr txBox="1"/>
      </xdr:nvSpPr>
      <xdr:spPr>
        <a:xfrm>
          <a:off x="17644110" y="259232400"/>
          <a:ext cx="297180" cy="1981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198120</xdr:rowOff>
    </xdr:to>
    <xdr:sp>
      <xdr:nvSpPr>
        <xdr:cNvPr id="4576" name="Text Box 5"/>
        <xdr:cNvSpPr txBox="1"/>
      </xdr:nvSpPr>
      <xdr:spPr>
        <a:xfrm>
          <a:off x="17644110" y="259232400"/>
          <a:ext cx="297180" cy="1981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198120</xdr:rowOff>
    </xdr:to>
    <xdr:sp>
      <xdr:nvSpPr>
        <xdr:cNvPr id="4577" name="Text Box 6"/>
        <xdr:cNvSpPr txBox="1"/>
      </xdr:nvSpPr>
      <xdr:spPr>
        <a:xfrm>
          <a:off x="17644110" y="259232400"/>
          <a:ext cx="297180" cy="1981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198120</xdr:rowOff>
    </xdr:to>
    <xdr:sp>
      <xdr:nvSpPr>
        <xdr:cNvPr id="4578" name="Text Box 7"/>
        <xdr:cNvSpPr txBox="1"/>
      </xdr:nvSpPr>
      <xdr:spPr>
        <a:xfrm>
          <a:off x="17644110" y="259232400"/>
          <a:ext cx="297180" cy="1981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198120</xdr:rowOff>
    </xdr:to>
    <xdr:sp>
      <xdr:nvSpPr>
        <xdr:cNvPr id="4579" name="Text Box 12"/>
        <xdr:cNvSpPr txBox="1"/>
      </xdr:nvSpPr>
      <xdr:spPr>
        <a:xfrm>
          <a:off x="17644110" y="259232400"/>
          <a:ext cx="297180" cy="1981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198120</xdr:rowOff>
    </xdr:to>
    <xdr:sp>
      <xdr:nvSpPr>
        <xdr:cNvPr id="4580" name="Text Box 13"/>
        <xdr:cNvSpPr txBox="1"/>
      </xdr:nvSpPr>
      <xdr:spPr>
        <a:xfrm>
          <a:off x="17644110" y="259232400"/>
          <a:ext cx="297180" cy="1981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198120</xdr:rowOff>
    </xdr:to>
    <xdr:sp>
      <xdr:nvSpPr>
        <xdr:cNvPr id="4581" name="Text Box 22"/>
        <xdr:cNvSpPr txBox="1"/>
      </xdr:nvSpPr>
      <xdr:spPr>
        <a:xfrm>
          <a:off x="17644110" y="259232400"/>
          <a:ext cx="297180" cy="1981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198120</xdr:rowOff>
    </xdr:to>
    <xdr:sp>
      <xdr:nvSpPr>
        <xdr:cNvPr id="4582" name="Text Box 23"/>
        <xdr:cNvSpPr txBox="1"/>
      </xdr:nvSpPr>
      <xdr:spPr>
        <a:xfrm>
          <a:off x="17644110" y="259232400"/>
          <a:ext cx="297180" cy="1981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198120</xdr:rowOff>
    </xdr:to>
    <xdr:sp>
      <xdr:nvSpPr>
        <xdr:cNvPr id="4583" name="Text Box 2"/>
        <xdr:cNvSpPr txBox="1"/>
      </xdr:nvSpPr>
      <xdr:spPr>
        <a:xfrm>
          <a:off x="17644110" y="259232400"/>
          <a:ext cx="297180" cy="1981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198120</xdr:rowOff>
    </xdr:to>
    <xdr:sp>
      <xdr:nvSpPr>
        <xdr:cNvPr id="4584" name="Text Box 3"/>
        <xdr:cNvSpPr txBox="1"/>
      </xdr:nvSpPr>
      <xdr:spPr>
        <a:xfrm>
          <a:off x="17644110" y="259232400"/>
          <a:ext cx="297180" cy="1981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198120</xdr:rowOff>
    </xdr:to>
    <xdr:sp>
      <xdr:nvSpPr>
        <xdr:cNvPr id="4585" name="Text Box 4"/>
        <xdr:cNvSpPr txBox="1"/>
      </xdr:nvSpPr>
      <xdr:spPr>
        <a:xfrm>
          <a:off x="17644110" y="259232400"/>
          <a:ext cx="297180" cy="1981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198120</xdr:rowOff>
    </xdr:to>
    <xdr:sp>
      <xdr:nvSpPr>
        <xdr:cNvPr id="4586" name="Text Box 5"/>
        <xdr:cNvSpPr txBox="1"/>
      </xdr:nvSpPr>
      <xdr:spPr>
        <a:xfrm>
          <a:off x="17644110" y="259232400"/>
          <a:ext cx="297180" cy="1981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198120</xdr:rowOff>
    </xdr:to>
    <xdr:sp>
      <xdr:nvSpPr>
        <xdr:cNvPr id="4587" name="Text Box 6"/>
        <xdr:cNvSpPr txBox="1"/>
      </xdr:nvSpPr>
      <xdr:spPr>
        <a:xfrm>
          <a:off x="17644110" y="259232400"/>
          <a:ext cx="297180" cy="1981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198120</xdr:rowOff>
    </xdr:to>
    <xdr:sp>
      <xdr:nvSpPr>
        <xdr:cNvPr id="4588" name="Text Box 7"/>
        <xdr:cNvSpPr txBox="1"/>
      </xdr:nvSpPr>
      <xdr:spPr>
        <a:xfrm>
          <a:off x="17644110" y="259232400"/>
          <a:ext cx="297180" cy="1981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198120</xdr:rowOff>
    </xdr:to>
    <xdr:sp>
      <xdr:nvSpPr>
        <xdr:cNvPr id="4589" name="Text Box 12"/>
        <xdr:cNvSpPr txBox="1"/>
      </xdr:nvSpPr>
      <xdr:spPr>
        <a:xfrm>
          <a:off x="17644110" y="259232400"/>
          <a:ext cx="297180" cy="1981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198120</xdr:rowOff>
    </xdr:to>
    <xdr:sp>
      <xdr:nvSpPr>
        <xdr:cNvPr id="4590" name="Text Box 13"/>
        <xdr:cNvSpPr txBox="1"/>
      </xdr:nvSpPr>
      <xdr:spPr>
        <a:xfrm>
          <a:off x="17644110" y="259232400"/>
          <a:ext cx="297180" cy="1981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198120</xdr:rowOff>
    </xdr:to>
    <xdr:sp>
      <xdr:nvSpPr>
        <xdr:cNvPr id="4591" name="Text Box 22"/>
        <xdr:cNvSpPr txBox="1"/>
      </xdr:nvSpPr>
      <xdr:spPr>
        <a:xfrm>
          <a:off x="17644110" y="259232400"/>
          <a:ext cx="297180" cy="1981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198120</xdr:rowOff>
    </xdr:to>
    <xdr:sp>
      <xdr:nvSpPr>
        <xdr:cNvPr id="4592" name="Text Box 23"/>
        <xdr:cNvSpPr txBox="1"/>
      </xdr:nvSpPr>
      <xdr:spPr>
        <a:xfrm>
          <a:off x="17644110" y="259232400"/>
          <a:ext cx="297180" cy="1981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198120</xdr:rowOff>
    </xdr:to>
    <xdr:sp>
      <xdr:nvSpPr>
        <xdr:cNvPr id="4593" name="Text Box 2"/>
        <xdr:cNvSpPr txBox="1"/>
      </xdr:nvSpPr>
      <xdr:spPr>
        <a:xfrm>
          <a:off x="17644110" y="259232400"/>
          <a:ext cx="297180" cy="1981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198120</xdr:rowOff>
    </xdr:to>
    <xdr:sp>
      <xdr:nvSpPr>
        <xdr:cNvPr id="4594" name="Text Box 3"/>
        <xdr:cNvSpPr txBox="1"/>
      </xdr:nvSpPr>
      <xdr:spPr>
        <a:xfrm>
          <a:off x="17644110" y="259232400"/>
          <a:ext cx="297180" cy="1981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198120</xdr:rowOff>
    </xdr:to>
    <xdr:sp>
      <xdr:nvSpPr>
        <xdr:cNvPr id="4595" name="Text Box 4"/>
        <xdr:cNvSpPr txBox="1"/>
      </xdr:nvSpPr>
      <xdr:spPr>
        <a:xfrm>
          <a:off x="17644110" y="259232400"/>
          <a:ext cx="297180" cy="1981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198120</xdr:rowOff>
    </xdr:to>
    <xdr:sp>
      <xdr:nvSpPr>
        <xdr:cNvPr id="4596" name="Text Box 5"/>
        <xdr:cNvSpPr txBox="1"/>
      </xdr:nvSpPr>
      <xdr:spPr>
        <a:xfrm>
          <a:off x="17644110" y="259232400"/>
          <a:ext cx="297180" cy="1981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198120</xdr:rowOff>
    </xdr:to>
    <xdr:sp>
      <xdr:nvSpPr>
        <xdr:cNvPr id="4597" name="Text Box 6"/>
        <xdr:cNvSpPr txBox="1"/>
      </xdr:nvSpPr>
      <xdr:spPr>
        <a:xfrm>
          <a:off x="17644110" y="259232400"/>
          <a:ext cx="297180" cy="1981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198120</xdr:rowOff>
    </xdr:to>
    <xdr:sp>
      <xdr:nvSpPr>
        <xdr:cNvPr id="4598" name="Text Box 7"/>
        <xdr:cNvSpPr txBox="1"/>
      </xdr:nvSpPr>
      <xdr:spPr>
        <a:xfrm>
          <a:off x="17644110" y="259232400"/>
          <a:ext cx="297180" cy="1981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198120</xdr:rowOff>
    </xdr:to>
    <xdr:sp>
      <xdr:nvSpPr>
        <xdr:cNvPr id="4599" name="Text Box 12"/>
        <xdr:cNvSpPr txBox="1"/>
      </xdr:nvSpPr>
      <xdr:spPr>
        <a:xfrm>
          <a:off x="17644110" y="259232400"/>
          <a:ext cx="297180" cy="1981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198120</xdr:rowOff>
    </xdr:to>
    <xdr:sp>
      <xdr:nvSpPr>
        <xdr:cNvPr id="4600" name="Text Box 13"/>
        <xdr:cNvSpPr txBox="1"/>
      </xdr:nvSpPr>
      <xdr:spPr>
        <a:xfrm>
          <a:off x="17644110" y="259232400"/>
          <a:ext cx="297180" cy="1981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198120</xdr:rowOff>
    </xdr:to>
    <xdr:sp>
      <xdr:nvSpPr>
        <xdr:cNvPr id="4601" name="Text Box 22"/>
        <xdr:cNvSpPr txBox="1"/>
      </xdr:nvSpPr>
      <xdr:spPr>
        <a:xfrm>
          <a:off x="17644110" y="259232400"/>
          <a:ext cx="297180" cy="1981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198120</xdr:rowOff>
    </xdr:to>
    <xdr:sp>
      <xdr:nvSpPr>
        <xdr:cNvPr id="4602" name="Text Box 23"/>
        <xdr:cNvSpPr txBox="1"/>
      </xdr:nvSpPr>
      <xdr:spPr>
        <a:xfrm>
          <a:off x="17644110" y="259232400"/>
          <a:ext cx="297180" cy="1981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182880</xdr:rowOff>
    </xdr:to>
    <xdr:sp>
      <xdr:nvSpPr>
        <xdr:cNvPr id="4603" name="Text Box 2"/>
        <xdr:cNvSpPr txBox="1"/>
      </xdr:nvSpPr>
      <xdr:spPr>
        <a:xfrm>
          <a:off x="17644110" y="259232400"/>
          <a:ext cx="297180" cy="18288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182880</xdr:rowOff>
    </xdr:to>
    <xdr:sp>
      <xdr:nvSpPr>
        <xdr:cNvPr id="4604" name="Text Box 3"/>
        <xdr:cNvSpPr txBox="1"/>
      </xdr:nvSpPr>
      <xdr:spPr>
        <a:xfrm>
          <a:off x="17644110" y="259232400"/>
          <a:ext cx="297180" cy="18288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182880</xdr:rowOff>
    </xdr:to>
    <xdr:sp>
      <xdr:nvSpPr>
        <xdr:cNvPr id="4605" name="Text Box 4"/>
        <xdr:cNvSpPr txBox="1"/>
      </xdr:nvSpPr>
      <xdr:spPr>
        <a:xfrm>
          <a:off x="17644110" y="259232400"/>
          <a:ext cx="297180" cy="18288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182880</xdr:rowOff>
    </xdr:to>
    <xdr:sp>
      <xdr:nvSpPr>
        <xdr:cNvPr id="4606" name="Text Box 5"/>
        <xdr:cNvSpPr txBox="1"/>
      </xdr:nvSpPr>
      <xdr:spPr>
        <a:xfrm>
          <a:off x="17644110" y="259232400"/>
          <a:ext cx="297180" cy="18288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182880</xdr:rowOff>
    </xdr:to>
    <xdr:sp>
      <xdr:nvSpPr>
        <xdr:cNvPr id="4607" name="Text Box 6"/>
        <xdr:cNvSpPr txBox="1"/>
      </xdr:nvSpPr>
      <xdr:spPr>
        <a:xfrm>
          <a:off x="17644110" y="259232400"/>
          <a:ext cx="297180" cy="18288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182880</xdr:rowOff>
    </xdr:to>
    <xdr:sp>
      <xdr:nvSpPr>
        <xdr:cNvPr id="4608" name="Text Box 7"/>
        <xdr:cNvSpPr txBox="1"/>
      </xdr:nvSpPr>
      <xdr:spPr>
        <a:xfrm>
          <a:off x="17644110" y="259232400"/>
          <a:ext cx="297180" cy="18288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182880</xdr:rowOff>
    </xdr:to>
    <xdr:sp>
      <xdr:nvSpPr>
        <xdr:cNvPr id="4609" name="Text Box 12"/>
        <xdr:cNvSpPr txBox="1"/>
      </xdr:nvSpPr>
      <xdr:spPr>
        <a:xfrm>
          <a:off x="17644110" y="259232400"/>
          <a:ext cx="297180" cy="18288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182880</xdr:rowOff>
    </xdr:to>
    <xdr:sp>
      <xdr:nvSpPr>
        <xdr:cNvPr id="4610" name="Text Box 13"/>
        <xdr:cNvSpPr txBox="1"/>
      </xdr:nvSpPr>
      <xdr:spPr>
        <a:xfrm>
          <a:off x="17644110" y="259232400"/>
          <a:ext cx="297180" cy="18288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182880</xdr:rowOff>
    </xdr:to>
    <xdr:sp>
      <xdr:nvSpPr>
        <xdr:cNvPr id="4611" name="Text Box 22"/>
        <xdr:cNvSpPr txBox="1"/>
      </xdr:nvSpPr>
      <xdr:spPr>
        <a:xfrm>
          <a:off x="17644110" y="259232400"/>
          <a:ext cx="297180" cy="18288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182880</xdr:rowOff>
    </xdr:to>
    <xdr:sp>
      <xdr:nvSpPr>
        <xdr:cNvPr id="4612" name="Text Box 23"/>
        <xdr:cNvSpPr txBox="1"/>
      </xdr:nvSpPr>
      <xdr:spPr>
        <a:xfrm>
          <a:off x="17644110" y="259232400"/>
          <a:ext cx="297180" cy="18288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182880</xdr:rowOff>
    </xdr:to>
    <xdr:sp>
      <xdr:nvSpPr>
        <xdr:cNvPr id="4613" name="Text Box 2"/>
        <xdr:cNvSpPr txBox="1"/>
      </xdr:nvSpPr>
      <xdr:spPr>
        <a:xfrm>
          <a:off x="17644110" y="259232400"/>
          <a:ext cx="297180" cy="18288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182880</xdr:rowOff>
    </xdr:to>
    <xdr:sp>
      <xdr:nvSpPr>
        <xdr:cNvPr id="4614" name="Text Box 3"/>
        <xdr:cNvSpPr txBox="1"/>
      </xdr:nvSpPr>
      <xdr:spPr>
        <a:xfrm>
          <a:off x="17644110" y="259232400"/>
          <a:ext cx="297180" cy="18288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182880</xdr:rowOff>
    </xdr:to>
    <xdr:sp>
      <xdr:nvSpPr>
        <xdr:cNvPr id="4615" name="Text Box 4"/>
        <xdr:cNvSpPr txBox="1"/>
      </xdr:nvSpPr>
      <xdr:spPr>
        <a:xfrm>
          <a:off x="17644110" y="259232400"/>
          <a:ext cx="297180" cy="18288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182880</xdr:rowOff>
    </xdr:to>
    <xdr:sp>
      <xdr:nvSpPr>
        <xdr:cNvPr id="4616" name="Text Box 5"/>
        <xdr:cNvSpPr txBox="1"/>
      </xdr:nvSpPr>
      <xdr:spPr>
        <a:xfrm>
          <a:off x="17644110" y="259232400"/>
          <a:ext cx="297180" cy="18288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182880</xdr:rowOff>
    </xdr:to>
    <xdr:sp>
      <xdr:nvSpPr>
        <xdr:cNvPr id="4617" name="Text Box 6"/>
        <xdr:cNvSpPr txBox="1"/>
      </xdr:nvSpPr>
      <xdr:spPr>
        <a:xfrm>
          <a:off x="17644110" y="259232400"/>
          <a:ext cx="297180" cy="18288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182880</xdr:rowOff>
    </xdr:to>
    <xdr:sp>
      <xdr:nvSpPr>
        <xdr:cNvPr id="4618" name="Text Box 7"/>
        <xdr:cNvSpPr txBox="1"/>
      </xdr:nvSpPr>
      <xdr:spPr>
        <a:xfrm>
          <a:off x="17644110" y="259232400"/>
          <a:ext cx="297180" cy="18288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182880</xdr:rowOff>
    </xdr:to>
    <xdr:sp>
      <xdr:nvSpPr>
        <xdr:cNvPr id="4619" name="Text Box 12"/>
        <xdr:cNvSpPr txBox="1"/>
      </xdr:nvSpPr>
      <xdr:spPr>
        <a:xfrm>
          <a:off x="17644110" y="259232400"/>
          <a:ext cx="297180" cy="18288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182880</xdr:rowOff>
    </xdr:to>
    <xdr:sp>
      <xdr:nvSpPr>
        <xdr:cNvPr id="4620" name="Text Box 13"/>
        <xdr:cNvSpPr txBox="1"/>
      </xdr:nvSpPr>
      <xdr:spPr>
        <a:xfrm>
          <a:off x="17644110" y="259232400"/>
          <a:ext cx="297180" cy="18288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182880</xdr:rowOff>
    </xdr:to>
    <xdr:sp>
      <xdr:nvSpPr>
        <xdr:cNvPr id="4621" name="Text Box 22"/>
        <xdr:cNvSpPr txBox="1"/>
      </xdr:nvSpPr>
      <xdr:spPr>
        <a:xfrm>
          <a:off x="17644110" y="259232400"/>
          <a:ext cx="297180" cy="18288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182880</xdr:rowOff>
    </xdr:to>
    <xdr:sp>
      <xdr:nvSpPr>
        <xdr:cNvPr id="4622" name="Text Box 23"/>
        <xdr:cNvSpPr txBox="1"/>
      </xdr:nvSpPr>
      <xdr:spPr>
        <a:xfrm>
          <a:off x="17644110" y="259232400"/>
          <a:ext cx="297180" cy="18288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182880</xdr:rowOff>
    </xdr:to>
    <xdr:sp>
      <xdr:nvSpPr>
        <xdr:cNvPr id="4623" name="Text Box 2"/>
        <xdr:cNvSpPr txBox="1"/>
      </xdr:nvSpPr>
      <xdr:spPr>
        <a:xfrm>
          <a:off x="17644110" y="259232400"/>
          <a:ext cx="297180" cy="18288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182880</xdr:rowOff>
    </xdr:to>
    <xdr:sp>
      <xdr:nvSpPr>
        <xdr:cNvPr id="4624" name="Text Box 3"/>
        <xdr:cNvSpPr txBox="1"/>
      </xdr:nvSpPr>
      <xdr:spPr>
        <a:xfrm>
          <a:off x="17644110" y="259232400"/>
          <a:ext cx="297180" cy="18288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182880</xdr:rowOff>
    </xdr:to>
    <xdr:sp>
      <xdr:nvSpPr>
        <xdr:cNvPr id="4625" name="Text Box 4"/>
        <xdr:cNvSpPr txBox="1"/>
      </xdr:nvSpPr>
      <xdr:spPr>
        <a:xfrm>
          <a:off x="17644110" y="259232400"/>
          <a:ext cx="297180" cy="18288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182880</xdr:rowOff>
    </xdr:to>
    <xdr:sp>
      <xdr:nvSpPr>
        <xdr:cNvPr id="4626" name="Text Box 5"/>
        <xdr:cNvSpPr txBox="1"/>
      </xdr:nvSpPr>
      <xdr:spPr>
        <a:xfrm>
          <a:off x="17644110" y="259232400"/>
          <a:ext cx="297180" cy="18288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182880</xdr:rowOff>
    </xdr:to>
    <xdr:sp>
      <xdr:nvSpPr>
        <xdr:cNvPr id="4627" name="Text Box 6"/>
        <xdr:cNvSpPr txBox="1"/>
      </xdr:nvSpPr>
      <xdr:spPr>
        <a:xfrm>
          <a:off x="17644110" y="259232400"/>
          <a:ext cx="297180" cy="18288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182880</xdr:rowOff>
    </xdr:to>
    <xdr:sp>
      <xdr:nvSpPr>
        <xdr:cNvPr id="4628" name="Text Box 7"/>
        <xdr:cNvSpPr txBox="1"/>
      </xdr:nvSpPr>
      <xdr:spPr>
        <a:xfrm>
          <a:off x="17644110" y="259232400"/>
          <a:ext cx="297180" cy="18288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182880</xdr:rowOff>
    </xdr:to>
    <xdr:sp>
      <xdr:nvSpPr>
        <xdr:cNvPr id="4629" name="Text Box 12"/>
        <xdr:cNvSpPr txBox="1"/>
      </xdr:nvSpPr>
      <xdr:spPr>
        <a:xfrm>
          <a:off x="17644110" y="259232400"/>
          <a:ext cx="297180" cy="18288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182880</xdr:rowOff>
    </xdr:to>
    <xdr:sp>
      <xdr:nvSpPr>
        <xdr:cNvPr id="4630" name="Text Box 13"/>
        <xdr:cNvSpPr txBox="1"/>
      </xdr:nvSpPr>
      <xdr:spPr>
        <a:xfrm>
          <a:off x="17644110" y="259232400"/>
          <a:ext cx="297180" cy="18288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182880</xdr:rowOff>
    </xdr:to>
    <xdr:sp>
      <xdr:nvSpPr>
        <xdr:cNvPr id="4631" name="Text Box 22"/>
        <xdr:cNvSpPr txBox="1"/>
      </xdr:nvSpPr>
      <xdr:spPr>
        <a:xfrm>
          <a:off x="17644110" y="259232400"/>
          <a:ext cx="297180" cy="18288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182880</xdr:rowOff>
    </xdr:to>
    <xdr:sp>
      <xdr:nvSpPr>
        <xdr:cNvPr id="4632" name="Text Box 23"/>
        <xdr:cNvSpPr txBox="1"/>
      </xdr:nvSpPr>
      <xdr:spPr>
        <a:xfrm>
          <a:off x="17644110" y="259232400"/>
          <a:ext cx="297180" cy="18288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182880</xdr:rowOff>
    </xdr:to>
    <xdr:sp>
      <xdr:nvSpPr>
        <xdr:cNvPr id="4633" name="Text Box 2"/>
        <xdr:cNvSpPr txBox="1"/>
      </xdr:nvSpPr>
      <xdr:spPr>
        <a:xfrm>
          <a:off x="17644110" y="259232400"/>
          <a:ext cx="297180" cy="18288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182880</xdr:rowOff>
    </xdr:to>
    <xdr:sp>
      <xdr:nvSpPr>
        <xdr:cNvPr id="4634" name="Text Box 3"/>
        <xdr:cNvSpPr txBox="1"/>
      </xdr:nvSpPr>
      <xdr:spPr>
        <a:xfrm>
          <a:off x="17644110" y="259232400"/>
          <a:ext cx="297180" cy="18288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182880</xdr:rowOff>
    </xdr:to>
    <xdr:sp>
      <xdr:nvSpPr>
        <xdr:cNvPr id="4635" name="Text Box 4"/>
        <xdr:cNvSpPr txBox="1"/>
      </xdr:nvSpPr>
      <xdr:spPr>
        <a:xfrm>
          <a:off x="17644110" y="259232400"/>
          <a:ext cx="297180" cy="18288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182880</xdr:rowOff>
    </xdr:to>
    <xdr:sp>
      <xdr:nvSpPr>
        <xdr:cNvPr id="4636" name="Text Box 5"/>
        <xdr:cNvSpPr txBox="1"/>
      </xdr:nvSpPr>
      <xdr:spPr>
        <a:xfrm>
          <a:off x="17644110" y="259232400"/>
          <a:ext cx="297180" cy="18288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182880</xdr:rowOff>
    </xdr:to>
    <xdr:sp>
      <xdr:nvSpPr>
        <xdr:cNvPr id="4637" name="Text Box 6"/>
        <xdr:cNvSpPr txBox="1"/>
      </xdr:nvSpPr>
      <xdr:spPr>
        <a:xfrm>
          <a:off x="17644110" y="259232400"/>
          <a:ext cx="297180" cy="18288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182880</xdr:rowOff>
    </xdr:to>
    <xdr:sp>
      <xdr:nvSpPr>
        <xdr:cNvPr id="4638" name="Text Box 7"/>
        <xdr:cNvSpPr txBox="1"/>
      </xdr:nvSpPr>
      <xdr:spPr>
        <a:xfrm>
          <a:off x="17644110" y="259232400"/>
          <a:ext cx="297180" cy="18288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182880</xdr:rowOff>
    </xdr:to>
    <xdr:sp>
      <xdr:nvSpPr>
        <xdr:cNvPr id="4639" name="Text Box 12"/>
        <xdr:cNvSpPr txBox="1"/>
      </xdr:nvSpPr>
      <xdr:spPr>
        <a:xfrm>
          <a:off x="17644110" y="259232400"/>
          <a:ext cx="297180" cy="18288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182880</xdr:rowOff>
    </xdr:to>
    <xdr:sp>
      <xdr:nvSpPr>
        <xdr:cNvPr id="4640" name="Text Box 13"/>
        <xdr:cNvSpPr txBox="1"/>
      </xdr:nvSpPr>
      <xdr:spPr>
        <a:xfrm>
          <a:off x="17644110" y="259232400"/>
          <a:ext cx="297180" cy="18288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182880</xdr:rowOff>
    </xdr:to>
    <xdr:sp>
      <xdr:nvSpPr>
        <xdr:cNvPr id="4641" name="Text Box 22"/>
        <xdr:cNvSpPr txBox="1"/>
      </xdr:nvSpPr>
      <xdr:spPr>
        <a:xfrm>
          <a:off x="17644110" y="259232400"/>
          <a:ext cx="297180" cy="18288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182880</xdr:rowOff>
    </xdr:to>
    <xdr:sp>
      <xdr:nvSpPr>
        <xdr:cNvPr id="4642" name="Text Box 23"/>
        <xdr:cNvSpPr txBox="1"/>
      </xdr:nvSpPr>
      <xdr:spPr>
        <a:xfrm>
          <a:off x="17644110" y="259232400"/>
          <a:ext cx="297180" cy="18288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182880</xdr:rowOff>
    </xdr:to>
    <xdr:sp>
      <xdr:nvSpPr>
        <xdr:cNvPr id="4643" name="Text Box 2"/>
        <xdr:cNvSpPr txBox="1"/>
      </xdr:nvSpPr>
      <xdr:spPr>
        <a:xfrm>
          <a:off x="17644110" y="259232400"/>
          <a:ext cx="297180" cy="18288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182880</xdr:rowOff>
    </xdr:to>
    <xdr:sp>
      <xdr:nvSpPr>
        <xdr:cNvPr id="4644" name="Text Box 3"/>
        <xdr:cNvSpPr txBox="1"/>
      </xdr:nvSpPr>
      <xdr:spPr>
        <a:xfrm>
          <a:off x="17644110" y="259232400"/>
          <a:ext cx="297180" cy="18288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182880</xdr:rowOff>
    </xdr:to>
    <xdr:sp>
      <xdr:nvSpPr>
        <xdr:cNvPr id="4645" name="Text Box 4"/>
        <xdr:cNvSpPr txBox="1"/>
      </xdr:nvSpPr>
      <xdr:spPr>
        <a:xfrm>
          <a:off x="17644110" y="259232400"/>
          <a:ext cx="297180" cy="18288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182880</xdr:rowOff>
    </xdr:to>
    <xdr:sp>
      <xdr:nvSpPr>
        <xdr:cNvPr id="4646" name="Text Box 5"/>
        <xdr:cNvSpPr txBox="1"/>
      </xdr:nvSpPr>
      <xdr:spPr>
        <a:xfrm>
          <a:off x="17644110" y="259232400"/>
          <a:ext cx="297180" cy="18288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182880</xdr:rowOff>
    </xdr:to>
    <xdr:sp>
      <xdr:nvSpPr>
        <xdr:cNvPr id="4647" name="Text Box 6"/>
        <xdr:cNvSpPr txBox="1"/>
      </xdr:nvSpPr>
      <xdr:spPr>
        <a:xfrm>
          <a:off x="17644110" y="259232400"/>
          <a:ext cx="297180" cy="18288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182880</xdr:rowOff>
    </xdr:to>
    <xdr:sp>
      <xdr:nvSpPr>
        <xdr:cNvPr id="4648" name="Text Box 7"/>
        <xdr:cNvSpPr txBox="1"/>
      </xdr:nvSpPr>
      <xdr:spPr>
        <a:xfrm>
          <a:off x="17644110" y="259232400"/>
          <a:ext cx="297180" cy="18288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182880</xdr:rowOff>
    </xdr:to>
    <xdr:sp>
      <xdr:nvSpPr>
        <xdr:cNvPr id="4649" name="Text Box 12"/>
        <xdr:cNvSpPr txBox="1"/>
      </xdr:nvSpPr>
      <xdr:spPr>
        <a:xfrm>
          <a:off x="17644110" y="259232400"/>
          <a:ext cx="297180" cy="18288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182880</xdr:rowOff>
    </xdr:to>
    <xdr:sp>
      <xdr:nvSpPr>
        <xdr:cNvPr id="4650" name="Text Box 13"/>
        <xdr:cNvSpPr txBox="1"/>
      </xdr:nvSpPr>
      <xdr:spPr>
        <a:xfrm>
          <a:off x="17644110" y="259232400"/>
          <a:ext cx="297180" cy="18288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182880</xdr:rowOff>
    </xdr:to>
    <xdr:sp>
      <xdr:nvSpPr>
        <xdr:cNvPr id="4651" name="Text Box 22"/>
        <xdr:cNvSpPr txBox="1"/>
      </xdr:nvSpPr>
      <xdr:spPr>
        <a:xfrm>
          <a:off x="17644110" y="259232400"/>
          <a:ext cx="297180" cy="18288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182880</xdr:rowOff>
    </xdr:to>
    <xdr:sp>
      <xdr:nvSpPr>
        <xdr:cNvPr id="4652" name="Text Box 23"/>
        <xdr:cNvSpPr txBox="1"/>
      </xdr:nvSpPr>
      <xdr:spPr>
        <a:xfrm>
          <a:off x="17644110" y="259232400"/>
          <a:ext cx="297180" cy="18288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182880</xdr:rowOff>
    </xdr:to>
    <xdr:sp>
      <xdr:nvSpPr>
        <xdr:cNvPr id="4653" name="Text Box 2"/>
        <xdr:cNvSpPr txBox="1"/>
      </xdr:nvSpPr>
      <xdr:spPr>
        <a:xfrm>
          <a:off x="17644110" y="259232400"/>
          <a:ext cx="297180" cy="18288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182880</xdr:rowOff>
    </xdr:to>
    <xdr:sp>
      <xdr:nvSpPr>
        <xdr:cNvPr id="4654" name="Text Box 3"/>
        <xdr:cNvSpPr txBox="1"/>
      </xdr:nvSpPr>
      <xdr:spPr>
        <a:xfrm>
          <a:off x="17644110" y="259232400"/>
          <a:ext cx="297180" cy="18288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182880</xdr:rowOff>
    </xdr:to>
    <xdr:sp>
      <xdr:nvSpPr>
        <xdr:cNvPr id="4655" name="Text Box 4"/>
        <xdr:cNvSpPr txBox="1"/>
      </xdr:nvSpPr>
      <xdr:spPr>
        <a:xfrm>
          <a:off x="17644110" y="259232400"/>
          <a:ext cx="297180" cy="18288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182880</xdr:rowOff>
    </xdr:to>
    <xdr:sp>
      <xdr:nvSpPr>
        <xdr:cNvPr id="4656" name="Text Box 5"/>
        <xdr:cNvSpPr txBox="1"/>
      </xdr:nvSpPr>
      <xdr:spPr>
        <a:xfrm>
          <a:off x="17644110" y="259232400"/>
          <a:ext cx="297180" cy="18288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182880</xdr:rowOff>
    </xdr:to>
    <xdr:sp>
      <xdr:nvSpPr>
        <xdr:cNvPr id="4657" name="Text Box 6"/>
        <xdr:cNvSpPr txBox="1"/>
      </xdr:nvSpPr>
      <xdr:spPr>
        <a:xfrm>
          <a:off x="17644110" y="259232400"/>
          <a:ext cx="297180" cy="18288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182880</xdr:rowOff>
    </xdr:to>
    <xdr:sp>
      <xdr:nvSpPr>
        <xdr:cNvPr id="4658" name="Text Box 7"/>
        <xdr:cNvSpPr txBox="1"/>
      </xdr:nvSpPr>
      <xdr:spPr>
        <a:xfrm>
          <a:off x="17644110" y="259232400"/>
          <a:ext cx="297180" cy="18288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182880</xdr:rowOff>
    </xdr:to>
    <xdr:sp>
      <xdr:nvSpPr>
        <xdr:cNvPr id="4659" name="Text Box 12"/>
        <xdr:cNvSpPr txBox="1"/>
      </xdr:nvSpPr>
      <xdr:spPr>
        <a:xfrm>
          <a:off x="17644110" y="259232400"/>
          <a:ext cx="297180" cy="18288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182880</xdr:rowOff>
    </xdr:to>
    <xdr:sp>
      <xdr:nvSpPr>
        <xdr:cNvPr id="4660" name="Text Box 13"/>
        <xdr:cNvSpPr txBox="1"/>
      </xdr:nvSpPr>
      <xdr:spPr>
        <a:xfrm>
          <a:off x="17644110" y="259232400"/>
          <a:ext cx="297180" cy="18288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182880</xdr:rowOff>
    </xdr:to>
    <xdr:sp>
      <xdr:nvSpPr>
        <xdr:cNvPr id="4661" name="Text Box 22"/>
        <xdr:cNvSpPr txBox="1"/>
      </xdr:nvSpPr>
      <xdr:spPr>
        <a:xfrm>
          <a:off x="17644110" y="259232400"/>
          <a:ext cx="297180" cy="18288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182880</xdr:rowOff>
    </xdr:to>
    <xdr:sp>
      <xdr:nvSpPr>
        <xdr:cNvPr id="4662" name="Text Box 23"/>
        <xdr:cNvSpPr txBox="1"/>
      </xdr:nvSpPr>
      <xdr:spPr>
        <a:xfrm>
          <a:off x="17644110" y="259232400"/>
          <a:ext cx="297180" cy="18288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182880</xdr:rowOff>
    </xdr:to>
    <xdr:sp>
      <xdr:nvSpPr>
        <xdr:cNvPr id="4663" name="Text Box 2"/>
        <xdr:cNvSpPr txBox="1"/>
      </xdr:nvSpPr>
      <xdr:spPr>
        <a:xfrm>
          <a:off x="17644110" y="259232400"/>
          <a:ext cx="297180" cy="18288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182880</xdr:rowOff>
    </xdr:to>
    <xdr:sp>
      <xdr:nvSpPr>
        <xdr:cNvPr id="4664" name="Text Box 3"/>
        <xdr:cNvSpPr txBox="1"/>
      </xdr:nvSpPr>
      <xdr:spPr>
        <a:xfrm>
          <a:off x="17644110" y="259232400"/>
          <a:ext cx="297180" cy="18288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182880</xdr:rowOff>
    </xdr:to>
    <xdr:sp>
      <xdr:nvSpPr>
        <xdr:cNvPr id="4665" name="Text Box 4"/>
        <xdr:cNvSpPr txBox="1"/>
      </xdr:nvSpPr>
      <xdr:spPr>
        <a:xfrm>
          <a:off x="17644110" y="259232400"/>
          <a:ext cx="297180" cy="18288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182880</xdr:rowOff>
    </xdr:to>
    <xdr:sp>
      <xdr:nvSpPr>
        <xdr:cNvPr id="4666" name="Text Box 5"/>
        <xdr:cNvSpPr txBox="1"/>
      </xdr:nvSpPr>
      <xdr:spPr>
        <a:xfrm>
          <a:off x="17644110" y="259232400"/>
          <a:ext cx="297180" cy="18288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182880</xdr:rowOff>
    </xdr:to>
    <xdr:sp>
      <xdr:nvSpPr>
        <xdr:cNvPr id="4667" name="Text Box 6"/>
        <xdr:cNvSpPr txBox="1"/>
      </xdr:nvSpPr>
      <xdr:spPr>
        <a:xfrm>
          <a:off x="17644110" y="259232400"/>
          <a:ext cx="297180" cy="18288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182880</xdr:rowOff>
    </xdr:to>
    <xdr:sp>
      <xdr:nvSpPr>
        <xdr:cNvPr id="4668" name="Text Box 7"/>
        <xdr:cNvSpPr txBox="1"/>
      </xdr:nvSpPr>
      <xdr:spPr>
        <a:xfrm>
          <a:off x="17644110" y="259232400"/>
          <a:ext cx="297180" cy="18288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182880</xdr:rowOff>
    </xdr:to>
    <xdr:sp>
      <xdr:nvSpPr>
        <xdr:cNvPr id="4669" name="Text Box 12"/>
        <xdr:cNvSpPr txBox="1"/>
      </xdr:nvSpPr>
      <xdr:spPr>
        <a:xfrm>
          <a:off x="17644110" y="259232400"/>
          <a:ext cx="297180" cy="18288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182880</xdr:rowOff>
    </xdr:to>
    <xdr:sp>
      <xdr:nvSpPr>
        <xdr:cNvPr id="4670" name="Text Box 13"/>
        <xdr:cNvSpPr txBox="1"/>
      </xdr:nvSpPr>
      <xdr:spPr>
        <a:xfrm>
          <a:off x="17644110" y="259232400"/>
          <a:ext cx="297180" cy="18288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182880</xdr:rowOff>
    </xdr:to>
    <xdr:sp>
      <xdr:nvSpPr>
        <xdr:cNvPr id="4671" name="Text Box 22"/>
        <xdr:cNvSpPr txBox="1"/>
      </xdr:nvSpPr>
      <xdr:spPr>
        <a:xfrm>
          <a:off x="17644110" y="259232400"/>
          <a:ext cx="297180" cy="18288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182880</xdr:rowOff>
    </xdr:to>
    <xdr:sp>
      <xdr:nvSpPr>
        <xdr:cNvPr id="4672" name="Text Box 23"/>
        <xdr:cNvSpPr txBox="1"/>
      </xdr:nvSpPr>
      <xdr:spPr>
        <a:xfrm>
          <a:off x="17644110" y="259232400"/>
          <a:ext cx="297180" cy="18288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182880</xdr:rowOff>
    </xdr:to>
    <xdr:sp>
      <xdr:nvSpPr>
        <xdr:cNvPr id="4673" name="Text Box 2"/>
        <xdr:cNvSpPr txBox="1"/>
      </xdr:nvSpPr>
      <xdr:spPr>
        <a:xfrm>
          <a:off x="17644110" y="259232400"/>
          <a:ext cx="297180" cy="18288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182880</xdr:rowOff>
    </xdr:to>
    <xdr:sp>
      <xdr:nvSpPr>
        <xdr:cNvPr id="4674" name="Text Box 3"/>
        <xdr:cNvSpPr txBox="1"/>
      </xdr:nvSpPr>
      <xdr:spPr>
        <a:xfrm>
          <a:off x="17644110" y="259232400"/>
          <a:ext cx="297180" cy="18288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182880</xdr:rowOff>
    </xdr:to>
    <xdr:sp>
      <xdr:nvSpPr>
        <xdr:cNvPr id="4675" name="Text Box 4"/>
        <xdr:cNvSpPr txBox="1"/>
      </xdr:nvSpPr>
      <xdr:spPr>
        <a:xfrm>
          <a:off x="17644110" y="259232400"/>
          <a:ext cx="297180" cy="18288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182880</xdr:rowOff>
    </xdr:to>
    <xdr:sp>
      <xdr:nvSpPr>
        <xdr:cNvPr id="4676" name="Text Box 5"/>
        <xdr:cNvSpPr txBox="1"/>
      </xdr:nvSpPr>
      <xdr:spPr>
        <a:xfrm>
          <a:off x="17644110" y="259232400"/>
          <a:ext cx="297180" cy="18288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182880</xdr:rowOff>
    </xdr:to>
    <xdr:sp>
      <xdr:nvSpPr>
        <xdr:cNvPr id="4677" name="Text Box 6"/>
        <xdr:cNvSpPr txBox="1"/>
      </xdr:nvSpPr>
      <xdr:spPr>
        <a:xfrm>
          <a:off x="17644110" y="259232400"/>
          <a:ext cx="297180" cy="18288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182880</xdr:rowOff>
    </xdr:to>
    <xdr:sp>
      <xdr:nvSpPr>
        <xdr:cNvPr id="4678" name="Text Box 7"/>
        <xdr:cNvSpPr txBox="1"/>
      </xdr:nvSpPr>
      <xdr:spPr>
        <a:xfrm>
          <a:off x="17644110" y="259232400"/>
          <a:ext cx="297180" cy="18288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182880</xdr:rowOff>
    </xdr:to>
    <xdr:sp>
      <xdr:nvSpPr>
        <xdr:cNvPr id="4679" name="Text Box 12"/>
        <xdr:cNvSpPr txBox="1"/>
      </xdr:nvSpPr>
      <xdr:spPr>
        <a:xfrm>
          <a:off x="17644110" y="259232400"/>
          <a:ext cx="297180" cy="18288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182880</xdr:rowOff>
    </xdr:to>
    <xdr:sp>
      <xdr:nvSpPr>
        <xdr:cNvPr id="4680" name="Text Box 13"/>
        <xdr:cNvSpPr txBox="1"/>
      </xdr:nvSpPr>
      <xdr:spPr>
        <a:xfrm>
          <a:off x="17644110" y="259232400"/>
          <a:ext cx="297180" cy="18288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182880</xdr:rowOff>
    </xdr:to>
    <xdr:sp>
      <xdr:nvSpPr>
        <xdr:cNvPr id="4681" name="Text Box 22"/>
        <xdr:cNvSpPr txBox="1"/>
      </xdr:nvSpPr>
      <xdr:spPr>
        <a:xfrm>
          <a:off x="17644110" y="259232400"/>
          <a:ext cx="297180" cy="18288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182880</xdr:rowOff>
    </xdr:to>
    <xdr:sp>
      <xdr:nvSpPr>
        <xdr:cNvPr id="4682" name="Text Box 23"/>
        <xdr:cNvSpPr txBox="1"/>
      </xdr:nvSpPr>
      <xdr:spPr>
        <a:xfrm>
          <a:off x="17644110" y="259232400"/>
          <a:ext cx="297180" cy="18288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198120</xdr:rowOff>
    </xdr:to>
    <xdr:sp>
      <xdr:nvSpPr>
        <xdr:cNvPr id="4683" name="Text Box 2"/>
        <xdr:cNvSpPr txBox="1"/>
      </xdr:nvSpPr>
      <xdr:spPr>
        <a:xfrm>
          <a:off x="17644110" y="259232400"/>
          <a:ext cx="297180" cy="1981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198120</xdr:rowOff>
    </xdr:to>
    <xdr:sp>
      <xdr:nvSpPr>
        <xdr:cNvPr id="4684" name="Text Box 3"/>
        <xdr:cNvSpPr txBox="1"/>
      </xdr:nvSpPr>
      <xdr:spPr>
        <a:xfrm>
          <a:off x="17644110" y="259232400"/>
          <a:ext cx="297180" cy="1981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198120</xdr:rowOff>
    </xdr:to>
    <xdr:sp>
      <xdr:nvSpPr>
        <xdr:cNvPr id="4685" name="Text Box 4"/>
        <xdr:cNvSpPr txBox="1"/>
      </xdr:nvSpPr>
      <xdr:spPr>
        <a:xfrm>
          <a:off x="17644110" y="259232400"/>
          <a:ext cx="297180" cy="1981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198120</xdr:rowOff>
    </xdr:to>
    <xdr:sp>
      <xdr:nvSpPr>
        <xdr:cNvPr id="4686" name="Text Box 5"/>
        <xdr:cNvSpPr txBox="1"/>
      </xdr:nvSpPr>
      <xdr:spPr>
        <a:xfrm>
          <a:off x="17644110" y="259232400"/>
          <a:ext cx="297180" cy="1981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198120</xdr:rowOff>
    </xdr:to>
    <xdr:sp>
      <xdr:nvSpPr>
        <xdr:cNvPr id="4687" name="Text Box 6"/>
        <xdr:cNvSpPr txBox="1"/>
      </xdr:nvSpPr>
      <xdr:spPr>
        <a:xfrm>
          <a:off x="17644110" y="259232400"/>
          <a:ext cx="297180" cy="1981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198120</xdr:rowOff>
    </xdr:to>
    <xdr:sp>
      <xdr:nvSpPr>
        <xdr:cNvPr id="4688" name="Text Box 7"/>
        <xdr:cNvSpPr txBox="1"/>
      </xdr:nvSpPr>
      <xdr:spPr>
        <a:xfrm>
          <a:off x="17644110" y="259232400"/>
          <a:ext cx="297180" cy="1981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198120</xdr:rowOff>
    </xdr:to>
    <xdr:sp>
      <xdr:nvSpPr>
        <xdr:cNvPr id="4689" name="Text Box 12"/>
        <xdr:cNvSpPr txBox="1"/>
      </xdr:nvSpPr>
      <xdr:spPr>
        <a:xfrm>
          <a:off x="17644110" y="259232400"/>
          <a:ext cx="297180" cy="1981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198120</xdr:rowOff>
    </xdr:to>
    <xdr:sp>
      <xdr:nvSpPr>
        <xdr:cNvPr id="4690" name="Text Box 13"/>
        <xdr:cNvSpPr txBox="1"/>
      </xdr:nvSpPr>
      <xdr:spPr>
        <a:xfrm>
          <a:off x="17644110" y="259232400"/>
          <a:ext cx="297180" cy="1981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198120</xdr:rowOff>
    </xdr:to>
    <xdr:sp>
      <xdr:nvSpPr>
        <xdr:cNvPr id="4691" name="Text Box 22"/>
        <xdr:cNvSpPr txBox="1"/>
      </xdr:nvSpPr>
      <xdr:spPr>
        <a:xfrm>
          <a:off x="17644110" y="259232400"/>
          <a:ext cx="297180" cy="1981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198120</xdr:rowOff>
    </xdr:to>
    <xdr:sp>
      <xdr:nvSpPr>
        <xdr:cNvPr id="4692" name="Text Box 23"/>
        <xdr:cNvSpPr txBox="1"/>
      </xdr:nvSpPr>
      <xdr:spPr>
        <a:xfrm>
          <a:off x="17644110" y="259232400"/>
          <a:ext cx="297180" cy="1981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198120</xdr:rowOff>
    </xdr:to>
    <xdr:sp>
      <xdr:nvSpPr>
        <xdr:cNvPr id="4693" name="Text Box 2"/>
        <xdr:cNvSpPr txBox="1"/>
      </xdr:nvSpPr>
      <xdr:spPr>
        <a:xfrm>
          <a:off x="17644110" y="259232400"/>
          <a:ext cx="297180" cy="1981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198120</xdr:rowOff>
    </xdr:to>
    <xdr:sp>
      <xdr:nvSpPr>
        <xdr:cNvPr id="4694" name="Text Box 3"/>
        <xdr:cNvSpPr txBox="1"/>
      </xdr:nvSpPr>
      <xdr:spPr>
        <a:xfrm>
          <a:off x="17644110" y="259232400"/>
          <a:ext cx="297180" cy="1981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198120</xdr:rowOff>
    </xdr:to>
    <xdr:sp>
      <xdr:nvSpPr>
        <xdr:cNvPr id="4695" name="Text Box 4"/>
        <xdr:cNvSpPr txBox="1"/>
      </xdr:nvSpPr>
      <xdr:spPr>
        <a:xfrm>
          <a:off x="17644110" y="259232400"/>
          <a:ext cx="297180" cy="1981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198120</xdr:rowOff>
    </xdr:to>
    <xdr:sp>
      <xdr:nvSpPr>
        <xdr:cNvPr id="4696" name="Text Box 5"/>
        <xdr:cNvSpPr txBox="1"/>
      </xdr:nvSpPr>
      <xdr:spPr>
        <a:xfrm>
          <a:off x="17644110" y="259232400"/>
          <a:ext cx="297180" cy="1981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198120</xdr:rowOff>
    </xdr:to>
    <xdr:sp>
      <xdr:nvSpPr>
        <xdr:cNvPr id="4697" name="Text Box 6"/>
        <xdr:cNvSpPr txBox="1"/>
      </xdr:nvSpPr>
      <xdr:spPr>
        <a:xfrm>
          <a:off x="17644110" y="259232400"/>
          <a:ext cx="297180" cy="1981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198120</xdr:rowOff>
    </xdr:to>
    <xdr:sp>
      <xdr:nvSpPr>
        <xdr:cNvPr id="4698" name="Text Box 7"/>
        <xdr:cNvSpPr txBox="1"/>
      </xdr:nvSpPr>
      <xdr:spPr>
        <a:xfrm>
          <a:off x="17644110" y="259232400"/>
          <a:ext cx="297180" cy="1981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198120</xdr:rowOff>
    </xdr:to>
    <xdr:sp>
      <xdr:nvSpPr>
        <xdr:cNvPr id="4699" name="Text Box 12"/>
        <xdr:cNvSpPr txBox="1"/>
      </xdr:nvSpPr>
      <xdr:spPr>
        <a:xfrm>
          <a:off x="17644110" y="259232400"/>
          <a:ext cx="297180" cy="1981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198120</xdr:rowOff>
    </xdr:to>
    <xdr:sp>
      <xdr:nvSpPr>
        <xdr:cNvPr id="4700" name="Text Box 13"/>
        <xdr:cNvSpPr txBox="1"/>
      </xdr:nvSpPr>
      <xdr:spPr>
        <a:xfrm>
          <a:off x="17644110" y="259232400"/>
          <a:ext cx="297180" cy="1981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198120</xdr:rowOff>
    </xdr:to>
    <xdr:sp>
      <xdr:nvSpPr>
        <xdr:cNvPr id="4701" name="Text Box 22"/>
        <xdr:cNvSpPr txBox="1"/>
      </xdr:nvSpPr>
      <xdr:spPr>
        <a:xfrm>
          <a:off x="17644110" y="259232400"/>
          <a:ext cx="297180" cy="1981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198120</xdr:rowOff>
    </xdr:to>
    <xdr:sp>
      <xdr:nvSpPr>
        <xdr:cNvPr id="4702" name="Text Box 23"/>
        <xdr:cNvSpPr txBox="1"/>
      </xdr:nvSpPr>
      <xdr:spPr>
        <a:xfrm>
          <a:off x="17644110" y="259232400"/>
          <a:ext cx="297180" cy="1981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198120</xdr:rowOff>
    </xdr:to>
    <xdr:sp>
      <xdr:nvSpPr>
        <xdr:cNvPr id="4703" name="Text Box 2"/>
        <xdr:cNvSpPr txBox="1"/>
      </xdr:nvSpPr>
      <xdr:spPr>
        <a:xfrm>
          <a:off x="17644110" y="259232400"/>
          <a:ext cx="297180" cy="1981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198120</xdr:rowOff>
    </xdr:to>
    <xdr:sp>
      <xdr:nvSpPr>
        <xdr:cNvPr id="4704" name="Text Box 3"/>
        <xdr:cNvSpPr txBox="1"/>
      </xdr:nvSpPr>
      <xdr:spPr>
        <a:xfrm>
          <a:off x="17644110" y="259232400"/>
          <a:ext cx="297180" cy="1981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198120</xdr:rowOff>
    </xdr:to>
    <xdr:sp>
      <xdr:nvSpPr>
        <xdr:cNvPr id="4705" name="Text Box 4"/>
        <xdr:cNvSpPr txBox="1"/>
      </xdr:nvSpPr>
      <xdr:spPr>
        <a:xfrm>
          <a:off x="17644110" y="259232400"/>
          <a:ext cx="297180" cy="1981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198120</xdr:rowOff>
    </xdr:to>
    <xdr:sp>
      <xdr:nvSpPr>
        <xdr:cNvPr id="4706" name="Text Box 5"/>
        <xdr:cNvSpPr txBox="1"/>
      </xdr:nvSpPr>
      <xdr:spPr>
        <a:xfrm>
          <a:off x="17644110" y="259232400"/>
          <a:ext cx="297180" cy="1981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198120</xdr:rowOff>
    </xdr:to>
    <xdr:sp>
      <xdr:nvSpPr>
        <xdr:cNvPr id="4707" name="Text Box 6"/>
        <xdr:cNvSpPr txBox="1"/>
      </xdr:nvSpPr>
      <xdr:spPr>
        <a:xfrm>
          <a:off x="17644110" y="259232400"/>
          <a:ext cx="297180" cy="1981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198120</xdr:rowOff>
    </xdr:to>
    <xdr:sp>
      <xdr:nvSpPr>
        <xdr:cNvPr id="4708" name="Text Box 7"/>
        <xdr:cNvSpPr txBox="1"/>
      </xdr:nvSpPr>
      <xdr:spPr>
        <a:xfrm>
          <a:off x="17644110" y="259232400"/>
          <a:ext cx="297180" cy="1981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198120</xdr:rowOff>
    </xdr:to>
    <xdr:sp>
      <xdr:nvSpPr>
        <xdr:cNvPr id="4709" name="Text Box 12"/>
        <xdr:cNvSpPr txBox="1"/>
      </xdr:nvSpPr>
      <xdr:spPr>
        <a:xfrm>
          <a:off x="17644110" y="259232400"/>
          <a:ext cx="297180" cy="1981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198120</xdr:rowOff>
    </xdr:to>
    <xdr:sp>
      <xdr:nvSpPr>
        <xdr:cNvPr id="4710" name="Text Box 13"/>
        <xdr:cNvSpPr txBox="1"/>
      </xdr:nvSpPr>
      <xdr:spPr>
        <a:xfrm>
          <a:off x="17644110" y="259232400"/>
          <a:ext cx="297180" cy="1981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198120</xdr:rowOff>
    </xdr:to>
    <xdr:sp>
      <xdr:nvSpPr>
        <xdr:cNvPr id="4711" name="Text Box 22"/>
        <xdr:cNvSpPr txBox="1"/>
      </xdr:nvSpPr>
      <xdr:spPr>
        <a:xfrm>
          <a:off x="17644110" y="259232400"/>
          <a:ext cx="297180" cy="1981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198120</xdr:rowOff>
    </xdr:to>
    <xdr:sp>
      <xdr:nvSpPr>
        <xdr:cNvPr id="4712" name="Text Box 23"/>
        <xdr:cNvSpPr txBox="1"/>
      </xdr:nvSpPr>
      <xdr:spPr>
        <a:xfrm>
          <a:off x="17644110" y="259232400"/>
          <a:ext cx="297180" cy="1981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198120</xdr:rowOff>
    </xdr:to>
    <xdr:sp>
      <xdr:nvSpPr>
        <xdr:cNvPr id="4713" name="Text Box 2"/>
        <xdr:cNvSpPr txBox="1"/>
      </xdr:nvSpPr>
      <xdr:spPr>
        <a:xfrm>
          <a:off x="17644110" y="259232400"/>
          <a:ext cx="297180" cy="1981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198120</xdr:rowOff>
    </xdr:to>
    <xdr:sp>
      <xdr:nvSpPr>
        <xdr:cNvPr id="4714" name="Text Box 3"/>
        <xdr:cNvSpPr txBox="1"/>
      </xdr:nvSpPr>
      <xdr:spPr>
        <a:xfrm>
          <a:off x="17644110" y="259232400"/>
          <a:ext cx="297180" cy="1981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198120</xdr:rowOff>
    </xdr:to>
    <xdr:sp>
      <xdr:nvSpPr>
        <xdr:cNvPr id="4715" name="Text Box 4"/>
        <xdr:cNvSpPr txBox="1"/>
      </xdr:nvSpPr>
      <xdr:spPr>
        <a:xfrm>
          <a:off x="17644110" y="259232400"/>
          <a:ext cx="297180" cy="1981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198120</xdr:rowOff>
    </xdr:to>
    <xdr:sp>
      <xdr:nvSpPr>
        <xdr:cNvPr id="4716" name="Text Box 5"/>
        <xdr:cNvSpPr txBox="1"/>
      </xdr:nvSpPr>
      <xdr:spPr>
        <a:xfrm>
          <a:off x="17644110" y="259232400"/>
          <a:ext cx="297180" cy="1981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198120</xdr:rowOff>
    </xdr:to>
    <xdr:sp>
      <xdr:nvSpPr>
        <xdr:cNvPr id="4717" name="Text Box 6"/>
        <xdr:cNvSpPr txBox="1"/>
      </xdr:nvSpPr>
      <xdr:spPr>
        <a:xfrm>
          <a:off x="17644110" y="259232400"/>
          <a:ext cx="297180" cy="1981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198120</xdr:rowOff>
    </xdr:to>
    <xdr:sp>
      <xdr:nvSpPr>
        <xdr:cNvPr id="4718" name="Text Box 7"/>
        <xdr:cNvSpPr txBox="1"/>
      </xdr:nvSpPr>
      <xdr:spPr>
        <a:xfrm>
          <a:off x="17644110" y="259232400"/>
          <a:ext cx="297180" cy="1981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198120</xdr:rowOff>
    </xdr:to>
    <xdr:sp>
      <xdr:nvSpPr>
        <xdr:cNvPr id="4719" name="Text Box 12"/>
        <xdr:cNvSpPr txBox="1"/>
      </xdr:nvSpPr>
      <xdr:spPr>
        <a:xfrm>
          <a:off x="17644110" y="259232400"/>
          <a:ext cx="297180" cy="1981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198120</xdr:rowOff>
    </xdr:to>
    <xdr:sp>
      <xdr:nvSpPr>
        <xdr:cNvPr id="4720" name="Text Box 13"/>
        <xdr:cNvSpPr txBox="1"/>
      </xdr:nvSpPr>
      <xdr:spPr>
        <a:xfrm>
          <a:off x="17644110" y="259232400"/>
          <a:ext cx="297180" cy="1981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198120</xdr:rowOff>
    </xdr:to>
    <xdr:sp>
      <xdr:nvSpPr>
        <xdr:cNvPr id="4721" name="Text Box 22"/>
        <xdr:cNvSpPr txBox="1"/>
      </xdr:nvSpPr>
      <xdr:spPr>
        <a:xfrm>
          <a:off x="17644110" y="259232400"/>
          <a:ext cx="297180" cy="1981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198120</xdr:rowOff>
    </xdr:to>
    <xdr:sp>
      <xdr:nvSpPr>
        <xdr:cNvPr id="4722" name="Text Box 23"/>
        <xdr:cNvSpPr txBox="1"/>
      </xdr:nvSpPr>
      <xdr:spPr>
        <a:xfrm>
          <a:off x="17644110" y="259232400"/>
          <a:ext cx="297180" cy="1981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198120</xdr:rowOff>
    </xdr:to>
    <xdr:sp>
      <xdr:nvSpPr>
        <xdr:cNvPr id="4723" name="Text Box 2"/>
        <xdr:cNvSpPr txBox="1"/>
      </xdr:nvSpPr>
      <xdr:spPr>
        <a:xfrm>
          <a:off x="17644110" y="259232400"/>
          <a:ext cx="297180" cy="1981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198120</xdr:rowOff>
    </xdr:to>
    <xdr:sp>
      <xdr:nvSpPr>
        <xdr:cNvPr id="4724" name="Text Box 3"/>
        <xdr:cNvSpPr txBox="1"/>
      </xdr:nvSpPr>
      <xdr:spPr>
        <a:xfrm>
          <a:off x="17644110" y="259232400"/>
          <a:ext cx="297180" cy="1981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198120</xdr:rowOff>
    </xdr:to>
    <xdr:sp>
      <xdr:nvSpPr>
        <xdr:cNvPr id="4725" name="Text Box 4"/>
        <xdr:cNvSpPr txBox="1"/>
      </xdr:nvSpPr>
      <xdr:spPr>
        <a:xfrm>
          <a:off x="17644110" y="259232400"/>
          <a:ext cx="297180" cy="1981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198120</xdr:rowOff>
    </xdr:to>
    <xdr:sp>
      <xdr:nvSpPr>
        <xdr:cNvPr id="4726" name="Text Box 5"/>
        <xdr:cNvSpPr txBox="1"/>
      </xdr:nvSpPr>
      <xdr:spPr>
        <a:xfrm>
          <a:off x="17644110" y="259232400"/>
          <a:ext cx="297180" cy="1981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198120</xdr:rowOff>
    </xdr:to>
    <xdr:sp>
      <xdr:nvSpPr>
        <xdr:cNvPr id="4727" name="Text Box 6"/>
        <xdr:cNvSpPr txBox="1"/>
      </xdr:nvSpPr>
      <xdr:spPr>
        <a:xfrm>
          <a:off x="17644110" y="259232400"/>
          <a:ext cx="297180" cy="1981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198120</xdr:rowOff>
    </xdr:to>
    <xdr:sp>
      <xdr:nvSpPr>
        <xdr:cNvPr id="4728" name="Text Box 7"/>
        <xdr:cNvSpPr txBox="1"/>
      </xdr:nvSpPr>
      <xdr:spPr>
        <a:xfrm>
          <a:off x="17644110" y="259232400"/>
          <a:ext cx="297180" cy="1981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198120</xdr:rowOff>
    </xdr:to>
    <xdr:sp>
      <xdr:nvSpPr>
        <xdr:cNvPr id="4729" name="Text Box 12"/>
        <xdr:cNvSpPr txBox="1"/>
      </xdr:nvSpPr>
      <xdr:spPr>
        <a:xfrm>
          <a:off x="17644110" y="259232400"/>
          <a:ext cx="297180" cy="1981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198120</xdr:rowOff>
    </xdr:to>
    <xdr:sp>
      <xdr:nvSpPr>
        <xdr:cNvPr id="4730" name="Text Box 13"/>
        <xdr:cNvSpPr txBox="1"/>
      </xdr:nvSpPr>
      <xdr:spPr>
        <a:xfrm>
          <a:off x="17644110" y="259232400"/>
          <a:ext cx="297180" cy="1981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198120</xdr:rowOff>
    </xdr:to>
    <xdr:sp>
      <xdr:nvSpPr>
        <xdr:cNvPr id="4731" name="Text Box 22"/>
        <xdr:cNvSpPr txBox="1"/>
      </xdr:nvSpPr>
      <xdr:spPr>
        <a:xfrm>
          <a:off x="17644110" y="259232400"/>
          <a:ext cx="297180" cy="1981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198120</xdr:rowOff>
    </xdr:to>
    <xdr:sp>
      <xdr:nvSpPr>
        <xdr:cNvPr id="4732" name="Text Box 23"/>
        <xdr:cNvSpPr txBox="1"/>
      </xdr:nvSpPr>
      <xdr:spPr>
        <a:xfrm>
          <a:off x="17644110" y="259232400"/>
          <a:ext cx="297180" cy="1981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198120</xdr:rowOff>
    </xdr:to>
    <xdr:sp>
      <xdr:nvSpPr>
        <xdr:cNvPr id="4733" name="Text Box 2"/>
        <xdr:cNvSpPr txBox="1"/>
      </xdr:nvSpPr>
      <xdr:spPr>
        <a:xfrm>
          <a:off x="17644110" y="259232400"/>
          <a:ext cx="297180" cy="1981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198120</xdr:rowOff>
    </xdr:to>
    <xdr:sp>
      <xdr:nvSpPr>
        <xdr:cNvPr id="4734" name="Text Box 3"/>
        <xdr:cNvSpPr txBox="1"/>
      </xdr:nvSpPr>
      <xdr:spPr>
        <a:xfrm>
          <a:off x="17644110" y="259232400"/>
          <a:ext cx="297180" cy="1981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198120</xdr:rowOff>
    </xdr:to>
    <xdr:sp>
      <xdr:nvSpPr>
        <xdr:cNvPr id="4735" name="Text Box 4"/>
        <xdr:cNvSpPr txBox="1"/>
      </xdr:nvSpPr>
      <xdr:spPr>
        <a:xfrm>
          <a:off x="17644110" y="259232400"/>
          <a:ext cx="297180" cy="1981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198120</xdr:rowOff>
    </xdr:to>
    <xdr:sp>
      <xdr:nvSpPr>
        <xdr:cNvPr id="4736" name="Text Box 5"/>
        <xdr:cNvSpPr txBox="1"/>
      </xdr:nvSpPr>
      <xdr:spPr>
        <a:xfrm>
          <a:off x="17644110" y="259232400"/>
          <a:ext cx="297180" cy="1981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198120</xdr:rowOff>
    </xdr:to>
    <xdr:sp>
      <xdr:nvSpPr>
        <xdr:cNvPr id="4737" name="Text Box 6"/>
        <xdr:cNvSpPr txBox="1"/>
      </xdr:nvSpPr>
      <xdr:spPr>
        <a:xfrm>
          <a:off x="17644110" y="259232400"/>
          <a:ext cx="297180" cy="1981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198120</xdr:rowOff>
    </xdr:to>
    <xdr:sp>
      <xdr:nvSpPr>
        <xdr:cNvPr id="4738" name="Text Box 7"/>
        <xdr:cNvSpPr txBox="1"/>
      </xdr:nvSpPr>
      <xdr:spPr>
        <a:xfrm>
          <a:off x="17644110" y="259232400"/>
          <a:ext cx="297180" cy="1981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198120</xdr:rowOff>
    </xdr:to>
    <xdr:sp>
      <xdr:nvSpPr>
        <xdr:cNvPr id="4739" name="Text Box 12"/>
        <xdr:cNvSpPr txBox="1"/>
      </xdr:nvSpPr>
      <xdr:spPr>
        <a:xfrm>
          <a:off x="17644110" y="259232400"/>
          <a:ext cx="297180" cy="1981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198120</xdr:rowOff>
    </xdr:to>
    <xdr:sp>
      <xdr:nvSpPr>
        <xdr:cNvPr id="4740" name="Text Box 13"/>
        <xdr:cNvSpPr txBox="1"/>
      </xdr:nvSpPr>
      <xdr:spPr>
        <a:xfrm>
          <a:off x="17644110" y="259232400"/>
          <a:ext cx="297180" cy="1981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198120</xdr:rowOff>
    </xdr:to>
    <xdr:sp>
      <xdr:nvSpPr>
        <xdr:cNvPr id="4741" name="Text Box 22"/>
        <xdr:cNvSpPr txBox="1"/>
      </xdr:nvSpPr>
      <xdr:spPr>
        <a:xfrm>
          <a:off x="17644110" y="259232400"/>
          <a:ext cx="297180" cy="1981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198120</xdr:rowOff>
    </xdr:to>
    <xdr:sp>
      <xdr:nvSpPr>
        <xdr:cNvPr id="4742" name="Text Box 23"/>
        <xdr:cNvSpPr txBox="1"/>
      </xdr:nvSpPr>
      <xdr:spPr>
        <a:xfrm>
          <a:off x="17644110" y="259232400"/>
          <a:ext cx="297180" cy="1981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4743" name="Text Box 2"/>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4744" name="Text Box 3"/>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4745" name="Text Box 4"/>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4746" name="Text Box 5"/>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4747" name="Text Box 6"/>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4748" name="Text Box 7"/>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4749" name="Text Box 12"/>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4750" name="Text Box 13"/>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4751" name="Text Box 22"/>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4752" name="Text Box 23"/>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160020</xdr:rowOff>
    </xdr:to>
    <xdr:sp>
      <xdr:nvSpPr>
        <xdr:cNvPr id="4753" name="Text Box 2"/>
        <xdr:cNvSpPr txBox="1"/>
      </xdr:nvSpPr>
      <xdr:spPr>
        <a:xfrm>
          <a:off x="17644110" y="259232400"/>
          <a:ext cx="297180" cy="1600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160020</xdr:rowOff>
    </xdr:to>
    <xdr:sp>
      <xdr:nvSpPr>
        <xdr:cNvPr id="4754" name="Text Box 3"/>
        <xdr:cNvSpPr txBox="1"/>
      </xdr:nvSpPr>
      <xdr:spPr>
        <a:xfrm>
          <a:off x="17644110" y="259232400"/>
          <a:ext cx="297180" cy="1600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160020</xdr:rowOff>
    </xdr:to>
    <xdr:sp>
      <xdr:nvSpPr>
        <xdr:cNvPr id="4755" name="Text Box 4"/>
        <xdr:cNvSpPr txBox="1"/>
      </xdr:nvSpPr>
      <xdr:spPr>
        <a:xfrm>
          <a:off x="17644110" y="259232400"/>
          <a:ext cx="297180" cy="1600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160020</xdr:rowOff>
    </xdr:to>
    <xdr:sp>
      <xdr:nvSpPr>
        <xdr:cNvPr id="4756" name="Text Box 5"/>
        <xdr:cNvSpPr txBox="1"/>
      </xdr:nvSpPr>
      <xdr:spPr>
        <a:xfrm>
          <a:off x="17644110" y="259232400"/>
          <a:ext cx="297180" cy="1600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160020</xdr:rowOff>
    </xdr:to>
    <xdr:sp>
      <xdr:nvSpPr>
        <xdr:cNvPr id="4757" name="Text Box 6"/>
        <xdr:cNvSpPr txBox="1"/>
      </xdr:nvSpPr>
      <xdr:spPr>
        <a:xfrm>
          <a:off x="17644110" y="259232400"/>
          <a:ext cx="297180" cy="1600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160020</xdr:rowOff>
    </xdr:to>
    <xdr:sp>
      <xdr:nvSpPr>
        <xdr:cNvPr id="4758" name="Text Box 7"/>
        <xdr:cNvSpPr txBox="1"/>
      </xdr:nvSpPr>
      <xdr:spPr>
        <a:xfrm>
          <a:off x="17644110" y="259232400"/>
          <a:ext cx="297180" cy="1600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160020</xdr:rowOff>
    </xdr:to>
    <xdr:sp>
      <xdr:nvSpPr>
        <xdr:cNvPr id="4759" name="Text Box 12"/>
        <xdr:cNvSpPr txBox="1"/>
      </xdr:nvSpPr>
      <xdr:spPr>
        <a:xfrm>
          <a:off x="17644110" y="259232400"/>
          <a:ext cx="297180" cy="1600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160020</xdr:rowOff>
    </xdr:to>
    <xdr:sp>
      <xdr:nvSpPr>
        <xdr:cNvPr id="4760" name="Text Box 13"/>
        <xdr:cNvSpPr txBox="1"/>
      </xdr:nvSpPr>
      <xdr:spPr>
        <a:xfrm>
          <a:off x="17644110" y="259232400"/>
          <a:ext cx="297180" cy="1600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160020</xdr:rowOff>
    </xdr:to>
    <xdr:sp>
      <xdr:nvSpPr>
        <xdr:cNvPr id="4761" name="Text Box 22"/>
        <xdr:cNvSpPr txBox="1"/>
      </xdr:nvSpPr>
      <xdr:spPr>
        <a:xfrm>
          <a:off x="17644110" y="259232400"/>
          <a:ext cx="297180" cy="1600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160020</xdr:rowOff>
    </xdr:to>
    <xdr:sp>
      <xdr:nvSpPr>
        <xdr:cNvPr id="4762" name="Text Box 23"/>
        <xdr:cNvSpPr txBox="1"/>
      </xdr:nvSpPr>
      <xdr:spPr>
        <a:xfrm>
          <a:off x="17644110" y="259232400"/>
          <a:ext cx="297180" cy="1600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160020</xdr:rowOff>
    </xdr:to>
    <xdr:sp>
      <xdr:nvSpPr>
        <xdr:cNvPr id="4763" name="Text Box 2"/>
        <xdr:cNvSpPr txBox="1"/>
      </xdr:nvSpPr>
      <xdr:spPr>
        <a:xfrm>
          <a:off x="17644110" y="259232400"/>
          <a:ext cx="297180" cy="1600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160020</xdr:rowOff>
    </xdr:to>
    <xdr:sp>
      <xdr:nvSpPr>
        <xdr:cNvPr id="4764" name="Text Box 3"/>
        <xdr:cNvSpPr txBox="1"/>
      </xdr:nvSpPr>
      <xdr:spPr>
        <a:xfrm>
          <a:off x="17644110" y="259232400"/>
          <a:ext cx="297180" cy="1600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160020</xdr:rowOff>
    </xdr:to>
    <xdr:sp>
      <xdr:nvSpPr>
        <xdr:cNvPr id="4765" name="Text Box 4"/>
        <xdr:cNvSpPr txBox="1"/>
      </xdr:nvSpPr>
      <xdr:spPr>
        <a:xfrm>
          <a:off x="17644110" y="259232400"/>
          <a:ext cx="297180" cy="1600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160020</xdr:rowOff>
    </xdr:to>
    <xdr:sp>
      <xdr:nvSpPr>
        <xdr:cNvPr id="4766" name="Text Box 5"/>
        <xdr:cNvSpPr txBox="1"/>
      </xdr:nvSpPr>
      <xdr:spPr>
        <a:xfrm>
          <a:off x="17644110" y="259232400"/>
          <a:ext cx="297180" cy="1600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160020</xdr:rowOff>
    </xdr:to>
    <xdr:sp>
      <xdr:nvSpPr>
        <xdr:cNvPr id="4767" name="Text Box 6"/>
        <xdr:cNvSpPr txBox="1"/>
      </xdr:nvSpPr>
      <xdr:spPr>
        <a:xfrm>
          <a:off x="17644110" y="259232400"/>
          <a:ext cx="297180" cy="1600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160020</xdr:rowOff>
    </xdr:to>
    <xdr:sp>
      <xdr:nvSpPr>
        <xdr:cNvPr id="4768" name="Text Box 7"/>
        <xdr:cNvSpPr txBox="1"/>
      </xdr:nvSpPr>
      <xdr:spPr>
        <a:xfrm>
          <a:off x="17644110" y="259232400"/>
          <a:ext cx="297180" cy="1600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160020</xdr:rowOff>
    </xdr:to>
    <xdr:sp>
      <xdr:nvSpPr>
        <xdr:cNvPr id="4769" name="Text Box 12"/>
        <xdr:cNvSpPr txBox="1"/>
      </xdr:nvSpPr>
      <xdr:spPr>
        <a:xfrm>
          <a:off x="17644110" y="259232400"/>
          <a:ext cx="297180" cy="1600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160020</xdr:rowOff>
    </xdr:to>
    <xdr:sp>
      <xdr:nvSpPr>
        <xdr:cNvPr id="4770" name="Text Box 13"/>
        <xdr:cNvSpPr txBox="1"/>
      </xdr:nvSpPr>
      <xdr:spPr>
        <a:xfrm>
          <a:off x="17644110" y="259232400"/>
          <a:ext cx="297180" cy="1600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160020</xdr:rowOff>
    </xdr:to>
    <xdr:sp>
      <xdr:nvSpPr>
        <xdr:cNvPr id="4771" name="Text Box 22"/>
        <xdr:cNvSpPr txBox="1"/>
      </xdr:nvSpPr>
      <xdr:spPr>
        <a:xfrm>
          <a:off x="17644110" y="259232400"/>
          <a:ext cx="297180" cy="1600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160020</xdr:rowOff>
    </xdr:to>
    <xdr:sp>
      <xdr:nvSpPr>
        <xdr:cNvPr id="4772" name="Text Box 23"/>
        <xdr:cNvSpPr txBox="1"/>
      </xdr:nvSpPr>
      <xdr:spPr>
        <a:xfrm>
          <a:off x="17644110" y="259232400"/>
          <a:ext cx="297180" cy="1600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4773" name="Text Box 2"/>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4774" name="Text Box 3"/>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4775" name="Text Box 4"/>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4776" name="Text Box 5"/>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4777" name="Text Box 6"/>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4778" name="Text Box 7"/>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4779" name="Text Box 12"/>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4780" name="Text Box 13"/>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4781" name="Text Box 22"/>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4782" name="Text Box 23"/>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160020</xdr:rowOff>
    </xdr:to>
    <xdr:sp>
      <xdr:nvSpPr>
        <xdr:cNvPr id="4783" name="Text Box 2"/>
        <xdr:cNvSpPr txBox="1"/>
      </xdr:nvSpPr>
      <xdr:spPr>
        <a:xfrm>
          <a:off x="17644110" y="259232400"/>
          <a:ext cx="297180" cy="1600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160020</xdr:rowOff>
    </xdr:to>
    <xdr:sp>
      <xdr:nvSpPr>
        <xdr:cNvPr id="4784" name="Text Box 3"/>
        <xdr:cNvSpPr txBox="1"/>
      </xdr:nvSpPr>
      <xdr:spPr>
        <a:xfrm>
          <a:off x="17644110" y="259232400"/>
          <a:ext cx="297180" cy="1600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160020</xdr:rowOff>
    </xdr:to>
    <xdr:sp>
      <xdr:nvSpPr>
        <xdr:cNvPr id="4785" name="Text Box 4"/>
        <xdr:cNvSpPr txBox="1"/>
      </xdr:nvSpPr>
      <xdr:spPr>
        <a:xfrm>
          <a:off x="17644110" y="259232400"/>
          <a:ext cx="297180" cy="1600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160020</xdr:rowOff>
    </xdr:to>
    <xdr:sp>
      <xdr:nvSpPr>
        <xdr:cNvPr id="4786" name="Text Box 5"/>
        <xdr:cNvSpPr txBox="1"/>
      </xdr:nvSpPr>
      <xdr:spPr>
        <a:xfrm>
          <a:off x="17644110" y="259232400"/>
          <a:ext cx="297180" cy="1600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160020</xdr:rowOff>
    </xdr:to>
    <xdr:sp>
      <xdr:nvSpPr>
        <xdr:cNvPr id="4787" name="Text Box 6"/>
        <xdr:cNvSpPr txBox="1"/>
      </xdr:nvSpPr>
      <xdr:spPr>
        <a:xfrm>
          <a:off x="17644110" y="259232400"/>
          <a:ext cx="297180" cy="1600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160020</xdr:rowOff>
    </xdr:to>
    <xdr:sp>
      <xdr:nvSpPr>
        <xdr:cNvPr id="4788" name="Text Box 7"/>
        <xdr:cNvSpPr txBox="1"/>
      </xdr:nvSpPr>
      <xdr:spPr>
        <a:xfrm>
          <a:off x="17644110" y="259232400"/>
          <a:ext cx="297180" cy="1600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160020</xdr:rowOff>
    </xdr:to>
    <xdr:sp>
      <xdr:nvSpPr>
        <xdr:cNvPr id="4789" name="Text Box 12"/>
        <xdr:cNvSpPr txBox="1"/>
      </xdr:nvSpPr>
      <xdr:spPr>
        <a:xfrm>
          <a:off x="17644110" y="259232400"/>
          <a:ext cx="297180" cy="1600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160020</xdr:rowOff>
    </xdr:to>
    <xdr:sp>
      <xdr:nvSpPr>
        <xdr:cNvPr id="4790" name="Text Box 13"/>
        <xdr:cNvSpPr txBox="1"/>
      </xdr:nvSpPr>
      <xdr:spPr>
        <a:xfrm>
          <a:off x="17644110" y="259232400"/>
          <a:ext cx="297180" cy="1600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160020</xdr:rowOff>
    </xdr:to>
    <xdr:sp>
      <xdr:nvSpPr>
        <xdr:cNvPr id="4791" name="Text Box 22"/>
        <xdr:cNvSpPr txBox="1"/>
      </xdr:nvSpPr>
      <xdr:spPr>
        <a:xfrm>
          <a:off x="17644110" y="259232400"/>
          <a:ext cx="297180" cy="1600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160020</xdr:rowOff>
    </xdr:to>
    <xdr:sp>
      <xdr:nvSpPr>
        <xdr:cNvPr id="4792" name="Text Box 23"/>
        <xdr:cNvSpPr txBox="1"/>
      </xdr:nvSpPr>
      <xdr:spPr>
        <a:xfrm>
          <a:off x="17644110" y="259232400"/>
          <a:ext cx="297180" cy="1600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160020</xdr:rowOff>
    </xdr:to>
    <xdr:sp>
      <xdr:nvSpPr>
        <xdr:cNvPr id="4793" name="Text Box 2"/>
        <xdr:cNvSpPr txBox="1"/>
      </xdr:nvSpPr>
      <xdr:spPr>
        <a:xfrm>
          <a:off x="17644110" y="259232400"/>
          <a:ext cx="297180" cy="1600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160020</xdr:rowOff>
    </xdr:to>
    <xdr:sp>
      <xdr:nvSpPr>
        <xdr:cNvPr id="4794" name="Text Box 3"/>
        <xdr:cNvSpPr txBox="1"/>
      </xdr:nvSpPr>
      <xdr:spPr>
        <a:xfrm>
          <a:off x="17644110" y="259232400"/>
          <a:ext cx="297180" cy="1600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160020</xdr:rowOff>
    </xdr:to>
    <xdr:sp>
      <xdr:nvSpPr>
        <xdr:cNvPr id="4795" name="Text Box 4"/>
        <xdr:cNvSpPr txBox="1"/>
      </xdr:nvSpPr>
      <xdr:spPr>
        <a:xfrm>
          <a:off x="17644110" y="259232400"/>
          <a:ext cx="297180" cy="1600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160020</xdr:rowOff>
    </xdr:to>
    <xdr:sp>
      <xdr:nvSpPr>
        <xdr:cNvPr id="4796" name="Text Box 5"/>
        <xdr:cNvSpPr txBox="1"/>
      </xdr:nvSpPr>
      <xdr:spPr>
        <a:xfrm>
          <a:off x="17644110" y="259232400"/>
          <a:ext cx="297180" cy="1600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160020</xdr:rowOff>
    </xdr:to>
    <xdr:sp>
      <xdr:nvSpPr>
        <xdr:cNvPr id="4797" name="Text Box 6"/>
        <xdr:cNvSpPr txBox="1"/>
      </xdr:nvSpPr>
      <xdr:spPr>
        <a:xfrm>
          <a:off x="17644110" y="259232400"/>
          <a:ext cx="297180" cy="1600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160020</xdr:rowOff>
    </xdr:to>
    <xdr:sp>
      <xdr:nvSpPr>
        <xdr:cNvPr id="4798" name="Text Box 7"/>
        <xdr:cNvSpPr txBox="1"/>
      </xdr:nvSpPr>
      <xdr:spPr>
        <a:xfrm>
          <a:off x="17644110" y="259232400"/>
          <a:ext cx="297180" cy="1600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160020</xdr:rowOff>
    </xdr:to>
    <xdr:sp>
      <xdr:nvSpPr>
        <xdr:cNvPr id="4799" name="Text Box 12"/>
        <xdr:cNvSpPr txBox="1"/>
      </xdr:nvSpPr>
      <xdr:spPr>
        <a:xfrm>
          <a:off x="17644110" y="259232400"/>
          <a:ext cx="297180" cy="1600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160020</xdr:rowOff>
    </xdr:to>
    <xdr:sp>
      <xdr:nvSpPr>
        <xdr:cNvPr id="4800" name="Text Box 13"/>
        <xdr:cNvSpPr txBox="1"/>
      </xdr:nvSpPr>
      <xdr:spPr>
        <a:xfrm>
          <a:off x="17644110" y="259232400"/>
          <a:ext cx="297180" cy="1600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160020</xdr:rowOff>
    </xdr:to>
    <xdr:sp>
      <xdr:nvSpPr>
        <xdr:cNvPr id="4801" name="Text Box 22"/>
        <xdr:cNvSpPr txBox="1"/>
      </xdr:nvSpPr>
      <xdr:spPr>
        <a:xfrm>
          <a:off x="17644110" y="259232400"/>
          <a:ext cx="297180" cy="1600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160020</xdr:rowOff>
    </xdr:to>
    <xdr:sp>
      <xdr:nvSpPr>
        <xdr:cNvPr id="4802" name="Text Box 23"/>
        <xdr:cNvSpPr txBox="1"/>
      </xdr:nvSpPr>
      <xdr:spPr>
        <a:xfrm>
          <a:off x="17644110" y="259232400"/>
          <a:ext cx="297180" cy="1600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160020</xdr:rowOff>
    </xdr:to>
    <xdr:sp>
      <xdr:nvSpPr>
        <xdr:cNvPr id="4803" name="Text Box 2"/>
        <xdr:cNvSpPr txBox="1"/>
      </xdr:nvSpPr>
      <xdr:spPr>
        <a:xfrm>
          <a:off x="17644110" y="259232400"/>
          <a:ext cx="297180" cy="1600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160020</xdr:rowOff>
    </xdr:to>
    <xdr:sp>
      <xdr:nvSpPr>
        <xdr:cNvPr id="4804" name="Text Box 3"/>
        <xdr:cNvSpPr txBox="1"/>
      </xdr:nvSpPr>
      <xdr:spPr>
        <a:xfrm>
          <a:off x="17644110" y="259232400"/>
          <a:ext cx="297180" cy="1600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160020</xdr:rowOff>
    </xdr:to>
    <xdr:sp>
      <xdr:nvSpPr>
        <xdr:cNvPr id="4805" name="Text Box 4"/>
        <xdr:cNvSpPr txBox="1"/>
      </xdr:nvSpPr>
      <xdr:spPr>
        <a:xfrm>
          <a:off x="17644110" y="259232400"/>
          <a:ext cx="297180" cy="1600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160020</xdr:rowOff>
    </xdr:to>
    <xdr:sp>
      <xdr:nvSpPr>
        <xdr:cNvPr id="4806" name="Text Box 5"/>
        <xdr:cNvSpPr txBox="1"/>
      </xdr:nvSpPr>
      <xdr:spPr>
        <a:xfrm>
          <a:off x="17644110" y="259232400"/>
          <a:ext cx="297180" cy="1600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160020</xdr:rowOff>
    </xdr:to>
    <xdr:sp>
      <xdr:nvSpPr>
        <xdr:cNvPr id="4807" name="Text Box 6"/>
        <xdr:cNvSpPr txBox="1"/>
      </xdr:nvSpPr>
      <xdr:spPr>
        <a:xfrm>
          <a:off x="17644110" y="259232400"/>
          <a:ext cx="297180" cy="1600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160020</xdr:rowOff>
    </xdr:to>
    <xdr:sp>
      <xdr:nvSpPr>
        <xdr:cNvPr id="4808" name="Text Box 7"/>
        <xdr:cNvSpPr txBox="1"/>
      </xdr:nvSpPr>
      <xdr:spPr>
        <a:xfrm>
          <a:off x="17644110" y="259232400"/>
          <a:ext cx="297180" cy="1600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160020</xdr:rowOff>
    </xdr:to>
    <xdr:sp>
      <xdr:nvSpPr>
        <xdr:cNvPr id="4809" name="Text Box 12"/>
        <xdr:cNvSpPr txBox="1"/>
      </xdr:nvSpPr>
      <xdr:spPr>
        <a:xfrm>
          <a:off x="17644110" y="259232400"/>
          <a:ext cx="297180" cy="1600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160020</xdr:rowOff>
    </xdr:to>
    <xdr:sp>
      <xdr:nvSpPr>
        <xdr:cNvPr id="4810" name="Text Box 13"/>
        <xdr:cNvSpPr txBox="1"/>
      </xdr:nvSpPr>
      <xdr:spPr>
        <a:xfrm>
          <a:off x="17644110" y="259232400"/>
          <a:ext cx="297180" cy="1600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160020</xdr:rowOff>
    </xdr:to>
    <xdr:sp>
      <xdr:nvSpPr>
        <xdr:cNvPr id="4811" name="Text Box 22"/>
        <xdr:cNvSpPr txBox="1"/>
      </xdr:nvSpPr>
      <xdr:spPr>
        <a:xfrm>
          <a:off x="17644110" y="259232400"/>
          <a:ext cx="297180" cy="1600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160020</xdr:rowOff>
    </xdr:to>
    <xdr:sp>
      <xdr:nvSpPr>
        <xdr:cNvPr id="4812" name="Text Box 23"/>
        <xdr:cNvSpPr txBox="1"/>
      </xdr:nvSpPr>
      <xdr:spPr>
        <a:xfrm>
          <a:off x="17644110" y="259232400"/>
          <a:ext cx="297180" cy="1600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160020</xdr:rowOff>
    </xdr:to>
    <xdr:sp>
      <xdr:nvSpPr>
        <xdr:cNvPr id="4813" name="Text Box 2"/>
        <xdr:cNvSpPr txBox="1"/>
      </xdr:nvSpPr>
      <xdr:spPr>
        <a:xfrm>
          <a:off x="17644110" y="259232400"/>
          <a:ext cx="297180" cy="1600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160020</xdr:rowOff>
    </xdr:to>
    <xdr:sp>
      <xdr:nvSpPr>
        <xdr:cNvPr id="4814" name="Text Box 3"/>
        <xdr:cNvSpPr txBox="1"/>
      </xdr:nvSpPr>
      <xdr:spPr>
        <a:xfrm>
          <a:off x="17644110" y="259232400"/>
          <a:ext cx="297180" cy="1600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160020</xdr:rowOff>
    </xdr:to>
    <xdr:sp>
      <xdr:nvSpPr>
        <xdr:cNvPr id="4815" name="Text Box 4"/>
        <xdr:cNvSpPr txBox="1"/>
      </xdr:nvSpPr>
      <xdr:spPr>
        <a:xfrm>
          <a:off x="17644110" y="259232400"/>
          <a:ext cx="297180" cy="1600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160020</xdr:rowOff>
    </xdr:to>
    <xdr:sp>
      <xdr:nvSpPr>
        <xdr:cNvPr id="4816" name="Text Box 5"/>
        <xdr:cNvSpPr txBox="1"/>
      </xdr:nvSpPr>
      <xdr:spPr>
        <a:xfrm>
          <a:off x="17644110" y="259232400"/>
          <a:ext cx="297180" cy="1600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160020</xdr:rowOff>
    </xdr:to>
    <xdr:sp>
      <xdr:nvSpPr>
        <xdr:cNvPr id="4817" name="Text Box 6"/>
        <xdr:cNvSpPr txBox="1"/>
      </xdr:nvSpPr>
      <xdr:spPr>
        <a:xfrm>
          <a:off x="17644110" y="259232400"/>
          <a:ext cx="297180" cy="1600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160020</xdr:rowOff>
    </xdr:to>
    <xdr:sp>
      <xdr:nvSpPr>
        <xdr:cNvPr id="4818" name="Text Box 7"/>
        <xdr:cNvSpPr txBox="1"/>
      </xdr:nvSpPr>
      <xdr:spPr>
        <a:xfrm>
          <a:off x="17644110" y="259232400"/>
          <a:ext cx="297180" cy="1600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160020</xdr:rowOff>
    </xdr:to>
    <xdr:sp>
      <xdr:nvSpPr>
        <xdr:cNvPr id="4819" name="Text Box 12"/>
        <xdr:cNvSpPr txBox="1"/>
      </xdr:nvSpPr>
      <xdr:spPr>
        <a:xfrm>
          <a:off x="17644110" y="259232400"/>
          <a:ext cx="297180" cy="1600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160020</xdr:rowOff>
    </xdr:to>
    <xdr:sp>
      <xdr:nvSpPr>
        <xdr:cNvPr id="4820" name="Text Box 13"/>
        <xdr:cNvSpPr txBox="1"/>
      </xdr:nvSpPr>
      <xdr:spPr>
        <a:xfrm>
          <a:off x="17644110" y="259232400"/>
          <a:ext cx="297180" cy="1600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160020</xdr:rowOff>
    </xdr:to>
    <xdr:sp>
      <xdr:nvSpPr>
        <xdr:cNvPr id="4821" name="Text Box 22"/>
        <xdr:cNvSpPr txBox="1"/>
      </xdr:nvSpPr>
      <xdr:spPr>
        <a:xfrm>
          <a:off x="17644110" y="259232400"/>
          <a:ext cx="297180" cy="1600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160020</xdr:rowOff>
    </xdr:to>
    <xdr:sp>
      <xdr:nvSpPr>
        <xdr:cNvPr id="4822" name="Text Box 23"/>
        <xdr:cNvSpPr txBox="1"/>
      </xdr:nvSpPr>
      <xdr:spPr>
        <a:xfrm>
          <a:off x="17644110" y="259232400"/>
          <a:ext cx="297180" cy="1600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4823" name="Text Box 2"/>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4824" name="Text Box 3"/>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4825" name="Text Box 4"/>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4826" name="Text Box 5"/>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4827" name="Text Box 6"/>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4828" name="Text Box 7"/>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4829" name="Text Box 12"/>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4830" name="Text Box 13"/>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4831" name="Text Box 22"/>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4832" name="Text Box 23"/>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160020</xdr:rowOff>
    </xdr:to>
    <xdr:sp>
      <xdr:nvSpPr>
        <xdr:cNvPr id="4833" name="Text Box 2"/>
        <xdr:cNvSpPr txBox="1"/>
      </xdr:nvSpPr>
      <xdr:spPr>
        <a:xfrm>
          <a:off x="17644110" y="259232400"/>
          <a:ext cx="297180" cy="1600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160020</xdr:rowOff>
    </xdr:to>
    <xdr:sp>
      <xdr:nvSpPr>
        <xdr:cNvPr id="4834" name="Text Box 3"/>
        <xdr:cNvSpPr txBox="1"/>
      </xdr:nvSpPr>
      <xdr:spPr>
        <a:xfrm>
          <a:off x="17644110" y="259232400"/>
          <a:ext cx="297180" cy="1600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160020</xdr:rowOff>
    </xdr:to>
    <xdr:sp>
      <xdr:nvSpPr>
        <xdr:cNvPr id="4835" name="Text Box 4"/>
        <xdr:cNvSpPr txBox="1"/>
      </xdr:nvSpPr>
      <xdr:spPr>
        <a:xfrm>
          <a:off x="17644110" y="259232400"/>
          <a:ext cx="297180" cy="1600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160020</xdr:rowOff>
    </xdr:to>
    <xdr:sp>
      <xdr:nvSpPr>
        <xdr:cNvPr id="4836" name="Text Box 5"/>
        <xdr:cNvSpPr txBox="1"/>
      </xdr:nvSpPr>
      <xdr:spPr>
        <a:xfrm>
          <a:off x="17644110" y="259232400"/>
          <a:ext cx="297180" cy="1600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160020</xdr:rowOff>
    </xdr:to>
    <xdr:sp>
      <xdr:nvSpPr>
        <xdr:cNvPr id="4837" name="Text Box 6"/>
        <xdr:cNvSpPr txBox="1"/>
      </xdr:nvSpPr>
      <xdr:spPr>
        <a:xfrm>
          <a:off x="17644110" y="259232400"/>
          <a:ext cx="297180" cy="1600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160020</xdr:rowOff>
    </xdr:to>
    <xdr:sp>
      <xdr:nvSpPr>
        <xdr:cNvPr id="4838" name="Text Box 7"/>
        <xdr:cNvSpPr txBox="1"/>
      </xdr:nvSpPr>
      <xdr:spPr>
        <a:xfrm>
          <a:off x="17644110" y="259232400"/>
          <a:ext cx="297180" cy="1600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160020</xdr:rowOff>
    </xdr:to>
    <xdr:sp>
      <xdr:nvSpPr>
        <xdr:cNvPr id="4839" name="Text Box 12"/>
        <xdr:cNvSpPr txBox="1"/>
      </xdr:nvSpPr>
      <xdr:spPr>
        <a:xfrm>
          <a:off x="17644110" y="259232400"/>
          <a:ext cx="297180" cy="1600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160020</xdr:rowOff>
    </xdr:to>
    <xdr:sp>
      <xdr:nvSpPr>
        <xdr:cNvPr id="4840" name="Text Box 13"/>
        <xdr:cNvSpPr txBox="1"/>
      </xdr:nvSpPr>
      <xdr:spPr>
        <a:xfrm>
          <a:off x="17644110" y="259232400"/>
          <a:ext cx="297180" cy="1600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160020</xdr:rowOff>
    </xdr:to>
    <xdr:sp>
      <xdr:nvSpPr>
        <xdr:cNvPr id="4841" name="Text Box 22"/>
        <xdr:cNvSpPr txBox="1"/>
      </xdr:nvSpPr>
      <xdr:spPr>
        <a:xfrm>
          <a:off x="17644110" y="259232400"/>
          <a:ext cx="297180" cy="1600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160020</xdr:rowOff>
    </xdr:to>
    <xdr:sp>
      <xdr:nvSpPr>
        <xdr:cNvPr id="4842" name="Text Box 23"/>
        <xdr:cNvSpPr txBox="1"/>
      </xdr:nvSpPr>
      <xdr:spPr>
        <a:xfrm>
          <a:off x="17644110" y="259232400"/>
          <a:ext cx="297180" cy="1600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160020</xdr:rowOff>
    </xdr:to>
    <xdr:sp>
      <xdr:nvSpPr>
        <xdr:cNvPr id="4843" name="Text Box 2"/>
        <xdr:cNvSpPr txBox="1"/>
      </xdr:nvSpPr>
      <xdr:spPr>
        <a:xfrm>
          <a:off x="17644110" y="259232400"/>
          <a:ext cx="297180" cy="1600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160020</xdr:rowOff>
    </xdr:to>
    <xdr:sp>
      <xdr:nvSpPr>
        <xdr:cNvPr id="4844" name="Text Box 3"/>
        <xdr:cNvSpPr txBox="1"/>
      </xdr:nvSpPr>
      <xdr:spPr>
        <a:xfrm>
          <a:off x="17644110" y="259232400"/>
          <a:ext cx="297180" cy="1600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160020</xdr:rowOff>
    </xdr:to>
    <xdr:sp>
      <xdr:nvSpPr>
        <xdr:cNvPr id="4845" name="Text Box 4"/>
        <xdr:cNvSpPr txBox="1"/>
      </xdr:nvSpPr>
      <xdr:spPr>
        <a:xfrm>
          <a:off x="17644110" y="259232400"/>
          <a:ext cx="297180" cy="1600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160020</xdr:rowOff>
    </xdr:to>
    <xdr:sp>
      <xdr:nvSpPr>
        <xdr:cNvPr id="4846" name="Text Box 5"/>
        <xdr:cNvSpPr txBox="1"/>
      </xdr:nvSpPr>
      <xdr:spPr>
        <a:xfrm>
          <a:off x="17644110" y="259232400"/>
          <a:ext cx="297180" cy="1600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160020</xdr:rowOff>
    </xdr:to>
    <xdr:sp>
      <xdr:nvSpPr>
        <xdr:cNvPr id="4847" name="Text Box 6"/>
        <xdr:cNvSpPr txBox="1"/>
      </xdr:nvSpPr>
      <xdr:spPr>
        <a:xfrm>
          <a:off x="17644110" y="259232400"/>
          <a:ext cx="297180" cy="1600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160020</xdr:rowOff>
    </xdr:to>
    <xdr:sp>
      <xdr:nvSpPr>
        <xdr:cNvPr id="4848" name="Text Box 7"/>
        <xdr:cNvSpPr txBox="1"/>
      </xdr:nvSpPr>
      <xdr:spPr>
        <a:xfrm>
          <a:off x="17644110" y="259232400"/>
          <a:ext cx="297180" cy="1600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160020</xdr:rowOff>
    </xdr:to>
    <xdr:sp>
      <xdr:nvSpPr>
        <xdr:cNvPr id="4849" name="Text Box 12"/>
        <xdr:cNvSpPr txBox="1"/>
      </xdr:nvSpPr>
      <xdr:spPr>
        <a:xfrm>
          <a:off x="17644110" y="259232400"/>
          <a:ext cx="297180" cy="1600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160020</xdr:rowOff>
    </xdr:to>
    <xdr:sp>
      <xdr:nvSpPr>
        <xdr:cNvPr id="4850" name="Text Box 13"/>
        <xdr:cNvSpPr txBox="1"/>
      </xdr:nvSpPr>
      <xdr:spPr>
        <a:xfrm>
          <a:off x="17644110" y="259232400"/>
          <a:ext cx="297180" cy="1600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160020</xdr:rowOff>
    </xdr:to>
    <xdr:sp>
      <xdr:nvSpPr>
        <xdr:cNvPr id="4851" name="Text Box 22"/>
        <xdr:cNvSpPr txBox="1"/>
      </xdr:nvSpPr>
      <xdr:spPr>
        <a:xfrm>
          <a:off x="17644110" y="259232400"/>
          <a:ext cx="297180" cy="1600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160020</xdr:rowOff>
    </xdr:to>
    <xdr:sp>
      <xdr:nvSpPr>
        <xdr:cNvPr id="4852" name="Text Box 23"/>
        <xdr:cNvSpPr txBox="1"/>
      </xdr:nvSpPr>
      <xdr:spPr>
        <a:xfrm>
          <a:off x="17644110" y="259232400"/>
          <a:ext cx="297180" cy="1600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4853" name="Text Box 2"/>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4854" name="Text Box 3"/>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4855" name="Text Box 4"/>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4856" name="Text Box 5"/>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4857" name="Text Box 6"/>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4858" name="Text Box 7"/>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4859" name="Text Box 12"/>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4860" name="Text Box 13"/>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4861" name="Text Box 22"/>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4862" name="Text Box 23"/>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160020</xdr:rowOff>
    </xdr:to>
    <xdr:sp>
      <xdr:nvSpPr>
        <xdr:cNvPr id="4863" name="Text Box 2"/>
        <xdr:cNvSpPr txBox="1"/>
      </xdr:nvSpPr>
      <xdr:spPr>
        <a:xfrm>
          <a:off x="17644110" y="259232400"/>
          <a:ext cx="297180" cy="1600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160020</xdr:rowOff>
    </xdr:to>
    <xdr:sp>
      <xdr:nvSpPr>
        <xdr:cNvPr id="4864" name="Text Box 3"/>
        <xdr:cNvSpPr txBox="1"/>
      </xdr:nvSpPr>
      <xdr:spPr>
        <a:xfrm>
          <a:off x="17644110" y="259232400"/>
          <a:ext cx="297180" cy="1600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160020</xdr:rowOff>
    </xdr:to>
    <xdr:sp>
      <xdr:nvSpPr>
        <xdr:cNvPr id="4865" name="Text Box 4"/>
        <xdr:cNvSpPr txBox="1"/>
      </xdr:nvSpPr>
      <xdr:spPr>
        <a:xfrm>
          <a:off x="17644110" y="259232400"/>
          <a:ext cx="297180" cy="1600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160020</xdr:rowOff>
    </xdr:to>
    <xdr:sp>
      <xdr:nvSpPr>
        <xdr:cNvPr id="4866" name="Text Box 5"/>
        <xdr:cNvSpPr txBox="1"/>
      </xdr:nvSpPr>
      <xdr:spPr>
        <a:xfrm>
          <a:off x="17644110" y="259232400"/>
          <a:ext cx="297180" cy="1600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160020</xdr:rowOff>
    </xdr:to>
    <xdr:sp>
      <xdr:nvSpPr>
        <xdr:cNvPr id="4867" name="Text Box 6"/>
        <xdr:cNvSpPr txBox="1"/>
      </xdr:nvSpPr>
      <xdr:spPr>
        <a:xfrm>
          <a:off x="17644110" y="259232400"/>
          <a:ext cx="297180" cy="1600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160020</xdr:rowOff>
    </xdr:to>
    <xdr:sp>
      <xdr:nvSpPr>
        <xdr:cNvPr id="4868" name="Text Box 7"/>
        <xdr:cNvSpPr txBox="1"/>
      </xdr:nvSpPr>
      <xdr:spPr>
        <a:xfrm>
          <a:off x="17644110" y="259232400"/>
          <a:ext cx="297180" cy="1600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160020</xdr:rowOff>
    </xdr:to>
    <xdr:sp>
      <xdr:nvSpPr>
        <xdr:cNvPr id="4869" name="Text Box 12"/>
        <xdr:cNvSpPr txBox="1"/>
      </xdr:nvSpPr>
      <xdr:spPr>
        <a:xfrm>
          <a:off x="17644110" y="259232400"/>
          <a:ext cx="297180" cy="1600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160020</xdr:rowOff>
    </xdr:to>
    <xdr:sp>
      <xdr:nvSpPr>
        <xdr:cNvPr id="4870" name="Text Box 13"/>
        <xdr:cNvSpPr txBox="1"/>
      </xdr:nvSpPr>
      <xdr:spPr>
        <a:xfrm>
          <a:off x="17644110" y="259232400"/>
          <a:ext cx="297180" cy="1600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160020</xdr:rowOff>
    </xdr:to>
    <xdr:sp>
      <xdr:nvSpPr>
        <xdr:cNvPr id="4871" name="Text Box 22"/>
        <xdr:cNvSpPr txBox="1"/>
      </xdr:nvSpPr>
      <xdr:spPr>
        <a:xfrm>
          <a:off x="17644110" y="259232400"/>
          <a:ext cx="297180" cy="1600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160020</xdr:rowOff>
    </xdr:to>
    <xdr:sp>
      <xdr:nvSpPr>
        <xdr:cNvPr id="4872" name="Text Box 23"/>
        <xdr:cNvSpPr txBox="1"/>
      </xdr:nvSpPr>
      <xdr:spPr>
        <a:xfrm>
          <a:off x="17644110" y="259232400"/>
          <a:ext cx="297180" cy="1600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160020</xdr:rowOff>
    </xdr:to>
    <xdr:sp>
      <xdr:nvSpPr>
        <xdr:cNvPr id="4873" name="Text Box 2"/>
        <xdr:cNvSpPr txBox="1"/>
      </xdr:nvSpPr>
      <xdr:spPr>
        <a:xfrm>
          <a:off x="17644110" y="259232400"/>
          <a:ext cx="297180" cy="1600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160020</xdr:rowOff>
    </xdr:to>
    <xdr:sp>
      <xdr:nvSpPr>
        <xdr:cNvPr id="4874" name="Text Box 3"/>
        <xdr:cNvSpPr txBox="1"/>
      </xdr:nvSpPr>
      <xdr:spPr>
        <a:xfrm>
          <a:off x="17644110" y="259232400"/>
          <a:ext cx="297180" cy="1600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160020</xdr:rowOff>
    </xdr:to>
    <xdr:sp>
      <xdr:nvSpPr>
        <xdr:cNvPr id="4875" name="Text Box 4"/>
        <xdr:cNvSpPr txBox="1"/>
      </xdr:nvSpPr>
      <xdr:spPr>
        <a:xfrm>
          <a:off x="17644110" y="259232400"/>
          <a:ext cx="297180" cy="1600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160020</xdr:rowOff>
    </xdr:to>
    <xdr:sp>
      <xdr:nvSpPr>
        <xdr:cNvPr id="4876" name="Text Box 5"/>
        <xdr:cNvSpPr txBox="1"/>
      </xdr:nvSpPr>
      <xdr:spPr>
        <a:xfrm>
          <a:off x="17644110" y="259232400"/>
          <a:ext cx="297180" cy="1600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160020</xdr:rowOff>
    </xdr:to>
    <xdr:sp>
      <xdr:nvSpPr>
        <xdr:cNvPr id="4877" name="Text Box 6"/>
        <xdr:cNvSpPr txBox="1"/>
      </xdr:nvSpPr>
      <xdr:spPr>
        <a:xfrm>
          <a:off x="17644110" y="259232400"/>
          <a:ext cx="297180" cy="1600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160020</xdr:rowOff>
    </xdr:to>
    <xdr:sp>
      <xdr:nvSpPr>
        <xdr:cNvPr id="4878" name="Text Box 7"/>
        <xdr:cNvSpPr txBox="1"/>
      </xdr:nvSpPr>
      <xdr:spPr>
        <a:xfrm>
          <a:off x="17644110" y="259232400"/>
          <a:ext cx="297180" cy="1600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160020</xdr:rowOff>
    </xdr:to>
    <xdr:sp>
      <xdr:nvSpPr>
        <xdr:cNvPr id="4879" name="Text Box 12"/>
        <xdr:cNvSpPr txBox="1"/>
      </xdr:nvSpPr>
      <xdr:spPr>
        <a:xfrm>
          <a:off x="17644110" y="259232400"/>
          <a:ext cx="297180" cy="1600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160020</xdr:rowOff>
    </xdr:to>
    <xdr:sp>
      <xdr:nvSpPr>
        <xdr:cNvPr id="4880" name="Text Box 13"/>
        <xdr:cNvSpPr txBox="1"/>
      </xdr:nvSpPr>
      <xdr:spPr>
        <a:xfrm>
          <a:off x="17644110" y="259232400"/>
          <a:ext cx="297180" cy="1600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160020</xdr:rowOff>
    </xdr:to>
    <xdr:sp>
      <xdr:nvSpPr>
        <xdr:cNvPr id="4881" name="Text Box 22"/>
        <xdr:cNvSpPr txBox="1"/>
      </xdr:nvSpPr>
      <xdr:spPr>
        <a:xfrm>
          <a:off x="17644110" y="259232400"/>
          <a:ext cx="297180" cy="1600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160020</xdr:rowOff>
    </xdr:to>
    <xdr:sp>
      <xdr:nvSpPr>
        <xdr:cNvPr id="4882" name="Text Box 23"/>
        <xdr:cNvSpPr txBox="1"/>
      </xdr:nvSpPr>
      <xdr:spPr>
        <a:xfrm>
          <a:off x="17644110" y="259232400"/>
          <a:ext cx="297180" cy="1600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160020</xdr:rowOff>
    </xdr:to>
    <xdr:sp>
      <xdr:nvSpPr>
        <xdr:cNvPr id="4883" name="Text Box 2"/>
        <xdr:cNvSpPr txBox="1"/>
      </xdr:nvSpPr>
      <xdr:spPr>
        <a:xfrm>
          <a:off x="17644110" y="259232400"/>
          <a:ext cx="297180" cy="1600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160020</xdr:rowOff>
    </xdr:to>
    <xdr:sp>
      <xdr:nvSpPr>
        <xdr:cNvPr id="4884" name="Text Box 3"/>
        <xdr:cNvSpPr txBox="1"/>
      </xdr:nvSpPr>
      <xdr:spPr>
        <a:xfrm>
          <a:off x="17644110" y="259232400"/>
          <a:ext cx="297180" cy="1600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160020</xdr:rowOff>
    </xdr:to>
    <xdr:sp>
      <xdr:nvSpPr>
        <xdr:cNvPr id="4885" name="Text Box 4"/>
        <xdr:cNvSpPr txBox="1"/>
      </xdr:nvSpPr>
      <xdr:spPr>
        <a:xfrm>
          <a:off x="17644110" y="259232400"/>
          <a:ext cx="297180" cy="1600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160020</xdr:rowOff>
    </xdr:to>
    <xdr:sp>
      <xdr:nvSpPr>
        <xdr:cNvPr id="4886" name="Text Box 5"/>
        <xdr:cNvSpPr txBox="1"/>
      </xdr:nvSpPr>
      <xdr:spPr>
        <a:xfrm>
          <a:off x="17644110" y="259232400"/>
          <a:ext cx="297180" cy="1600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160020</xdr:rowOff>
    </xdr:to>
    <xdr:sp>
      <xdr:nvSpPr>
        <xdr:cNvPr id="4887" name="Text Box 6"/>
        <xdr:cNvSpPr txBox="1"/>
      </xdr:nvSpPr>
      <xdr:spPr>
        <a:xfrm>
          <a:off x="17644110" y="259232400"/>
          <a:ext cx="297180" cy="1600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160020</xdr:rowOff>
    </xdr:to>
    <xdr:sp>
      <xdr:nvSpPr>
        <xdr:cNvPr id="4888" name="Text Box 7"/>
        <xdr:cNvSpPr txBox="1"/>
      </xdr:nvSpPr>
      <xdr:spPr>
        <a:xfrm>
          <a:off x="17644110" y="259232400"/>
          <a:ext cx="297180" cy="1600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160020</xdr:rowOff>
    </xdr:to>
    <xdr:sp>
      <xdr:nvSpPr>
        <xdr:cNvPr id="4889" name="Text Box 12"/>
        <xdr:cNvSpPr txBox="1"/>
      </xdr:nvSpPr>
      <xdr:spPr>
        <a:xfrm>
          <a:off x="17644110" y="259232400"/>
          <a:ext cx="297180" cy="1600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160020</xdr:rowOff>
    </xdr:to>
    <xdr:sp>
      <xdr:nvSpPr>
        <xdr:cNvPr id="4890" name="Text Box 13"/>
        <xdr:cNvSpPr txBox="1"/>
      </xdr:nvSpPr>
      <xdr:spPr>
        <a:xfrm>
          <a:off x="17644110" y="259232400"/>
          <a:ext cx="297180" cy="1600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160020</xdr:rowOff>
    </xdr:to>
    <xdr:sp>
      <xdr:nvSpPr>
        <xdr:cNvPr id="4891" name="Text Box 22"/>
        <xdr:cNvSpPr txBox="1"/>
      </xdr:nvSpPr>
      <xdr:spPr>
        <a:xfrm>
          <a:off x="17644110" y="259232400"/>
          <a:ext cx="297180" cy="1600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160020</xdr:rowOff>
    </xdr:to>
    <xdr:sp>
      <xdr:nvSpPr>
        <xdr:cNvPr id="4892" name="Text Box 23"/>
        <xdr:cNvSpPr txBox="1"/>
      </xdr:nvSpPr>
      <xdr:spPr>
        <a:xfrm>
          <a:off x="17644110" y="259232400"/>
          <a:ext cx="297180" cy="1600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160020</xdr:rowOff>
    </xdr:to>
    <xdr:sp>
      <xdr:nvSpPr>
        <xdr:cNvPr id="4893" name="Text Box 2"/>
        <xdr:cNvSpPr txBox="1"/>
      </xdr:nvSpPr>
      <xdr:spPr>
        <a:xfrm>
          <a:off x="17644110" y="259232400"/>
          <a:ext cx="297180" cy="1600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160020</xdr:rowOff>
    </xdr:to>
    <xdr:sp>
      <xdr:nvSpPr>
        <xdr:cNvPr id="4894" name="Text Box 3"/>
        <xdr:cNvSpPr txBox="1"/>
      </xdr:nvSpPr>
      <xdr:spPr>
        <a:xfrm>
          <a:off x="17644110" y="259232400"/>
          <a:ext cx="297180" cy="1600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160020</xdr:rowOff>
    </xdr:to>
    <xdr:sp>
      <xdr:nvSpPr>
        <xdr:cNvPr id="4895" name="Text Box 4"/>
        <xdr:cNvSpPr txBox="1"/>
      </xdr:nvSpPr>
      <xdr:spPr>
        <a:xfrm>
          <a:off x="17644110" y="259232400"/>
          <a:ext cx="297180" cy="1600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160020</xdr:rowOff>
    </xdr:to>
    <xdr:sp>
      <xdr:nvSpPr>
        <xdr:cNvPr id="4896" name="Text Box 5"/>
        <xdr:cNvSpPr txBox="1"/>
      </xdr:nvSpPr>
      <xdr:spPr>
        <a:xfrm>
          <a:off x="17644110" y="259232400"/>
          <a:ext cx="297180" cy="1600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160020</xdr:rowOff>
    </xdr:to>
    <xdr:sp>
      <xdr:nvSpPr>
        <xdr:cNvPr id="4897" name="Text Box 6"/>
        <xdr:cNvSpPr txBox="1"/>
      </xdr:nvSpPr>
      <xdr:spPr>
        <a:xfrm>
          <a:off x="17644110" y="259232400"/>
          <a:ext cx="297180" cy="1600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160020</xdr:rowOff>
    </xdr:to>
    <xdr:sp>
      <xdr:nvSpPr>
        <xdr:cNvPr id="4898" name="Text Box 7"/>
        <xdr:cNvSpPr txBox="1"/>
      </xdr:nvSpPr>
      <xdr:spPr>
        <a:xfrm>
          <a:off x="17644110" y="259232400"/>
          <a:ext cx="297180" cy="1600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160020</xdr:rowOff>
    </xdr:to>
    <xdr:sp>
      <xdr:nvSpPr>
        <xdr:cNvPr id="4899" name="Text Box 12"/>
        <xdr:cNvSpPr txBox="1"/>
      </xdr:nvSpPr>
      <xdr:spPr>
        <a:xfrm>
          <a:off x="17644110" y="259232400"/>
          <a:ext cx="297180" cy="1600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160020</xdr:rowOff>
    </xdr:to>
    <xdr:sp>
      <xdr:nvSpPr>
        <xdr:cNvPr id="4900" name="Text Box 13"/>
        <xdr:cNvSpPr txBox="1"/>
      </xdr:nvSpPr>
      <xdr:spPr>
        <a:xfrm>
          <a:off x="17644110" y="259232400"/>
          <a:ext cx="297180" cy="1600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160020</xdr:rowOff>
    </xdr:to>
    <xdr:sp>
      <xdr:nvSpPr>
        <xdr:cNvPr id="4901" name="Text Box 22"/>
        <xdr:cNvSpPr txBox="1"/>
      </xdr:nvSpPr>
      <xdr:spPr>
        <a:xfrm>
          <a:off x="17644110" y="259232400"/>
          <a:ext cx="297180" cy="1600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160020</xdr:rowOff>
    </xdr:to>
    <xdr:sp>
      <xdr:nvSpPr>
        <xdr:cNvPr id="4902" name="Text Box 23"/>
        <xdr:cNvSpPr txBox="1"/>
      </xdr:nvSpPr>
      <xdr:spPr>
        <a:xfrm>
          <a:off x="17644110" y="259232400"/>
          <a:ext cx="297180" cy="1600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213360</xdr:rowOff>
    </xdr:to>
    <xdr:sp>
      <xdr:nvSpPr>
        <xdr:cNvPr id="4903" name="Text Box 2"/>
        <xdr:cNvSpPr txBox="1"/>
      </xdr:nvSpPr>
      <xdr:spPr>
        <a:xfrm>
          <a:off x="17644110" y="259232400"/>
          <a:ext cx="297180" cy="21336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213360</xdr:rowOff>
    </xdr:to>
    <xdr:sp>
      <xdr:nvSpPr>
        <xdr:cNvPr id="4904" name="Text Box 3"/>
        <xdr:cNvSpPr txBox="1"/>
      </xdr:nvSpPr>
      <xdr:spPr>
        <a:xfrm>
          <a:off x="17644110" y="259232400"/>
          <a:ext cx="297180" cy="21336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213360</xdr:rowOff>
    </xdr:to>
    <xdr:sp>
      <xdr:nvSpPr>
        <xdr:cNvPr id="4905" name="Text Box 4"/>
        <xdr:cNvSpPr txBox="1"/>
      </xdr:nvSpPr>
      <xdr:spPr>
        <a:xfrm>
          <a:off x="17644110" y="259232400"/>
          <a:ext cx="297180" cy="21336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213360</xdr:rowOff>
    </xdr:to>
    <xdr:sp>
      <xdr:nvSpPr>
        <xdr:cNvPr id="4906" name="Text Box 5"/>
        <xdr:cNvSpPr txBox="1"/>
      </xdr:nvSpPr>
      <xdr:spPr>
        <a:xfrm>
          <a:off x="17644110" y="259232400"/>
          <a:ext cx="297180" cy="21336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213360</xdr:rowOff>
    </xdr:to>
    <xdr:sp>
      <xdr:nvSpPr>
        <xdr:cNvPr id="4907" name="Text Box 6"/>
        <xdr:cNvSpPr txBox="1"/>
      </xdr:nvSpPr>
      <xdr:spPr>
        <a:xfrm>
          <a:off x="17644110" y="259232400"/>
          <a:ext cx="297180" cy="21336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213360</xdr:rowOff>
    </xdr:to>
    <xdr:sp>
      <xdr:nvSpPr>
        <xdr:cNvPr id="4908" name="Text Box 7"/>
        <xdr:cNvSpPr txBox="1"/>
      </xdr:nvSpPr>
      <xdr:spPr>
        <a:xfrm>
          <a:off x="17644110" y="259232400"/>
          <a:ext cx="297180" cy="21336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213360</xdr:rowOff>
    </xdr:to>
    <xdr:sp>
      <xdr:nvSpPr>
        <xdr:cNvPr id="4909" name="Text Box 12"/>
        <xdr:cNvSpPr txBox="1"/>
      </xdr:nvSpPr>
      <xdr:spPr>
        <a:xfrm>
          <a:off x="17644110" y="259232400"/>
          <a:ext cx="297180" cy="21336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213360</xdr:rowOff>
    </xdr:to>
    <xdr:sp>
      <xdr:nvSpPr>
        <xdr:cNvPr id="4910" name="Text Box 13"/>
        <xdr:cNvSpPr txBox="1"/>
      </xdr:nvSpPr>
      <xdr:spPr>
        <a:xfrm>
          <a:off x="17644110" y="259232400"/>
          <a:ext cx="297180" cy="21336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213360</xdr:rowOff>
    </xdr:to>
    <xdr:sp>
      <xdr:nvSpPr>
        <xdr:cNvPr id="4911" name="Text Box 22"/>
        <xdr:cNvSpPr txBox="1"/>
      </xdr:nvSpPr>
      <xdr:spPr>
        <a:xfrm>
          <a:off x="17644110" y="259232400"/>
          <a:ext cx="297180" cy="21336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213360</xdr:rowOff>
    </xdr:to>
    <xdr:sp>
      <xdr:nvSpPr>
        <xdr:cNvPr id="4912" name="Text Box 23"/>
        <xdr:cNvSpPr txBox="1"/>
      </xdr:nvSpPr>
      <xdr:spPr>
        <a:xfrm>
          <a:off x="17644110" y="259232400"/>
          <a:ext cx="297180" cy="21336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4913" name="Text Box 2"/>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4914" name="Text Box 3"/>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4915" name="Text Box 4"/>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4916" name="Text Box 5"/>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4917" name="Text Box 6"/>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4918" name="Text Box 7"/>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4919" name="Text Box 12"/>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4920" name="Text Box 13"/>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4921" name="Text Box 22"/>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4922" name="Text Box 23"/>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4923" name="Text Box 2"/>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4924" name="Text Box 3"/>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4925" name="Text Box 4"/>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4926" name="Text Box 5"/>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4927" name="Text Box 6"/>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4928" name="Text Box 7"/>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4929" name="Text Box 12"/>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4930" name="Text Box 13"/>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4931" name="Text Box 22"/>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4932" name="Text Box 23"/>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213360</xdr:rowOff>
    </xdr:to>
    <xdr:sp>
      <xdr:nvSpPr>
        <xdr:cNvPr id="4933" name="Text Box 2"/>
        <xdr:cNvSpPr txBox="1"/>
      </xdr:nvSpPr>
      <xdr:spPr>
        <a:xfrm>
          <a:off x="17644110" y="259232400"/>
          <a:ext cx="297180" cy="21336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213360</xdr:rowOff>
    </xdr:to>
    <xdr:sp>
      <xdr:nvSpPr>
        <xdr:cNvPr id="4934" name="Text Box 3"/>
        <xdr:cNvSpPr txBox="1"/>
      </xdr:nvSpPr>
      <xdr:spPr>
        <a:xfrm>
          <a:off x="17644110" y="259232400"/>
          <a:ext cx="297180" cy="21336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213360</xdr:rowOff>
    </xdr:to>
    <xdr:sp>
      <xdr:nvSpPr>
        <xdr:cNvPr id="4935" name="Text Box 4"/>
        <xdr:cNvSpPr txBox="1"/>
      </xdr:nvSpPr>
      <xdr:spPr>
        <a:xfrm>
          <a:off x="17644110" y="259232400"/>
          <a:ext cx="297180" cy="21336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213360</xdr:rowOff>
    </xdr:to>
    <xdr:sp>
      <xdr:nvSpPr>
        <xdr:cNvPr id="4936" name="Text Box 5"/>
        <xdr:cNvSpPr txBox="1"/>
      </xdr:nvSpPr>
      <xdr:spPr>
        <a:xfrm>
          <a:off x="17644110" y="259232400"/>
          <a:ext cx="297180" cy="21336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213360</xdr:rowOff>
    </xdr:to>
    <xdr:sp>
      <xdr:nvSpPr>
        <xdr:cNvPr id="4937" name="Text Box 6"/>
        <xdr:cNvSpPr txBox="1"/>
      </xdr:nvSpPr>
      <xdr:spPr>
        <a:xfrm>
          <a:off x="17644110" y="259232400"/>
          <a:ext cx="297180" cy="21336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213360</xdr:rowOff>
    </xdr:to>
    <xdr:sp>
      <xdr:nvSpPr>
        <xdr:cNvPr id="4938" name="Text Box 7"/>
        <xdr:cNvSpPr txBox="1"/>
      </xdr:nvSpPr>
      <xdr:spPr>
        <a:xfrm>
          <a:off x="17644110" y="259232400"/>
          <a:ext cx="297180" cy="21336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213360</xdr:rowOff>
    </xdr:to>
    <xdr:sp>
      <xdr:nvSpPr>
        <xdr:cNvPr id="4939" name="Text Box 12"/>
        <xdr:cNvSpPr txBox="1"/>
      </xdr:nvSpPr>
      <xdr:spPr>
        <a:xfrm>
          <a:off x="17644110" y="259232400"/>
          <a:ext cx="297180" cy="21336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213360</xdr:rowOff>
    </xdr:to>
    <xdr:sp>
      <xdr:nvSpPr>
        <xdr:cNvPr id="4940" name="Text Box 13"/>
        <xdr:cNvSpPr txBox="1"/>
      </xdr:nvSpPr>
      <xdr:spPr>
        <a:xfrm>
          <a:off x="17644110" y="259232400"/>
          <a:ext cx="297180" cy="21336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213360</xdr:rowOff>
    </xdr:to>
    <xdr:sp>
      <xdr:nvSpPr>
        <xdr:cNvPr id="4941" name="Text Box 22"/>
        <xdr:cNvSpPr txBox="1"/>
      </xdr:nvSpPr>
      <xdr:spPr>
        <a:xfrm>
          <a:off x="17644110" y="259232400"/>
          <a:ext cx="297180" cy="21336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213360</xdr:rowOff>
    </xdr:to>
    <xdr:sp>
      <xdr:nvSpPr>
        <xdr:cNvPr id="4942" name="Text Box 23"/>
        <xdr:cNvSpPr txBox="1"/>
      </xdr:nvSpPr>
      <xdr:spPr>
        <a:xfrm>
          <a:off x="17644110" y="259232400"/>
          <a:ext cx="297180" cy="21336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4943" name="Text Box 2"/>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4944" name="Text Box 3"/>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4945" name="Text Box 4"/>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4946" name="Text Box 5"/>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4947" name="Text Box 6"/>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4948" name="Text Box 7"/>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4949" name="Text Box 12"/>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4950" name="Text Box 13"/>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4951" name="Text Box 22"/>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4952" name="Text Box 23"/>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4953" name="Text Box 2"/>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4954" name="Text Box 3"/>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4955" name="Text Box 4"/>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4956" name="Text Box 5"/>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4957" name="Text Box 6"/>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4958" name="Text Box 7"/>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4959" name="Text Box 12"/>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4960" name="Text Box 13"/>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4961" name="Text Box 22"/>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4962" name="Text Box 23"/>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4963" name="Text Box 2"/>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4964" name="Text Box 3"/>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4965" name="Text Box 4"/>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4966" name="Text Box 5"/>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4967" name="Text Box 6"/>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4968" name="Text Box 7"/>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4969" name="Text Box 12"/>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4970" name="Text Box 13"/>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4971" name="Text Box 22"/>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4972" name="Text Box 23"/>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4973" name="Text Box 2"/>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4974" name="Text Box 3"/>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4975" name="Text Box 4"/>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4976" name="Text Box 5"/>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4977" name="Text Box 6"/>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4978" name="Text Box 7"/>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4979" name="Text Box 12"/>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4980" name="Text Box 13"/>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4981" name="Text Box 22"/>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4982" name="Text Box 23"/>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213360</xdr:rowOff>
    </xdr:to>
    <xdr:sp>
      <xdr:nvSpPr>
        <xdr:cNvPr id="4983" name="Text Box 2"/>
        <xdr:cNvSpPr txBox="1"/>
      </xdr:nvSpPr>
      <xdr:spPr>
        <a:xfrm>
          <a:off x="17644110" y="259232400"/>
          <a:ext cx="297180" cy="21336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213360</xdr:rowOff>
    </xdr:to>
    <xdr:sp>
      <xdr:nvSpPr>
        <xdr:cNvPr id="4984" name="Text Box 3"/>
        <xdr:cNvSpPr txBox="1"/>
      </xdr:nvSpPr>
      <xdr:spPr>
        <a:xfrm>
          <a:off x="17644110" y="259232400"/>
          <a:ext cx="297180" cy="21336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213360</xdr:rowOff>
    </xdr:to>
    <xdr:sp>
      <xdr:nvSpPr>
        <xdr:cNvPr id="4985" name="Text Box 4"/>
        <xdr:cNvSpPr txBox="1"/>
      </xdr:nvSpPr>
      <xdr:spPr>
        <a:xfrm>
          <a:off x="17644110" y="259232400"/>
          <a:ext cx="297180" cy="21336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213360</xdr:rowOff>
    </xdr:to>
    <xdr:sp>
      <xdr:nvSpPr>
        <xdr:cNvPr id="4986" name="Text Box 5"/>
        <xdr:cNvSpPr txBox="1"/>
      </xdr:nvSpPr>
      <xdr:spPr>
        <a:xfrm>
          <a:off x="17644110" y="259232400"/>
          <a:ext cx="297180" cy="21336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213360</xdr:rowOff>
    </xdr:to>
    <xdr:sp>
      <xdr:nvSpPr>
        <xdr:cNvPr id="4987" name="Text Box 6"/>
        <xdr:cNvSpPr txBox="1"/>
      </xdr:nvSpPr>
      <xdr:spPr>
        <a:xfrm>
          <a:off x="17644110" y="259232400"/>
          <a:ext cx="297180" cy="21336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213360</xdr:rowOff>
    </xdr:to>
    <xdr:sp>
      <xdr:nvSpPr>
        <xdr:cNvPr id="4988" name="Text Box 7"/>
        <xdr:cNvSpPr txBox="1"/>
      </xdr:nvSpPr>
      <xdr:spPr>
        <a:xfrm>
          <a:off x="17644110" y="259232400"/>
          <a:ext cx="297180" cy="21336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213360</xdr:rowOff>
    </xdr:to>
    <xdr:sp>
      <xdr:nvSpPr>
        <xdr:cNvPr id="4989" name="Text Box 12"/>
        <xdr:cNvSpPr txBox="1"/>
      </xdr:nvSpPr>
      <xdr:spPr>
        <a:xfrm>
          <a:off x="17644110" y="259232400"/>
          <a:ext cx="297180" cy="21336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213360</xdr:rowOff>
    </xdr:to>
    <xdr:sp>
      <xdr:nvSpPr>
        <xdr:cNvPr id="4990" name="Text Box 13"/>
        <xdr:cNvSpPr txBox="1"/>
      </xdr:nvSpPr>
      <xdr:spPr>
        <a:xfrm>
          <a:off x="17644110" y="259232400"/>
          <a:ext cx="297180" cy="21336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213360</xdr:rowOff>
    </xdr:to>
    <xdr:sp>
      <xdr:nvSpPr>
        <xdr:cNvPr id="4991" name="Text Box 22"/>
        <xdr:cNvSpPr txBox="1"/>
      </xdr:nvSpPr>
      <xdr:spPr>
        <a:xfrm>
          <a:off x="17644110" y="259232400"/>
          <a:ext cx="297180" cy="21336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213360</xdr:rowOff>
    </xdr:to>
    <xdr:sp>
      <xdr:nvSpPr>
        <xdr:cNvPr id="4992" name="Text Box 23"/>
        <xdr:cNvSpPr txBox="1"/>
      </xdr:nvSpPr>
      <xdr:spPr>
        <a:xfrm>
          <a:off x="17644110" y="259232400"/>
          <a:ext cx="297180" cy="21336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4993" name="Text Box 2"/>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4994" name="Text Box 3"/>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4995" name="Text Box 4"/>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4996" name="Text Box 5"/>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4997" name="Text Box 6"/>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4998" name="Text Box 7"/>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4999" name="Text Box 12"/>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5000" name="Text Box 13"/>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5001" name="Text Box 22"/>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5002" name="Text Box 23"/>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5003" name="Text Box 2"/>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5004" name="Text Box 3"/>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5005" name="Text Box 4"/>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5006" name="Text Box 5"/>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5007" name="Text Box 6"/>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5008" name="Text Box 7"/>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5009" name="Text Box 12"/>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5010" name="Text Box 13"/>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5011" name="Text Box 22"/>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5012" name="Text Box 23"/>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213360</xdr:rowOff>
    </xdr:to>
    <xdr:sp>
      <xdr:nvSpPr>
        <xdr:cNvPr id="5013" name="Text Box 2"/>
        <xdr:cNvSpPr txBox="1"/>
      </xdr:nvSpPr>
      <xdr:spPr>
        <a:xfrm>
          <a:off x="17644110" y="259232400"/>
          <a:ext cx="297180" cy="21336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213360</xdr:rowOff>
    </xdr:to>
    <xdr:sp>
      <xdr:nvSpPr>
        <xdr:cNvPr id="5014" name="Text Box 3"/>
        <xdr:cNvSpPr txBox="1"/>
      </xdr:nvSpPr>
      <xdr:spPr>
        <a:xfrm>
          <a:off x="17644110" y="259232400"/>
          <a:ext cx="297180" cy="21336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213360</xdr:rowOff>
    </xdr:to>
    <xdr:sp>
      <xdr:nvSpPr>
        <xdr:cNvPr id="5015" name="Text Box 4"/>
        <xdr:cNvSpPr txBox="1"/>
      </xdr:nvSpPr>
      <xdr:spPr>
        <a:xfrm>
          <a:off x="17644110" y="259232400"/>
          <a:ext cx="297180" cy="21336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213360</xdr:rowOff>
    </xdr:to>
    <xdr:sp>
      <xdr:nvSpPr>
        <xdr:cNvPr id="5016" name="Text Box 5"/>
        <xdr:cNvSpPr txBox="1"/>
      </xdr:nvSpPr>
      <xdr:spPr>
        <a:xfrm>
          <a:off x="17644110" y="259232400"/>
          <a:ext cx="297180" cy="21336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213360</xdr:rowOff>
    </xdr:to>
    <xdr:sp>
      <xdr:nvSpPr>
        <xdr:cNvPr id="5017" name="Text Box 6"/>
        <xdr:cNvSpPr txBox="1"/>
      </xdr:nvSpPr>
      <xdr:spPr>
        <a:xfrm>
          <a:off x="17644110" y="259232400"/>
          <a:ext cx="297180" cy="21336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213360</xdr:rowOff>
    </xdr:to>
    <xdr:sp>
      <xdr:nvSpPr>
        <xdr:cNvPr id="5018" name="Text Box 7"/>
        <xdr:cNvSpPr txBox="1"/>
      </xdr:nvSpPr>
      <xdr:spPr>
        <a:xfrm>
          <a:off x="17644110" y="259232400"/>
          <a:ext cx="297180" cy="21336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213360</xdr:rowOff>
    </xdr:to>
    <xdr:sp>
      <xdr:nvSpPr>
        <xdr:cNvPr id="5019" name="Text Box 12"/>
        <xdr:cNvSpPr txBox="1"/>
      </xdr:nvSpPr>
      <xdr:spPr>
        <a:xfrm>
          <a:off x="17644110" y="259232400"/>
          <a:ext cx="297180" cy="21336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213360</xdr:rowOff>
    </xdr:to>
    <xdr:sp>
      <xdr:nvSpPr>
        <xdr:cNvPr id="5020" name="Text Box 13"/>
        <xdr:cNvSpPr txBox="1"/>
      </xdr:nvSpPr>
      <xdr:spPr>
        <a:xfrm>
          <a:off x="17644110" y="259232400"/>
          <a:ext cx="297180" cy="21336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213360</xdr:rowOff>
    </xdr:to>
    <xdr:sp>
      <xdr:nvSpPr>
        <xdr:cNvPr id="5021" name="Text Box 22"/>
        <xdr:cNvSpPr txBox="1"/>
      </xdr:nvSpPr>
      <xdr:spPr>
        <a:xfrm>
          <a:off x="17644110" y="259232400"/>
          <a:ext cx="297180" cy="21336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213360</xdr:rowOff>
    </xdr:to>
    <xdr:sp>
      <xdr:nvSpPr>
        <xdr:cNvPr id="5022" name="Text Box 23"/>
        <xdr:cNvSpPr txBox="1"/>
      </xdr:nvSpPr>
      <xdr:spPr>
        <a:xfrm>
          <a:off x="17644110" y="259232400"/>
          <a:ext cx="297180" cy="21336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5023" name="Text Box 2"/>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5024" name="Text Box 3"/>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5025" name="Text Box 4"/>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5026" name="Text Box 5"/>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5027" name="Text Box 6"/>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5028" name="Text Box 7"/>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5029" name="Text Box 12"/>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5030" name="Text Box 13"/>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5031" name="Text Box 22"/>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5032" name="Text Box 23"/>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5033" name="Text Box 2"/>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5034" name="Text Box 3"/>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5035" name="Text Box 4"/>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5036" name="Text Box 5"/>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5037" name="Text Box 6"/>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5038" name="Text Box 7"/>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5039" name="Text Box 12"/>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5040" name="Text Box 13"/>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5041" name="Text Box 22"/>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5042" name="Text Box 23"/>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5043" name="Text Box 2"/>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5044" name="Text Box 3"/>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5045" name="Text Box 4"/>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5046" name="Text Box 5"/>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5047" name="Text Box 6"/>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5048" name="Text Box 7"/>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5049" name="Text Box 12"/>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5050" name="Text Box 13"/>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5051" name="Text Box 22"/>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5052" name="Text Box 23"/>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5053" name="Text Box 2"/>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5054" name="Text Box 3"/>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5055" name="Text Box 4"/>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5056" name="Text Box 5"/>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5057" name="Text Box 6"/>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5058" name="Text Box 7"/>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5059" name="Text Box 12"/>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5060" name="Text Box 13"/>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5061" name="Text Box 22"/>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5062" name="Text Box 23"/>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213360</xdr:rowOff>
    </xdr:to>
    <xdr:sp>
      <xdr:nvSpPr>
        <xdr:cNvPr id="5063" name="Text Box 2"/>
        <xdr:cNvSpPr txBox="1"/>
      </xdr:nvSpPr>
      <xdr:spPr>
        <a:xfrm>
          <a:off x="17644110" y="259232400"/>
          <a:ext cx="297180" cy="21336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213360</xdr:rowOff>
    </xdr:to>
    <xdr:sp>
      <xdr:nvSpPr>
        <xdr:cNvPr id="5064" name="Text Box 3"/>
        <xdr:cNvSpPr txBox="1"/>
      </xdr:nvSpPr>
      <xdr:spPr>
        <a:xfrm>
          <a:off x="17644110" y="259232400"/>
          <a:ext cx="297180" cy="21336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213360</xdr:rowOff>
    </xdr:to>
    <xdr:sp>
      <xdr:nvSpPr>
        <xdr:cNvPr id="5065" name="Text Box 4"/>
        <xdr:cNvSpPr txBox="1"/>
      </xdr:nvSpPr>
      <xdr:spPr>
        <a:xfrm>
          <a:off x="17644110" y="259232400"/>
          <a:ext cx="297180" cy="21336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213360</xdr:rowOff>
    </xdr:to>
    <xdr:sp>
      <xdr:nvSpPr>
        <xdr:cNvPr id="5066" name="Text Box 5"/>
        <xdr:cNvSpPr txBox="1"/>
      </xdr:nvSpPr>
      <xdr:spPr>
        <a:xfrm>
          <a:off x="17644110" y="259232400"/>
          <a:ext cx="297180" cy="21336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213360</xdr:rowOff>
    </xdr:to>
    <xdr:sp>
      <xdr:nvSpPr>
        <xdr:cNvPr id="5067" name="Text Box 6"/>
        <xdr:cNvSpPr txBox="1"/>
      </xdr:nvSpPr>
      <xdr:spPr>
        <a:xfrm>
          <a:off x="17644110" y="259232400"/>
          <a:ext cx="297180" cy="21336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213360</xdr:rowOff>
    </xdr:to>
    <xdr:sp>
      <xdr:nvSpPr>
        <xdr:cNvPr id="5068" name="Text Box 7"/>
        <xdr:cNvSpPr txBox="1"/>
      </xdr:nvSpPr>
      <xdr:spPr>
        <a:xfrm>
          <a:off x="17644110" y="259232400"/>
          <a:ext cx="297180" cy="21336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213360</xdr:rowOff>
    </xdr:to>
    <xdr:sp>
      <xdr:nvSpPr>
        <xdr:cNvPr id="5069" name="Text Box 12"/>
        <xdr:cNvSpPr txBox="1"/>
      </xdr:nvSpPr>
      <xdr:spPr>
        <a:xfrm>
          <a:off x="17644110" y="259232400"/>
          <a:ext cx="297180" cy="21336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213360</xdr:rowOff>
    </xdr:to>
    <xdr:sp>
      <xdr:nvSpPr>
        <xdr:cNvPr id="5070" name="Text Box 13"/>
        <xdr:cNvSpPr txBox="1"/>
      </xdr:nvSpPr>
      <xdr:spPr>
        <a:xfrm>
          <a:off x="17644110" y="259232400"/>
          <a:ext cx="297180" cy="21336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213360</xdr:rowOff>
    </xdr:to>
    <xdr:sp>
      <xdr:nvSpPr>
        <xdr:cNvPr id="5071" name="Text Box 22"/>
        <xdr:cNvSpPr txBox="1"/>
      </xdr:nvSpPr>
      <xdr:spPr>
        <a:xfrm>
          <a:off x="17644110" y="259232400"/>
          <a:ext cx="297180" cy="21336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213360</xdr:rowOff>
    </xdr:to>
    <xdr:sp>
      <xdr:nvSpPr>
        <xdr:cNvPr id="5072" name="Text Box 23"/>
        <xdr:cNvSpPr txBox="1"/>
      </xdr:nvSpPr>
      <xdr:spPr>
        <a:xfrm>
          <a:off x="17644110" y="259232400"/>
          <a:ext cx="297180" cy="21336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5073" name="Text Box 2"/>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5074" name="Text Box 3"/>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5075" name="Text Box 4"/>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5076" name="Text Box 5"/>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5077" name="Text Box 6"/>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5078" name="Text Box 7"/>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5079" name="Text Box 12"/>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5080" name="Text Box 13"/>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5081" name="Text Box 22"/>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5082" name="Text Box 23"/>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5083" name="Text Box 2"/>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5084" name="Text Box 3"/>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5085" name="Text Box 4"/>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5086" name="Text Box 5"/>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5087" name="Text Box 6"/>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5088" name="Text Box 7"/>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5089" name="Text Box 12"/>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5090" name="Text Box 13"/>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5091" name="Text Box 22"/>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5092" name="Text Box 23"/>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213360</xdr:rowOff>
    </xdr:to>
    <xdr:sp>
      <xdr:nvSpPr>
        <xdr:cNvPr id="5093" name="Text Box 2"/>
        <xdr:cNvSpPr txBox="1"/>
      </xdr:nvSpPr>
      <xdr:spPr>
        <a:xfrm>
          <a:off x="17644110" y="259232400"/>
          <a:ext cx="297180" cy="21336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213360</xdr:rowOff>
    </xdr:to>
    <xdr:sp>
      <xdr:nvSpPr>
        <xdr:cNvPr id="5094" name="Text Box 3"/>
        <xdr:cNvSpPr txBox="1"/>
      </xdr:nvSpPr>
      <xdr:spPr>
        <a:xfrm>
          <a:off x="17644110" y="259232400"/>
          <a:ext cx="297180" cy="21336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213360</xdr:rowOff>
    </xdr:to>
    <xdr:sp>
      <xdr:nvSpPr>
        <xdr:cNvPr id="5095" name="Text Box 4"/>
        <xdr:cNvSpPr txBox="1"/>
      </xdr:nvSpPr>
      <xdr:spPr>
        <a:xfrm>
          <a:off x="17644110" y="259232400"/>
          <a:ext cx="297180" cy="21336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213360</xdr:rowOff>
    </xdr:to>
    <xdr:sp>
      <xdr:nvSpPr>
        <xdr:cNvPr id="5096" name="Text Box 5"/>
        <xdr:cNvSpPr txBox="1"/>
      </xdr:nvSpPr>
      <xdr:spPr>
        <a:xfrm>
          <a:off x="17644110" y="259232400"/>
          <a:ext cx="297180" cy="21336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213360</xdr:rowOff>
    </xdr:to>
    <xdr:sp>
      <xdr:nvSpPr>
        <xdr:cNvPr id="5097" name="Text Box 6"/>
        <xdr:cNvSpPr txBox="1"/>
      </xdr:nvSpPr>
      <xdr:spPr>
        <a:xfrm>
          <a:off x="17644110" y="259232400"/>
          <a:ext cx="297180" cy="21336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213360</xdr:rowOff>
    </xdr:to>
    <xdr:sp>
      <xdr:nvSpPr>
        <xdr:cNvPr id="5098" name="Text Box 7"/>
        <xdr:cNvSpPr txBox="1"/>
      </xdr:nvSpPr>
      <xdr:spPr>
        <a:xfrm>
          <a:off x="17644110" y="259232400"/>
          <a:ext cx="297180" cy="21336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213360</xdr:rowOff>
    </xdr:to>
    <xdr:sp>
      <xdr:nvSpPr>
        <xdr:cNvPr id="5099" name="Text Box 12"/>
        <xdr:cNvSpPr txBox="1"/>
      </xdr:nvSpPr>
      <xdr:spPr>
        <a:xfrm>
          <a:off x="17644110" y="259232400"/>
          <a:ext cx="297180" cy="21336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213360</xdr:rowOff>
    </xdr:to>
    <xdr:sp>
      <xdr:nvSpPr>
        <xdr:cNvPr id="5100" name="Text Box 13"/>
        <xdr:cNvSpPr txBox="1"/>
      </xdr:nvSpPr>
      <xdr:spPr>
        <a:xfrm>
          <a:off x="17644110" y="259232400"/>
          <a:ext cx="297180" cy="21336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213360</xdr:rowOff>
    </xdr:to>
    <xdr:sp>
      <xdr:nvSpPr>
        <xdr:cNvPr id="5101" name="Text Box 22"/>
        <xdr:cNvSpPr txBox="1"/>
      </xdr:nvSpPr>
      <xdr:spPr>
        <a:xfrm>
          <a:off x="17644110" y="259232400"/>
          <a:ext cx="297180" cy="21336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213360</xdr:rowOff>
    </xdr:to>
    <xdr:sp>
      <xdr:nvSpPr>
        <xdr:cNvPr id="5102" name="Text Box 23"/>
        <xdr:cNvSpPr txBox="1"/>
      </xdr:nvSpPr>
      <xdr:spPr>
        <a:xfrm>
          <a:off x="17644110" y="259232400"/>
          <a:ext cx="297180" cy="21336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5103" name="Text Box 2"/>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5104" name="Text Box 3"/>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5105" name="Text Box 4"/>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5106" name="Text Box 5"/>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5107" name="Text Box 6"/>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5108" name="Text Box 7"/>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5109" name="Text Box 12"/>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5110" name="Text Box 13"/>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5111" name="Text Box 22"/>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5112" name="Text Box 23"/>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5113" name="Text Box 2"/>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5114" name="Text Box 3"/>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5115" name="Text Box 4"/>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5116" name="Text Box 5"/>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5117" name="Text Box 6"/>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5118" name="Text Box 7"/>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5119" name="Text Box 12"/>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5120" name="Text Box 13"/>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5121" name="Text Box 22"/>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5122" name="Text Box 23"/>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5123" name="Text Box 2"/>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5124" name="Text Box 3"/>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5125" name="Text Box 4"/>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5126" name="Text Box 5"/>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5127" name="Text Box 6"/>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5128" name="Text Box 7"/>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5129" name="Text Box 12"/>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5130" name="Text Box 13"/>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5131" name="Text Box 22"/>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5132" name="Text Box 23"/>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5133" name="Text Box 2"/>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5134" name="Text Box 3"/>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5135" name="Text Box 4"/>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5136" name="Text Box 5"/>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5137" name="Text Box 6"/>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5138" name="Text Box 7"/>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5139" name="Text Box 12"/>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5140" name="Text Box 13"/>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5141" name="Text Box 22"/>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5142" name="Text Box 23"/>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213360</xdr:rowOff>
    </xdr:to>
    <xdr:sp>
      <xdr:nvSpPr>
        <xdr:cNvPr id="5143" name="Text Box 2"/>
        <xdr:cNvSpPr txBox="1"/>
      </xdr:nvSpPr>
      <xdr:spPr>
        <a:xfrm>
          <a:off x="17644110" y="259232400"/>
          <a:ext cx="297180" cy="21336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213360</xdr:rowOff>
    </xdr:to>
    <xdr:sp>
      <xdr:nvSpPr>
        <xdr:cNvPr id="5144" name="Text Box 3"/>
        <xdr:cNvSpPr txBox="1"/>
      </xdr:nvSpPr>
      <xdr:spPr>
        <a:xfrm>
          <a:off x="17644110" y="259232400"/>
          <a:ext cx="297180" cy="21336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213360</xdr:rowOff>
    </xdr:to>
    <xdr:sp>
      <xdr:nvSpPr>
        <xdr:cNvPr id="5145" name="Text Box 4"/>
        <xdr:cNvSpPr txBox="1"/>
      </xdr:nvSpPr>
      <xdr:spPr>
        <a:xfrm>
          <a:off x="17644110" y="259232400"/>
          <a:ext cx="297180" cy="21336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213360</xdr:rowOff>
    </xdr:to>
    <xdr:sp>
      <xdr:nvSpPr>
        <xdr:cNvPr id="5146" name="Text Box 5"/>
        <xdr:cNvSpPr txBox="1"/>
      </xdr:nvSpPr>
      <xdr:spPr>
        <a:xfrm>
          <a:off x="17644110" y="259232400"/>
          <a:ext cx="297180" cy="21336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213360</xdr:rowOff>
    </xdr:to>
    <xdr:sp>
      <xdr:nvSpPr>
        <xdr:cNvPr id="5147" name="Text Box 6"/>
        <xdr:cNvSpPr txBox="1"/>
      </xdr:nvSpPr>
      <xdr:spPr>
        <a:xfrm>
          <a:off x="17644110" y="259232400"/>
          <a:ext cx="297180" cy="21336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213360</xdr:rowOff>
    </xdr:to>
    <xdr:sp>
      <xdr:nvSpPr>
        <xdr:cNvPr id="5148" name="Text Box 7"/>
        <xdr:cNvSpPr txBox="1"/>
      </xdr:nvSpPr>
      <xdr:spPr>
        <a:xfrm>
          <a:off x="17644110" y="259232400"/>
          <a:ext cx="297180" cy="21336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213360</xdr:rowOff>
    </xdr:to>
    <xdr:sp>
      <xdr:nvSpPr>
        <xdr:cNvPr id="5149" name="Text Box 12"/>
        <xdr:cNvSpPr txBox="1"/>
      </xdr:nvSpPr>
      <xdr:spPr>
        <a:xfrm>
          <a:off x="17644110" y="259232400"/>
          <a:ext cx="297180" cy="21336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213360</xdr:rowOff>
    </xdr:to>
    <xdr:sp>
      <xdr:nvSpPr>
        <xdr:cNvPr id="5150" name="Text Box 13"/>
        <xdr:cNvSpPr txBox="1"/>
      </xdr:nvSpPr>
      <xdr:spPr>
        <a:xfrm>
          <a:off x="17644110" y="259232400"/>
          <a:ext cx="297180" cy="21336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213360</xdr:rowOff>
    </xdr:to>
    <xdr:sp>
      <xdr:nvSpPr>
        <xdr:cNvPr id="5151" name="Text Box 22"/>
        <xdr:cNvSpPr txBox="1"/>
      </xdr:nvSpPr>
      <xdr:spPr>
        <a:xfrm>
          <a:off x="17644110" y="259232400"/>
          <a:ext cx="297180" cy="21336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213360</xdr:rowOff>
    </xdr:to>
    <xdr:sp>
      <xdr:nvSpPr>
        <xdr:cNvPr id="5152" name="Text Box 23"/>
        <xdr:cNvSpPr txBox="1"/>
      </xdr:nvSpPr>
      <xdr:spPr>
        <a:xfrm>
          <a:off x="17644110" y="259232400"/>
          <a:ext cx="297180" cy="21336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5153" name="Text Box 2"/>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5154" name="Text Box 3"/>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5155" name="Text Box 4"/>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5156" name="Text Box 5"/>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5157" name="Text Box 6"/>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5158" name="Text Box 7"/>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5159" name="Text Box 12"/>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5160" name="Text Box 13"/>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5161" name="Text Box 22"/>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5162" name="Text Box 23"/>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5163" name="Text Box 2"/>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5164" name="Text Box 3"/>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5165" name="Text Box 4"/>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5166" name="Text Box 5"/>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5167" name="Text Box 6"/>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5168" name="Text Box 7"/>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5169" name="Text Box 12"/>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5170" name="Text Box 13"/>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5171" name="Text Box 22"/>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5172" name="Text Box 23"/>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213360</xdr:rowOff>
    </xdr:to>
    <xdr:sp>
      <xdr:nvSpPr>
        <xdr:cNvPr id="5173" name="Text Box 2"/>
        <xdr:cNvSpPr txBox="1"/>
      </xdr:nvSpPr>
      <xdr:spPr>
        <a:xfrm>
          <a:off x="17644110" y="259232400"/>
          <a:ext cx="297180" cy="21336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213360</xdr:rowOff>
    </xdr:to>
    <xdr:sp>
      <xdr:nvSpPr>
        <xdr:cNvPr id="5174" name="Text Box 3"/>
        <xdr:cNvSpPr txBox="1"/>
      </xdr:nvSpPr>
      <xdr:spPr>
        <a:xfrm>
          <a:off x="17644110" y="259232400"/>
          <a:ext cx="297180" cy="21336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213360</xdr:rowOff>
    </xdr:to>
    <xdr:sp>
      <xdr:nvSpPr>
        <xdr:cNvPr id="5175" name="Text Box 4"/>
        <xdr:cNvSpPr txBox="1"/>
      </xdr:nvSpPr>
      <xdr:spPr>
        <a:xfrm>
          <a:off x="17644110" y="259232400"/>
          <a:ext cx="297180" cy="21336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213360</xdr:rowOff>
    </xdr:to>
    <xdr:sp>
      <xdr:nvSpPr>
        <xdr:cNvPr id="5176" name="Text Box 5"/>
        <xdr:cNvSpPr txBox="1"/>
      </xdr:nvSpPr>
      <xdr:spPr>
        <a:xfrm>
          <a:off x="17644110" y="259232400"/>
          <a:ext cx="297180" cy="21336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213360</xdr:rowOff>
    </xdr:to>
    <xdr:sp>
      <xdr:nvSpPr>
        <xdr:cNvPr id="5177" name="Text Box 6"/>
        <xdr:cNvSpPr txBox="1"/>
      </xdr:nvSpPr>
      <xdr:spPr>
        <a:xfrm>
          <a:off x="17644110" y="259232400"/>
          <a:ext cx="297180" cy="21336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213360</xdr:rowOff>
    </xdr:to>
    <xdr:sp>
      <xdr:nvSpPr>
        <xdr:cNvPr id="5178" name="Text Box 7"/>
        <xdr:cNvSpPr txBox="1"/>
      </xdr:nvSpPr>
      <xdr:spPr>
        <a:xfrm>
          <a:off x="17644110" y="259232400"/>
          <a:ext cx="297180" cy="21336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213360</xdr:rowOff>
    </xdr:to>
    <xdr:sp>
      <xdr:nvSpPr>
        <xdr:cNvPr id="5179" name="Text Box 12"/>
        <xdr:cNvSpPr txBox="1"/>
      </xdr:nvSpPr>
      <xdr:spPr>
        <a:xfrm>
          <a:off x="17644110" y="259232400"/>
          <a:ext cx="297180" cy="21336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213360</xdr:rowOff>
    </xdr:to>
    <xdr:sp>
      <xdr:nvSpPr>
        <xdr:cNvPr id="5180" name="Text Box 13"/>
        <xdr:cNvSpPr txBox="1"/>
      </xdr:nvSpPr>
      <xdr:spPr>
        <a:xfrm>
          <a:off x="17644110" y="259232400"/>
          <a:ext cx="297180" cy="21336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213360</xdr:rowOff>
    </xdr:to>
    <xdr:sp>
      <xdr:nvSpPr>
        <xdr:cNvPr id="5181" name="Text Box 22"/>
        <xdr:cNvSpPr txBox="1"/>
      </xdr:nvSpPr>
      <xdr:spPr>
        <a:xfrm>
          <a:off x="17644110" y="259232400"/>
          <a:ext cx="297180" cy="21336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213360</xdr:rowOff>
    </xdr:to>
    <xdr:sp>
      <xdr:nvSpPr>
        <xdr:cNvPr id="5182" name="Text Box 23"/>
        <xdr:cNvSpPr txBox="1"/>
      </xdr:nvSpPr>
      <xdr:spPr>
        <a:xfrm>
          <a:off x="17644110" y="259232400"/>
          <a:ext cx="297180" cy="21336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5183" name="Text Box 2"/>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5184" name="Text Box 3"/>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5185" name="Text Box 4"/>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5186" name="Text Box 5"/>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5187" name="Text Box 6"/>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5188" name="Text Box 7"/>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5189" name="Text Box 12"/>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5190" name="Text Box 13"/>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5191" name="Text Box 22"/>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5192" name="Text Box 23"/>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5193" name="Text Box 2"/>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5194" name="Text Box 3"/>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5195" name="Text Box 4"/>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5196" name="Text Box 5"/>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5197" name="Text Box 6"/>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5198" name="Text Box 7"/>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5199" name="Text Box 12"/>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5200" name="Text Box 13"/>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5201" name="Text Box 22"/>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5202" name="Text Box 23"/>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5203" name="Text Box 2"/>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5204" name="Text Box 3"/>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5205" name="Text Box 4"/>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5206" name="Text Box 5"/>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5207" name="Text Box 6"/>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5208" name="Text Box 7"/>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5209" name="Text Box 12"/>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5210" name="Text Box 13"/>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5211" name="Text Box 22"/>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5212" name="Text Box 23"/>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5213" name="Text Box 2"/>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5214" name="Text Box 3"/>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5215" name="Text Box 4"/>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5216" name="Text Box 5"/>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5217" name="Text Box 6"/>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5218" name="Text Box 7"/>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5219" name="Text Box 12"/>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5220" name="Text Box 13"/>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5221" name="Text Box 22"/>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5222" name="Text Box 23"/>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198120</xdr:rowOff>
    </xdr:to>
    <xdr:sp>
      <xdr:nvSpPr>
        <xdr:cNvPr id="5223" name="Text Box 2"/>
        <xdr:cNvSpPr txBox="1"/>
      </xdr:nvSpPr>
      <xdr:spPr>
        <a:xfrm>
          <a:off x="17644110" y="259232400"/>
          <a:ext cx="297180" cy="1981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198120</xdr:rowOff>
    </xdr:to>
    <xdr:sp>
      <xdr:nvSpPr>
        <xdr:cNvPr id="5224" name="Text Box 3"/>
        <xdr:cNvSpPr txBox="1"/>
      </xdr:nvSpPr>
      <xdr:spPr>
        <a:xfrm>
          <a:off x="17644110" y="259232400"/>
          <a:ext cx="297180" cy="1981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198120</xdr:rowOff>
    </xdr:to>
    <xdr:sp>
      <xdr:nvSpPr>
        <xdr:cNvPr id="5225" name="Text Box 4"/>
        <xdr:cNvSpPr txBox="1"/>
      </xdr:nvSpPr>
      <xdr:spPr>
        <a:xfrm>
          <a:off x="17644110" y="259232400"/>
          <a:ext cx="297180" cy="1981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198120</xdr:rowOff>
    </xdr:to>
    <xdr:sp>
      <xdr:nvSpPr>
        <xdr:cNvPr id="5226" name="Text Box 5"/>
        <xdr:cNvSpPr txBox="1"/>
      </xdr:nvSpPr>
      <xdr:spPr>
        <a:xfrm>
          <a:off x="17644110" y="259232400"/>
          <a:ext cx="297180" cy="1981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198120</xdr:rowOff>
    </xdr:to>
    <xdr:sp>
      <xdr:nvSpPr>
        <xdr:cNvPr id="5227" name="Text Box 6"/>
        <xdr:cNvSpPr txBox="1"/>
      </xdr:nvSpPr>
      <xdr:spPr>
        <a:xfrm>
          <a:off x="17644110" y="259232400"/>
          <a:ext cx="297180" cy="1981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198120</xdr:rowOff>
    </xdr:to>
    <xdr:sp>
      <xdr:nvSpPr>
        <xdr:cNvPr id="5228" name="Text Box 7"/>
        <xdr:cNvSpPr txBox="1"/>
      </xdr:nvSpPr>
      <xdr:spPr>
        <a:xfrm>
          <a:off x="17644110" y="259232400"/>
          <a:ext cx="297180" cy="1981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198120</xdr:rowOff>
    </xdr:to>
    <xdr:sp>
      <xdr:nvSpPr>
        <xdr:cNvPr id="5229" name="Text Box 12"/>
        <xdr:cNvSpPr txBox="1"/>
      </xdr:nvSpPr>
      <xdr:spPr>
        <a:xfrm>
          <a:off x="17644110" y="259232400"/>
          <a:ext cx="297180" cy="1981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198120</xdr:rowOff>
    </xdr:to>
    <xdr:sp>
      <xdr:nvSpPr>
        <xdr:cNvPr id="5230" name="Text Box 13"/>
        <xdr:cNvSpPr txBox="1"/>
      </xdr:nvSpPr>
      <xdr:spPr>
        <a:xfrm>
          <a:off x="17644110" y="259232400"/>
          <a:ext cx="297180" cy="1981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198120</xdr:rowOff>
    </xdr:to>
    <xdr:sp>
      <xdr:nvSpPr>
        <xdr:cNvPr id="5231" name="Text Box 22"/>
        <xdr:cNvSpPr txBox="1"/>
      </xdr:nvSpPr>
      <xdr:spPr>
        <a:xfrm>
          <a:off x="17644110" y="259232400"/>
          <a:ext cx="297180" cy="1981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198120</xdr:rowOff>
    </xdr:to>
    <xdr:sp>
      <xdr:nvSpPr>
        <xdr:cNvPr id="5232" name="Text Box 23"/>
        <xdr:cNvSpPr txBox="1"/>
      </xdr:nvSpPr>
      <xdr:spPr>
        <a:xfrm>
          <a:off x="17644110" y="259232400"/>
          <a:ext cx="297180" cy="1981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198120</xdr:rowOff>
    </xdr:to>
    <xdr:sp>
      <xdr:nvSpPr>
        <xdr:cNvPr id="5233" name="Text Box 2"/>
        <xdr:cNvSpPr txBox="1"/>
      </xdr:nvSpPr>
      <xdr:spPr>
        <a:xfrm>
          <a:off x="17644110" y="259232400"/>
          <a:ext cx="297180" cy="1981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198120</xdr:rowOff>
    </xdr:to>
    <xdr:sp>
      <xdr:nvSpPr>
        <xdr:cNvPr id="5234" name="Text Box 3"/>
        <xdr:cNvSpPr txBox="1"/>
      </xdr:nvSpPr>
      <xdr:spPr>
        <a:xfrm>
          <a:off x="17644110" y="259232400"/>
          <a:ext cx="297180" cy="1981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198120</xdr:rowOff>
    </xdr:to>
    <xdr:sp>
      <xdr:nvSpPr>
        <xdr:cNvPr id="5235" name="Text Box 4"/>
        <xdr:cNvSpPr txBox="1"/>
      </xdr:nvSpPr>
      <xdr:spPr>
        <a:xfrm>
          <a:off x="17644110" y="259232400"/>
          <a:ext cx="297180" cy="1981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198120</xdr:rowOff>
    </xdr:to>
    <xdr:sp>
      <xdr:nvSpPr>
        <xdr:cNvPr id="5236" name="Text Box 5"/>
        <xdr:cNvSpPr txBox="1"/>
      </xdr:nvSpPr>
      <xdr:spPr>
        <a:xfrm>
          <a:off x="17644110" y="259232400"/>
          <a:ext cx="297180" cy="1981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198120</xdr:rowOff>
    </xdr:to>
    <xdr:sp>
      <xdr:nvSpPr>
        <xdr:cNvPr id="5237" name="Text Box 6"/>
        <xdr:cNvSpPr txBox="1"/>
      </xdr:nvSpPr>
      <xdr:spPr>
        <a:xfrm>
          <a:off x="17644110" y="259232400"/>
          <a:ext cx="297180" cy="1981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198120</xdr:rowOff>
    </xdr:to>
    <xdr:sp>
      <xdr:nvSpPr>
        <xdr:cNvPr id="5238" name="Text Box 7"/>
        <xdr:cNvSpPr txBox="1"/>
      </xdr:nvSpPr>
      <xdr:spPr>
        <a:xfrm>
          <a:off x="17644110" y="259232400"/>
          <a:ext cx="297180" cy="1981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198120</xdr:rowOff>
    </xdr:to>
    <xdr:sp>
      <xdr:nvSpPr>
        <xdr:cNvPr id="5239" name="Text Box 12"/>
        <xdr:cNvSpPr txBox="1"/>
      </xdr:nvSpPr>
      <xdr:spPr>
        <a:xfrm>
          <a:off x="17644110" y="259232400"/>
          <a:ext cx="297180" cy="1981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198120</xdr:rowOff>
    </xdr:to>
    <xdr:sp>
      <xdr:nvSpPr>
        <xdr:cNvPr id="5240" name="Text Box 13"/>
        <xdr:cNvSpPr txBox="1"/>
      </xdr:nvSpPr>
      <xdr:spPr>
        <a:xfrm>
          <a:off x="17644110" y="259232400"/>
          <a:ext cx="297180" cy="1981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198120</xdr:rowOff>
    </xdr:to>
    <xdr:sp>
      <xdr:nvSpPr>
        <xdr:cNvPr id="5241" name="Text Box 22"/>
        <xdr:cNvSpPr txBox="1"/>
      </xdr:nvSpPr>
      <xdr:spPr>
        <a:xfrm>
          <a:off x="17644110" y="259232400"/>
          <a:ext cx="297180" cy="1981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198120</xdr:rowOff>
    </xdr:to>
    <xdr:sp>
      <xdr:nvSpPr>
        <xdr:cNvPr id="5242" name="Text Box 23"/>
        <xdr:cNvSpPr txBox="1"/>
      </xdr:nvSpPr>
      <xdr:spPr>
        <a:xfrm>
          <a:off x="17644110" y="259232400"/>
          <a:ext cx="297180" cy="1981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198120</xdr:rowOff>
    </xdr:to>
    <xdr:sp>
      <xdr:nvSpPr>
        <xdr:cNvPr id="5243" name="Text Box 2"/>
        <xdr:cNvSpPr txBox="1"/>
      </xdr:nvSpPr>
      <xdr:spPr>
        <a:xfrm>
          <a:off x="17644110" y="259232400"/>
          <a:ext cx="297180" cy="1981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198120</xdr:rowOff>
    </xdr:to>
    <xdr:sp>
      <xdr:nvSpPr>
        <xdr:cNvPr id="5244" name="Text Box 3"/>
        <xdr:cNvSpPr txBox="1"/>
      </xdr:nvSpPr>
      <xdr:spPr>
        <a:xfrm>
          <a:off x="17644110" y="259232400"/>
          <a:ext cx="297180" cy="1981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198120</xdr:rowOff>
    </xdr:to>
    <xdr:sp>
      <xdr:nvSpPr>
        <xdr:cNvPr id="5245" name="Text Box 4"/>
        <xdr:cNvSpPr txBox="1"/>
      </xdr:nvSpPr>
      <xdr:spPr>
        <a:xfrm>
          <a:off x="17644110" y="259232400"/>
          <a:ext cx="297180" cy="1981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198120</xdr:rowOff>
    </xdr:to>
    <xdr:sp>
      <xdr:nvSpPr>
        <xdr:cNvPr id="5246" name="Text Box 5"/>
        <xdr:cNvSpPr txBox="1"/>
      </xdr:nvSpPr>
      <xdr:spPr>
        <a:xfrm>
          <a:off x="17644110" y="259232400"/>
          <a:ext cx="297180" cy="1981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198120</xdr:rowOff>
    </xdr:to>
    <xdr:sp>
      <xdr:nvSpPr>
        <xdr:cNvPr id="5247" name="Text Box 6"/>
        <xdr:cNvSpPr txBox="1"/>
      </xdr:nvSpPr>
      <xdr:spPr>
        <a:xfrm>
          <a:off x="17644110" y="259232400"/>
          <a:ext cx="297180" cy="1981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198120</xdr:rowOff>
    </xdr:to>
    <xdr:sp>
      <xdr:nvSpPr>
        <xdr:cNvPr id="5248" name="Text Box 7"/>
        <xdr:cNvSpPr txBox="1"/>
      </xdr:nvSpPr>
      <xdr:spPr>
        <a:xfrm>
          <a:off x="17644110" y="259232400"/>
          <a:ext cx="297180" cy="1981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198120</xdr:rowOff>
    </xdr:to>
    <xdr:sp>
      <xdr:nvSpPr>
        <xdr:cNvPr id="5249" name="Text Box 12"/>
        <xdr:cNvSpPr txBox="1"/>
      </xdr:nvSpPr>
      <xdr:spPr>
        <a:xfrm>
          <a:off x="17644110" y="259232400"/>
          <a:ext cx="297180" cy="1981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198120</xdr:rowOff>
    </xdr:to>
    <xdr:sp>
      <xdr:nvSpPr>
        <xdr:cNvPr id="5250" name="Text Box 13"/>
        <xdr:cNvSpPr txBox="1"/>
      </xdr:nvSpPr>
      <xdr:spPr>
        <a:xfrm>
          <a:off x="17644110" y="259232400"/>
          <a:ext cx="297180" cy="1981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198120</xdr:rowOff>
    </xdr:to>
    <xdr:sp>
      <xdr:nvSpPr>
        <xdr:cNvPr id="5251" name="Text Box 22"/>
        <xdr:cNvSpPr txBox="1"/>
      </xdr:nvSpPr>
      <xdr:spPr>
        <a:xfrm>
          <a:off x="17644110" y="259232400"/>
          <a:ext cx="297180" cy="1981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198120</xdr:rowOff>
    </xdr:to>
    <xdr:sp>
      <xdr:nvSpPr>
        <xdr:cNvPr id="5252" name="Text Box 23"/>
        <xdr:cNvSpPr txBox="1"/>
      </xdr:nvSpPr>
      <xdr:spPr>
        <a:xfrm>
          <a:off x="17644110" y="259232400"/>
          <a:ext cx="297180" cy="1981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198120</xdr:rowOff>
    </xdr:to>
    <xdr:sp>
      <xdr:nvSpPr>
        <xdr:cNvPr id="5253" name="Text Box 2"/>
        <xdr:cNvSpPr txBox="1"/>
      </xdr:nvSpPr>
      <xdr:spPr>
        <a:xfrm>
          <a:off x="17644110" y="259232400"/>
          <a:ext cx="297180" cy="1981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198120</xdr:rowOff>
    </xdr:to>
    <xdr:sp>
      <xdr:nvSpPr>
        <xdr:cNvPr id="5254" name="Text Box 3"/>
        <xdr:cNvSpPr txBox="1"/>
      </xdr:nvSpPr>
      <xdr:spPr>
        <a:xfrm>
          <a:off x="17644110" y="259232400"/>
          <a:ext cx="297180" cy="1981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198120</xdr:rowOff>
    </xdr:to>
    <xdr:sp>
      <xdr:nvSpPr>
        <xdr:cNvPr id="5255" name="Text Box 4"/>
        <xdr:cNvSpPr txBox="1"/>
      </xdr:nvSpPr>
      <xdr:spPr>
        <a:xfrm>
          <a:off x="17644110" y="259232400"/>
          <a:ext cx="297180" cy="1981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198120</xdr:rowOff>
    </xdr:to>
    <xdr:sp>
      <xdr:nvSpPr>
        <xdr:cNvPr id="5256" name="Text Box 5"/>
        <xdr:cNvSpPr txBox="1"/>
      </xdr:nvSpPr>
      <xdr:spPr>
        <a:xfrm>
          <a:off x="17644110" y="259232400"/>
          <a:ext cx="297180" cy="1981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198120</xdr:rowOff>
    </xdr:to>
    <xdr:sp>
      <xdr:nvSpPr>
        <xdr:cNvPr id="5257" name="Text Box 6"/>
        <xdr:cNvSpPr txBox="1"/>
      </xdr:nvSpPr>
      <xdr:spPr>
        <a:xfrm>
          <a:off x="17644110" y="259232400"/>
          <a:ext cx="297180" cy="1981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198120</xdr:rowOff>
    </xdr:to>
    <xdr:sp>
      <xdr:nvSpPr>
        <xdr:cNvPr id="5258" name="Text Box 7"/>
        <xdr:cNvSpPr txBox="1"/>
      </xdr:nvSpPr>
      <xdr:spPr>
        <a:xfrm>
          <a:off x="17644110" y="259232400"/>
          <a:ext cx="297180" cy="1981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198120</xdr:rowOff>
    </xdr:to>
    <xdr:sp>
      <xdr:nvSpPr>
        <xdr:cNvPr id="5259" name="Text Box 12"/>
        <xdr:cNvSpPr txBox="1"/>
      </xdr:nvSpPr>
      <xdr:spPr>
        <a:xfrm>
          <a:off x="17644110" y="259232400"/>
          <a:ext cx="297180" cy="1981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198120</xdr:rowOff>
    </xdr:to>
    <xdr:sp>
      <xdr:nvSpPr>
        <xdr:cNvPr id="5260" name="Text Box 13"/>
        <xdr:cNvSpPr txBox="1"/>
      </xdr:nvSpPr>
      <xdr:spPr>
        <a:xfrm>
          <a:off x="17644110" y="259232400"/>
          <a:ext cx="297180" cy="1981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198120</xdr:rowOff>
    </xdr:to>
    <xdr:sp>
      <xdr:nvSpPr>
        <xdr:cNvPr id="5261" name="Text Box 22"/>
        <xdr:cNvSpPr txBox="1"/>
      </xdr:nvSpPr>
      <xdr:spPr>
        <a:xfrm>
          <a:off x="17644110" y="259232400"/>
          <a:ext cx="297180" cy="1981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198120</xdr:rowOff>
    </xdr:to>
    <xdr:sp>
      <xdr:nvSpPr>
        <xdr:cNvPr id="5262" name="Text Box 23"/>
        <xdr:cNvSpPr txBox="1"/>
      </xdr:nvSpPr>
      <xdr:spPr>
        <a:xfrm>
          <a:off x="17644110" y="259232400"/>
          <a:ext cx="297180" cy="1981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198120</xdr:rowOff>
    </xdr:to>
    <xdr:sp>
      <xdr:nvSpPr>
        <xdr:cNvPr id="5263" name="Text Box 2"/>
        <xdr:cNvSpPr txBox="1"/>
      </xdr:nvSpPr>
      <xdr:spPr>
        <a:xfrm>
          <a:off x="17644110" y="259232400"/>
          <a:ext cx="297180" cy="1981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198120</xdr:rowOff>
    </xdr:to>
    <xdr:sp>
      <xdr:nvSpPr>
        <xdr:cNvPr id="5264" name="Text Box 3"/>
        <xdr:cNvSpPr txBox="1"/>
      </xdr:nvSpPr>
      <xdr:spPr>
        <a:xfrm>
          <a:off x="17644110" y="259232400"/>
          <a:ext cx="297180" cy="1981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198120</xdr:rowOff>
    </xdr:to>
    <xdr:sp>
      <xdr:nvSpPr>
        <xdr:cNvPr id="5265" name="Text Box 4"/>
        <xdr:cNvSpPr txBox="1"/>
      </xdr:nvSpPr>
      <xdr:spPr>
        <a:xfrm>
          <a:off x="17644110" y="259232400"/>
          <a:ext cx="297180" cy="1981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198120</xdr:rowOff>
    </xdr:to>
    <xdr:sp>
      <xdr:nvSpPr>
        <xdr:cNvPr id="5266" name="Text Box 5"/>
        <xdr:cNvSpPr txBox="1"/>
      </xdr:nvSpPr>
      <xdr:spPr>
        <a:xfrm>
          <a:off x="17644110" y="259232400"/>
          <a:ext cx="297180" cy="1981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198120</xdr:rowOff>
    </xdr:to>
    <xdr:sp>
      <xdr:nvSpPr>
        <xdr:cNvPr id="5267" name="Text Box 6"/>
        <xdr:cNvSpPr txBox="1"/>
      </xdr:nvSpPr>
      <xdr:spPr>
        <a:xfrm>
          <a:off x="17644110" y="259232400"/>
          <a:ext cx="297180" cy="1981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198120</xdr:rowOff>
    </xdr:to>
    <xdr:sp>
      <xdr:nvSpPr>
        <xdr:cNvPr id="5268" name="Text Box 7"/>
        <xdr:cNvSpPr txBox="1"/>
      </xdr:nvSpPr>
      <xdr:spPr>
        <a:xfrm>
          <a:off x="17644110" y="259232400"/>
          <a:ext cx="297180" cy="1981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198120</xdr:rowOff>
    </xdr:to>
    <xdr:sp>
      <xdr:nvSpPr>
        <xdr:cNvPr id="5269" name="Text Box 12"/>
        <xdr:cNvSpPr txBox="1"/>
      </xdr:nvSpPr>
      <xdr:spPr>
        <a:xfrm>
          <a:off x="17644110" y="259232400"/>
          <a:ext cx="297180" cy="1981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198120</xdr:rowOff>
    </xdr:to>
    <xdr:sp>
      <xdr:nvSpPr>
        <xdr:cNvPr id="5270" name="Text Box 13"/>
        <xdr:cNvSpPr txBox="1"/>
      </xdr:nvSpPr>
      <xdr:spPr>
        <a:xfrm>
          <a:off x="17644110" y="259232400"/>
          <a:ext cx="297180" cy="1981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198120</xdr:rowOff>
    </xdr:to>
    <xdr:sp>
      <xdr:nvSpPr>
        <xdr:cNvPr id="5271" name="Text Box 22"/>
        <xdr:cNvSpPr txBox="1"/>
      </xdr:nvSpPr>
      <xdr:spPr>
        <a:xfrm>
          <a:off x="17644110" y="259232400"/>
          <a:ext cx="297180" cy="1981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198120</xdr:rowOff>
    </xdr:to>
    <xdr:sp>
      <xdr:nvSpPr>
        <xdr:cNvPr id="5272" name="Text Box 23"/>
        <xdr:cNvSpPr txBox="1"/>
      </xdr:nvSpPr>
      <xdr:spPr>
        <a:xfrm>
          <a:off x="17644110" y="259232400"/>
          <a:ext cx="297180" cy="1981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198120</xdr:rowOff>
    </xdr:to>
    <xdr:sp>
      <xdr:nvSpPr>
        <xdr:cNvPr id="5273" name="Text Box 2"/>
        <xdr:cNvSpPr txBox="1"/>
      </xdr:nvSpPr>
      <xdr:spPr>
        <a:xfrm>
          <a:off x="17644110" y="259232400"/>
          <a:ext cx="297180" cy="1981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198120</xdr:rowOff>
    </xdr:to>
    <xdr:sp>
      <xdr:nvSpPr>
        <xdr:cNvPr id="5274" name="Text Box 3"/>
        <xdr:cNvSpPr txBox="1"/>
      </xdr:nvSpPr>
      <xdr:spPr>
        <a:xfrm>
          <a:off x="17644110" y="259232400"/>
          <a:ext cx="297180" cy="1981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198120</xdr:rowOff>
    </xdr:to>
    <xdr:sp>
      <xdr:nvSpPr>
        <xdr:cNvPr id="5275" name="Text Box 4"/>
        <xdr:cNvSpPr txBox="1"/>
      </xdr:nvSpPr>
      <xdr:spPr>
        <a:xfrm>
          <a:off x="17644110" y="259232400"/>
          <a:ext cx="297180" cy="1981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198120</xdr:rowOff>
    </xdr:to>
    <xdr:sp>
      <xdr:nvSpPr>
        <xdr:cNvPr id="5276" name="Text Box 5"/>
        <xdr:cNvSpPr txBox="1"/>
      </xdr:nvSpPr>
      <xdr:spPr>
        <a:xfrm>
          <a:off x="17644110" y="259232400"/>
          <a:ext cx="297180" cy="1981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198120</xdr:rowOff>
    </xdr:to>
    <xdr:sp>
      <xdr:nvSpPr>
        <xdr:cNvPr id="5277" name="Text Box 6"/>
        <xdr:cNvSpPr txBox="1"/>
      </xdr:nvSpPr>
      <xdr:spPr>
        <a:xfrm>
          <a:off x="17644110" y="259232400"/>
          <a:ext cx="297180" cy="1981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198120</xdr:rowOff>
    </xdr:to>
    <xdr:sp>
      <xdr:nvSpPr>
        <xdr:cNvPr id="5278" name="Text Box 7"/>
        <xdr:cNvSpPr txBox="1"/>
      </xdr:nvSpPr>
      <xdr:spPr>
        <a:xfrm>
          <a:off x="17644110" y="259232400"/>
          <a:ext cx="297180" cy="1981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198120</xdr:rowOff>
    </xdr:to>
    <xdr:sp>
      <xdr:nvSpPr>
        <xdr:cNvPr id="5279" name="Text Box 12"/>
        <xdr:cNvSpPr txBox="1"/>
      </xdr:nvSpPr>
      <xdr:spPr>
        <a:xfrm>
          <a:off x="17644110" y="259232400"/>
          <a:ext cx="297180" cy="1981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198120</xdr:rowOff>
    </xdr:to>
    <xdr:sp>
      <xdr:nvSpPr>
        <xdr:cNvPr id="5280" name="Text Box 13"/>
        <xdr:cNvSpPr txBox="1"/>
      </xdr:nvSpPr>
      <xdr:spPr>
        <a:xfrm>
          <a:off x="17644110" y="259232400"/>
          <a:ext cx="297180" cy="1981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198120</xdr:rowOff>
    </xdr:to>
    <xdr:sp>
      <xdr:nvSpPr>
        <xdr:cNvPr id="5281" name="Text Box 22"/>
        <xdr:cNvSpPr txBox="1"/>
      </xdr:nvSpPr>
      <xdr:spPr>
        <a:xfrm>
          <a:off x="17644110" y="259232400"/>
          <a:ext cx="297180" cy="1981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198120</xdr:rowOff>
    </xdr:to>
    <xdr:sp>
      <xdr:nvSpPr>
        <xdr:cNvPr id="5282" name="Text Box 23"/>
        <xdr:cNvSpPr txBox="1"/>
      </xdr:nvSpPr>
      <xdr:spPr>
        <a:xfrm>
          <a:off x="17644110" y="259232400"/>
          <a:ext cx="297180" cy="1981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182880</xdr:rowOff>
    </xdr:to>
    <xdr:sp>
      <xdr:nvSpPr>
        <xdr:cNvPr id="5283" name="Text Box 2"/>
        <xdr:cNvSpPr txBox="1"/>
      </xdr:nvSpPr>
      <xdr:spPr>
        <a:xfrm>
          <a:off x="17644110" y="259232400"/>
          <a:ext cx="297180" cy="18288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182880</xdr:rowOff>
    </xdr:to>
    <xdr:sp>
      <xdr:nvSpPr>
        <xdr:cNvPr id="5284" name="Text Box 3"/>
        <xdr:cNvSpPr txBox="1"/>
      </xdr:nvSpPr>
      <xdr:spPr>
        <a:xfrm>
          <a:off x="17644110" y="259232400"/>
          <a:ext cx="297180" cy="18288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182880</xdr:rowOff>
    </xdr:to>
    <xdr:sp>
      <xdr:nvSpPr>
        <xdr:cNvPr id="5285" name="Text Box 4"/>
        <xdr:cNvSpPr txBox="1"/>
      </xdr:nvSpPr>
      <xdr:spPr>
        <a:xfrm>
          <a:off x="17644110" y="259232400"/>
          <a:ext cx="297180" cy="18288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182880</xdr:rowOff>
    </xdr:to>
    <xdr:sp>
      <xdr:nvSpPr>
        <xdr:cNvPr id="5286" name="Text Box 5"/>
        <xdr:cNvSpPr txBox="1"/>
      </xdr:nvSpPr>
      <xdr:spPr>
        <a:xfrm>
          <a:off x="17644110" y="259232400"/>
          <a:ext cx="297180" cy="18288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182880</xdr:rowOff>
    </xdr:to>
    <xdr:sp>
      <xdr:nvSpPr>
        <xdr:cNvPr id="5287" name="Text Box 6"/>
        <xdr:cNvSpPr txBox="1"/>
      </xdr:nvSpPr>
      <xdr:spPr>
        <a:xfrm>
          <a:off x="17644110" y="259232400"/>
          <a:ext cx="297180" cy="18288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182880</xdr:rowOff>
    </xdr:to>
    <xdr:sp>
      <xdr:nvSpPr>
        <xdr:cNvPr id="5288" name="Text Box 7"/>
        <xdr:cNvSpPr txBox="1"/>
      </xdr:nvSpPr>
      <xdr:spPr>
        <a:xfrm>
          <a:off x="17644110" y="259232400"/>
          <a:ext cx="297180" cy="18288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182880</xdr:rowOff>
    </xdr:to>
    <xdr:sp>
      <xdr:nvSpPr>
        <xdr:cNvPr id="5289" name="Text Box 12"/>
        <xdr:cNvSpPr txBox="1"/>
      </xdr:nvSpPr>
      <xdr:spPr>
        <a:xfrm>
          <a:off x="17644110" y="259232400"/>
          <a:ext cx="297180" cy="18288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182880</xdr:rowOff>
    </xdr:to>
    <xdr:sp>
      <xdr:nvSpPr>
        <xdr:cNvPr id="5290" name="Text Box 13"/>
        <xdr:cNvSpPr txBox="1"/>
      </xdr:nvSpPr>
      <xdr:spPr>
        <a:xfrm>
          <a:off x="17644110" y="259232400"/>
          <a:ext cx="297180" cy="18288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182880</xdr:rowOff>
    </xdr:to>
    <xdr:sp>
      <xdr:nvSpPr>
        <xdr:cNvPr id="5291" name="Text Box 22"/>
        <xdr:cNvSpPr txBox="1"/>
      </xdr:nvSpPr>
      <xdr:spPr>
        <a:xfrm>
          <a:off x="17644110" y="259232400"/>
          <a:ext cx="297180" cy="18288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182880</xdr:rowOff>
    </xdr:to>
    <xdr:sp>
      <xdr:nvSpPr>
        <xdr:cNvPr id="5292" name="Text Box 23"/>
        <xdr:cNvSpPr txBox="1"/>
      </xdr:nvSpPr>
      <xdr:spPr>
        <a:xfrm>
          <a:off x="17644110" y="259232400"/>
          <a:ext cx="297180" cy="18288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182880</xdr:rowOff>
    </xdr:to>
    <xdr:sp>
      <xdr:nvSpPr>
        <xdr:cNvPr id="5293" name="Text Box 2"/>
        <xdr:cNvSpPr txBox="1"/>
      </xdr:nvSpPr>
      <xdr:spPr>
        <a:xfrm>
          <a:off x="17644110" y="259232400"/>
          <a:ext cx="297180" cy="18288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182880</xdr:rowOff>
    </xdr:to>
    <xdr:sp>
      <xdr:nvSpPr>
        <xdr:cNvPr id="5294" name="Text Box 3"/>
        <xdr:cNvSpPr txBox="1"/>
      </xdr:nvSpPr>
      <xdr:spPr>
        <a:xfrm>
          <a:off x="17644110" y="259232400"/>
          <a:ext cx="297180" cy="18288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182880</xdr:rowOff>
    </xdr:to>
    <xdr:sp>
      <xdr:nvSpPr>
        <xdr:cNvPr id="5295" name="Text Box 4"/>
        <xdr:cNvSpPr txBox="1"/>
      </xdr:nvSpPr>
      <xdr:spPr>
        <a:xfrm>
          <a:off x="17644110" y="259232400"/>
          <a:ext cx="297180" cy="18288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182880</xdr:rowOff>
    </xdr:to>
    <xdr:sp>
      <xdr:nvSpPr>
        <xdr:cNvPr id="5296" name="Text Box 5"/>
        <xdr:cNvSpPr txBox="1"/>
      </xdr:nvSpPr>
      <xdr:spPr>
        <a:xfrm>
          <a:off x="17644110" y="259232400"/>
          <a:ext cx="297180" cy="18288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182880</xdr:rowOff>
    </xdr:to>
    <xdr:sp>
      <xdr:nvSpPr>
        <xdr:cNvPr id="5297" name="Text Box 6"/>
        <xdr:cNvSpPr txBox="1"/>
      </xdr:nvSpPr>
      <xdr:spPr>
        <a:xfrm>
          <a:off x="17644110" y="259232400"/>
          <a:ext cx="297180" cy="18288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182880</xdr:rowOff>
    </xdr:to>
    <xdr:sp>
      <xdr:nvSpPr>
        <xdr:cNvPr id="5298" name="Text Box 7"/>
        <xdr:cNvSpPr txBox="1"/>
      </xdr:nvSpPr>
      <xdr:spPr>
        <a:xfrm>
          <a:off x="17644110" y="259232400"/>
          <a:ext cx="297180" cy="18288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182880</xdr:rowOff>
    </xdr:to>
    <xdr:sp>
      <xdr:nvSpPr>
        <xdr:cNvPr id="5299" name="Text Box 12"/>
        <xdr:cNvSpPr txBox="1"/>
      </xdr:nvSpPr>
      <xdr:spPr>
        <a:xfrm>
          <a:off x="17644110" y="259232400"/>
          <a:ext cx="297180" cy="18288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182880</xdr:rowOff>
    </xdr:to>
    <xdr:sp>
      <xdr:nvSpPr>
        <xdr:cNvPr id="5300" name="Text Box 13"/>
        <xdr:cNvSpPr txBox="1"/>
      </xdr:nvSpPr>
      <xdr:spPr>
        <a:xfrm>
          <a:off x="17644110" y="259232400"/>
          <a:ext cx="297180" cy="18288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182880</xdr:rowOff>
    </xdr:to>
    <xdr:sp>
      <xdr:nvSpPr>
        <xdr:cNvPr id="5301" name="Text Box 22"/>
        <xdr:cNvSpPr txBox="1"/>
      </xdr:nvSpPr>
      <xdr:spPr>
        <a:xfrm>
          <a:off x="17644110" y="259232400"/>
          <a:ext cx="297180" cy="18288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182880</xdr:rowOff>
    </xdr:to>
    <xdr:sp>
      <xdr:nvSpPr>
        <xdr:cNvPr id="5302" name="Text Box 23"/>
        <xdr:cNvSpPr txBox="1"/>
      </xdr:nvSpPr>
      <xdr:spPr>
        <a:xfrm>
          <a:off x="17644110" y="259232400"/>
          <a:ext cx="297180" cy="18288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182880</xdr:rowOff>
    </xdr:to>
    <xdr:sp>
      <xdr:nvSpPr>
        <xdr:cNvPr id="5303" name="Text Box 2"/>
        <xdr:cNvSpPr txBox="1"/>
      </xdr:nvSpPr>
      <xdr:spPr>
        <a:xfrm>
          <a:off x="17644110" y="259232400"/>
          <a:ext cx="297180" cy="18288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182880</xdr:rowOff>
    </xdr:to>
    <xdr:sp>
      <xdr:nvSpPr>
        <xdr:cNvPr id="5304" name="Text Box 3"/>
        <xdr:cNvSpPr txBox="1"/>
      </xdr:nvSpPr>
      <xdr:spPr>
        <a:xfrm>
          <a:off x="17644110" y="259232400"/>
          <a:ext cx="297180" cy="18288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182880</xdr:rowOff>
    </xdr:to>
    <xdr:sp>
      <xdr:nvSpPr>
        <xdr:cNvPr id="5305" name="Text Box 4"/>
        <xdr:cNvSpPr txBox="1"/>
      </xdr:nvSpPr>
      <xdr:spPr>
        <a:xfrm>
          <a:off x="17644110" y="259232400"/>
          <a:ext cx="297180" cy="18288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182880</xdr:rowOff>
    </xdr:to>
    <xdr:sp>
      <xdr:nvSpPr>
        <xdr:cNvPr id="5306" name="Text Box 5"/>
        <xdr:cNvSpPr txBox="1"/>
      </xdr:nvSpPr>
      <xdr:spPr>
        <a:xfrm>
          <a:off x="17644110" y="259232400"/>
          <a:ext cx="297180" cy="18288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182880</xdr:rowOff>
    </xdr:to>
    <xdr:sp>
      <xdr:nvSpPr>
        <xdr:cNvPr id="5307" name="Text Box 6"/>
        <xdr:cNvSpPr txBox="1"/>
      </xdr:nvSpPr>
      <xdr:spPr>
        <a:xfrm>
          <a:off x="17644110" y="259232400"/>
          <a:ext cx="297180" cy="18288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182880</xdr:rowOff>
    </xdr:to>
    <xdr:sp>
      <xdr:nvSpPr>
        <xdr:cNvPr id="5308" name="Text Box 7"/>
        <xdr:cNvSpPr txBox="1"/>
      </xdr:nvSpPr>
      <xdr:spPr>
        <a:xfrm>
          <a:off x="17644110" y="259232400"/>
          <a:ext cx="297180" cy="18288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182880</xdr:rowOff>
    </xdr:to>
    <xdr:sp>
      <xdr:nvSpPr>
        <xdr:cNvPr id="5309" name="Text Box 12"/>
        <xdr:cNvSpPr txBox="1"/>
      </xdr:nvSpPr>
      <xdr:spPr>
        <a:xfrm>
          <a:off x="17644110" y="259232400"/>
          <a:ext cx="297180" cy="18288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182880</xdr:rowOff>
    </xdr:to>
    <xdr:sp>
      <xdr:nvSpPr>
        <xdr:cNvPr id="5310" name="Text Box 13"/>
        <xdr:cNvSpPr txBox="1"/>
      </xdr:nvSpPr>
      <xdr:spPr>
        <a:xfrm>
          <a:off x="17644110" y="259232400"/>
          <a:ext cx="297180" cy="18288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182880</xdr:rowOff>
    </xdr:to>
    <xdr:sp>
      <xdr:nvSpPr>
        <xdr:cNvPr id="5311" name="Text Box 22"/>
        <xdr:cNvSpPr txBox="1"/>
      </xdr:nvSpPr>
      <xdr:spPr>
        <a:xfrm>
          <a:off x="17644110" y="259232400"/>
          <a:ext cx="297180" cy="18288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182880</xdr:rowOff>
    </xdr:to>
    <xdr:sp>
      <xdr:nvSpPr>
        <xdr:cNvPr id="5312" name="Text Box 23"/>
        <xdr:cNvSpPr txBox="1"/>
      </xdr:nvSpPr>
      <xdr:spPr>
        <a:xfrm>
          <a:off x="17644110" y="259232400"/>
          <a:ext cx="297180" cy="18288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182880</xdr:rowOff>
    </xdr:to>
    <xdr:sp>
      <xdr:nvSpPr>
        <xdr:cNvPr id="5313" name="Text Box 2"/>
        <xdr:cNvSpPr txBox="1"/>
      </xdr:nvSpPr>
      <xdr:spPr>
        <a:xfrm>
          <a:off x="17644110" y="259232400"/>
          <a:ext cx="297180" cy="18288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182880</xdr:rowOff>
    </xdr:to>
    <xdr:sp>
      <xdr:nvSpPr>
        <xdr:cNvPr id="5314" name="Text Box 3"/>
        <xdr:cNvSpPr txBox="1"/>
      </xdr:nvSpPr>
      <xdr:spPr>
        <a:xfrm>
          <a:off x="17644110" y="259232400"/>
          <a:ext cx="297180" cy="18288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182880</xdr:rowOff>
    </xdr:to>
    <xdr:sp>
      <xdr:nvSpPr>
        <xdr:cNvPr id="5315" name="Text Box 4"/>
        <xdr:cNvSpPr txBox="1"/>
      </xdr:nvSpPr>
      <xdr:spPr>
        <a:xfrm>
          <a:off x="17644110" y="259232400"/>
          <a:ext cx="297180" cy="18288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182880</xdr:rowOff>
    </xdr:to>
    <xdr:sp>
      <xdr:nvSpPr>
        <xdr:cNvPr id="5316" name="Text Box 5"/>
        <xdr:cNvSpPr txBox="1"/>
      </xdr:nvSpPr>
      <xdr:spPr>
        <a:xfrm>
          <a:off x="17644110" y="259232400"/>
          <a:ext cx="297180" cy="18288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182880</xdr:rowOff>
    </xdr:to>
    <xdr:sp>
      <xdr:nvSpPr>
        <xdr:cNvPr id="5317" name="Text Box 6"/>
        <xdr:cNvSpPr txBox="1"/>
      </xdr:nvSpPr>
      <xdr:spPr>
        <a:xfrm>
          <a:off x="17644110" y="259232400"/>
          <a:ext cx="297180" cy="18288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182880</xdr:rowOff>
    </xdr:to>
    <xdr:sp>
      <xdr:nvSpPr>
        <xdr:cNvPr id="5318" name="Text Box 7"/>
        <xdr:cNvSpPr txBox="1"/>
      </xdr:nvSpPr>
      <xdr:spPr>
        <a:xfrm>
          <a:off x="17644110" y="259232400"/>
          <a:ext cx="297180" cy="18288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182880</xdr:rowOff>
    </xdr:to>
    <xdr:sp>
      <xdr:nvSpPr>
        <xdr:cNvPr id="5319" name="Text Box 12"/>
        <xdr:cNvSpPr txBox="1"/>
      </xdr:nvSpPr>
      <xdr:spPr>
        <a:xfrm>
          <a:off x="17644110" y="259232400"/>
          <a:ext cx="297180" cy="18288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182880</xdr:rowOff>
    </xdr:to>
    <xdr:sp>
      <xdr:nvSpPr>
        <xdr:cNvPr id="5320" name="Text Box 13"/>
        <xdr:cNvSpPr txBox="1"/>
      </xdr:nvSpPr>
      <xdr:spPr>
        <a:xfrm>
          <a:off x="17644110" y="259232400"/>
          <a:ext cx="297180" cy="18288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182880</xdr:rowOff>
    </xdr:to>
    <xdr:sp>
      <xdr:nvSpPr>
        <xdr:cNvPr id="5321" name="Text Box 22"/>
        <xdr:cNvSpPr txBox="1"/>
      </xdr:nvSpPr>
      <xdr:spPr>
        <a:xfrm>
          <a:off x="17644110" y="259232400"/>
          <a:ext cx="297180" cy="18288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182880</xdr:rowOff>
    </xdr:to>
    <xdr:sp>
      <xdr:nvSpPr>
        <xdr:cNvPr id="5322" name="Text Box 23"/>
        <xdr:cNvSpPr txBox="1"/>
      </xdr:nvSpPr>
      <xdr:spPr>
        <a:xfrm>
          <a:off x="17644110" y="259232400"/>
          <a:ext cx="297180" cy="18288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182880</xdr:rowOff>
    </xdr:to>
    <xdr:sp>
      <xdr:nvSpPr>
        <xdr:cNvPr id="5323" name="Text Box 2"/>
        <xdr:cNvSpPr txBox="1"/>
      </xdr:nvSpPr>
      <xdr:spPr>
        <a:xfrm>
          <a:off x="17644110" y="259232400"/>
          <a:ext cx="297180" cy="18288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182880</xdr:rowOff>
    </xdr:to>
    <xdr:sp>
      <xdr:nvSpPr>
        <xdr:cNvPr id="5324" name="Text Box 3"/>
        <xdr:cNvSpPr txBox="1"/>
      </xdr:nvSpPr>
      <xdr:spPr>
        <a:xfrm>
          <a:off x="17644110" y="259232400"/>
          <a:ext cx="297180" cy="18288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182880</xdr:rowOff>
    </xdr:to>
    <xdr:sp>
      <xdr:nvSpPr>
        <xdr:cNvPr id="5325" name="Text Box 4"/>
        <xdr:cNvSpPr txBox="1"/>
      </xdr:nvSpPr>
      <xdr:spPr>
        <a:xfrm>
          <a:off x="17644110" y="259232400"/>
          <a:ext cx="297180" cy="18288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182880</xdr:rowOff>
    </xdr:to>
    <xdr:sp>
      <xdr:nvSpPr>
        <xdr:cNvPr id="5326" name="Text Box 5"/>
        <xdr:cNvSpPr txBox="1"/>
      </xdr:nvSpPr>
      <xdr:spPr>
        <a:xfrm>
          <a:off x="17644110" y="259232400"/>
          <a:ext cx="297180" cy="18288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182880</xdr:rowOff>
    </xdr:to>
    <xdr:sp>
      <xdr:nvSpPr>
        <xdr:cNvPr id="5327" name="Text Box 6"/>
        <xdr:cNvSpPr txBox="1"/>
      </xdr:nvSpPr>
      <xdr:spPr>
        <a:xfrm>
          <a:off x="17644110" y="259232400"/>
          <a:ext cx="297180" cy="18288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182880</xdr:rowOff>
    </xdr:to>
    <xdr:sp>
      <xdr:nvSpPr>
        <xdr:cNvPr id="5328" name="Text Box 7"/>
        <xdr:cNvSpPr txBox="1"/>
      </xdr:nvSpPr>
      <xdr:spPr>
        <a:xfrm>
          <a:off x="17644110" y="259232400"/>
          <a:ext cx="297180" cy="18288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182880</xdr:rowOff>
    </xdr:to>
    <xdr:sp>
      <xdr:nvSpPr>
        <xdr:cNvPr id="5329" name="Text Box 12"/>
        <xdr:cNvSpPr txBox="1"/>
      </xdr:nvSpPr>
      <xdr:spPr>
        <a:xfrm>
          <a:off x="17644110" y="259232400"/>
          <a:ext cx="297180" cy="18288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182880</xdr:rowOff>
    </xdr:to>
    <xdr:sp>
      <xdr:nvSpPr>
        <xdr:cNvPr id="5330" name="Text Box 13"/>
        <xdr:cNvSpPr txBox="1"/>
      </xdr:nvSpPr>
      <xdr:spPr>
        <a:xfrm>
          <a:off x="17644110" y="259232400"/>
          <a:ext cx="297180" cy="18288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182880</xdr:rowOff>
    </xdr:to>
    <xdr:sp>
      <xdr:nvSpPr>
        <xdr:cNvPr id="5331" name="Text Box 22"/>
        <xdr:cNvSpPr txBox="1"/>
      </xdr:nvSpPr>
      <xdr:spPr>
        <a:xfrm>
          <a:off x="17644110" y="259232400"/>
          <a:ext cx="297180" cy="18288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182880</xdr:rowOff>
    </xdr:to>
    <xdr:sp>
      <xdr:nvSpPr>
        <xdr:cNvPr id="5332" name="Text Box 23"/>
        <xdr:cNvSpPr txBox="1"/>
      </xdr:nvSpPr>
      <xdr:spPr>
        <a:xfrm>
          <a:off x="17644110" y="259232400"/>
          <a:ext cx="297180" cy="18288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182880</xdr:rowOff>
    </xdr:to>
    <xdr:sp>
      <xdr:nvSpPr>
        <xdr:cNvPr id="5333" name="Text Box 2"/>
        <xdr:cNvSpPr txBox="1"/>
      </xdr:nvSpPr>
      <xdr:spPr>
        <a:xfrm>
          <a:off x="17644110" y="259232400"/>
          <a:ext cx="297180" cy="18288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182880</xdr:rowOff>
    </xdr:to>
    <xdr:sp>
      <xdr:nvSpPr>
        <xdr:cNvPr id="5334" name="Text Box 3"/>
        <xdr:cNvSpPr txBox="1"/>
      </xdr:nvSpPr>
      <xdr:spPr>
        <a:xfrm>
          <a:off x="17644110" y="259232400"/>
          <a:ext cx="297180" cy="18288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182880</xdr:rowOff>
    </xdr:to>
    <xdr:sp>
      <xdr:nvSpPr>
        <xdr:cNvPr id="5335" name="Text Box 4"/>
        <xdr:cNvSpPr txBox="1"/>
      </xdr:nvSpPr>
      <xdr:spPr>
        <a:xfrm>
          <a:off x="17644110" y="259232400"/>
          <a:ext cx="297180" cy="18288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182880</xdr:rowOff>
    </xdr:to>
    <xdr:sp>
      <xdr:nvSpPr>
        <xdr:cNvPr id="5336" name="Text Box 5"/>
        <xdr:cNvSpPr txBox="1"/>
      </xdr:nvSpPr>
      <xdr:spPr>
        <a:xfrm>
          <a:off x="17644110" y="259232400"/>
          <a:ext cx="297180" cy="18288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182880</xdr:rowOff>
    </xdr:to>
    <xdr:sp>
      <xdr:nvSpPr>
        <xdr:cNvPr id="5337" name="Text Box 6"/>
        <xdr:cNvSpPr txBox="1"/>
      </xdr:nvSpPr>
      <xdr:spPr>
        <a:xfrm>
          <a:off x="17644110" y="259232400"/>
          <a:ext cx="297180" cy="18288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182880</xdr:rowOff>
    </xdr:to>
    <xdr:sp>
      <xdr:nvSpPr>
        <xdr:cNvPr id="5338" name="Text Box 7"/>
        <xdr:cNvSpPr txBox="1"/>
      </xdr:nvSpPr>
      <xdr:spPr>
        <a:xfrm>
          <a:off x="17644110" y="259232400"/>
          <a:ext cx="297180" cy="18288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182880</xdr:rowOff>
    </xdr:to>
    <xdr:sp>
      <xdr:nvSpPr>
        <xdr:cNvPr id="5339" name="Text Box 12"/>
        <xdr:cNvSpPr txBox="1"/>
      </xdr:nvSpPr>
      <xdr:spPr>
        <a:xfrm>
          <a:off x="17644110" y="259232400"/>
          <a:ext cx="297180" cy="18288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182880</xdr:rowOff>
    </xdr:to>
    <xdr:sp>
      <xdr:nvSpPr>
        <xdr:cNvPr id="5340" name="Text Box 13"/>
        <xdr:cNvSpPr txBox="1"/>
      </xdr:nvSpPr>
      <xdr:spPr>
        <a:xfrm>
          <a:off x="17644110" y="259232400"/>
          <a:ext cx="297180" cy="18288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182880</xdr:rowOff>
    </xdr:to>
    <xdr:sp>
      <xdr:nvSpPr>
        <xdr:cNvPr id="5341" name="Text Box 22"/>
        <xdr:cNvSpPr txBox="1"/>
      </xdr:nvSpPr>
      <xdr:spPr>
        <a:xfrm>
          <a:off x="17644110" y="259232400"/>
          <a:ext cx="297180" cy="18288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182880</xdr:rowOff>
    </xdr:to>
    <xdr:sp>
      <xdr:nvSpPr>
        <xdr:cNvPr id="5342" name="Text Box 23"/>
        <xdr:cNvSpPr txBox="1"/>
      </xdr:nvSpPr>
      <xdr:spPr>
        <a:xfrm>
          <a:off x="17644110" y="259232400"/>
          <a:ext cx="297180" cy="18288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182880</xdr:rowOff>
    </xdr:to>
    <xdr:sp>
      <xdr:nvSpPr>
        <xdr:cNvPr id="5343" name="Text Box 2"/>
        <xdr:cNvSpPr txBox="1"/>
      </xdr:nvSpPr>
      <xdr:spPr>
        <a:xfrm>
          <a:off x="17644110" y="259232400"/>
          <a:ext cx="297180" cy="18288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182880</xdr:rowOff>
    </xdr:to>
    <xdr:sp>
      <xdr:nvSpPr>
        <xdr:cNvPr id="5344" name="Text Box 3"/>
        <xdr:cNvSpPr txBox="1"/>
      </xdr:nvSpPr>
      <xdr:spPr>
        <a:xfrm>
          <a:off x="17644110" y="259232400"/>
          <a:ext cx="297180" cy="18288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182880</xdr:rowOff>
    </xdr:to>
    <xdr:sp>
      <xdr:nvSpPr>
        <xdr:cNvPr id="5345" name="Text Box 4"/>
        <xdr:cNvSpPr txBox="1"/>
      </xdr:nvSpPr>
      <xdr:spPr>
        <a:xfrm>
          <a:off x="17644110" y="259232400"/>
          <a:ext cx="297180" cy="18288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182880</xdr:rowOff>
    </xdr:to>
    <xdr:sp>
      <xdr:nvSpPr>
        <xdr:cNvPr id="5346" name="Text Box 5"/>
        <xdr:cNvSpPr txBox="1"/>
      </xdr:nvSpPr>
      <xdr:spPr>
        <a:xfrm>
          <a:off x="17644110" y="259232400"/>
          <a:ext cx="297180" cy="18288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182880</xdr:rowOff>
    </xdr:to>
    <xdr:sp>
      <xdr:nvSpPr>
        <xdr:cNvPr id="5347" name="Text Box 6"/>
        <xdr:cNvSpPr txBox="1"/>
      </xdr:nvSpPr>
      <xdr:spPr>
        <a:xfrm>
          <a:off x="17644110" y="259232400"/>
          <a:ext cx="297180" cy="18288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182880</xdr:rowOff>
    </xdr:to>
    <xdr:sp>
      <xdr:nvSpPr>
        <xdr:cNvPr id="5348" name="Text Box 7"/>
        <xdr:cNvSpPr txBox="1"/>
      </xdr:nvSpPr>
      <xdr:spPr>
        <a:xfrm>
          <a:off x="17644110" y="259232400"/>
          <a:ext cx="297180" cy="18288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182880</xdr:rowOff>
    </xdr:to>
    <xdr:sp>
      <xdr:nvSpPr>
        <xdr:cNvPr id="5349" name="Text Box 12"/>
        <xdr:cNvSpPr txBox="1"/>
      </xdr:nvSpPr>
      <xdr:spPr>
        <a:xfrm>
          <a:off x="17644110" y="259232400"/>
          <a:ext cx="297180" cy="18288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182880</xdr:rowOff>
    </xdr:to>
    <xdr:sp>
      <xdr:nvSpPr>
        <xdr:cNvPr id="5350" name="Text Box 13"/>
        <xdr:cNvSpPr txBox="1"/>
      </xdr:nvSpPr>
      <xdr:spPr>
        <a:xfrm>
          <a:off x="17644110" y="259232400"/>
          <a:ext cx="297180" cy="18288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182880</xdr:rowOff>
    </xdr:to>
    <xdr:sp>
      <xdr:nvSpPr>
        <xdr:cNvPr id="5351" name="Text Box 22"/>
        <xdr:cNvSpPr txBox="1"/>
      </xdr:nvSpPr>
      <xdr:spPr>
        <a:xfrm>
          <a:off x="17644110" y="259232400"/>
          <a:ext cx="297180" cy="18288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182880</xdr:rowOff>
    </xdr:to>
    <xdr:sp>
      <xdr:nvSpPr>
        <xdr:cNvPr id="5352" name="Text Box 23"/>
        <xdr:cNvSpPr txBox="1"/>
      </xdr:nvSpPr>
      <xdr:spPr>
        <a:xfrm>
          <a:off x="17644110" y="259232400"/>
          <a:ext cx="297180" cy="18288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182880</xdr:rowOff>
    </xdr:to>
    <xdr:sp>
      <xdr:nvSpPr>
        <xdr:cNvPr id="5353" name="Text Box 2"/>
        <xdr:cNvSpPr txBox="1"/>
      </xdr:nvSpPr>
      <xdr:spPr>
        <a:xfrm>
          <a:off x="17644110" y="259232400"/>
          <a:ext cx="297180" cy="18288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182880</xdr:rowOff>
    </xdr:to>
    <xdr:sp>
      <xdr:nvSpPr>
        <xdr:cNvPr id="5354" name="Text Box 3"/>
        <xdr:cNvSpPr txBox="1"/>
      </xdr:nvSpPr>
      <xdr:spPr>
        <a:xfrm>
          <a:off x="17644110" y="259232400"/>
          <a:ext cx="297180" cy="18288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182880</xdr:rowOff>
    </xdr:to>
    <xdr:sp>
      <xdr:nvSpPr>
        <xdr:cNvPr id="5355" name="Text Box 4"/>
        <xdr:cNvSpPr txBox="1"/>
      </xdr:nvSpPr>
      <xdr:spPr>
        <a:xfrm>
          <a:off x="17644110" y="259232400"/>
          <a:ext cx="297180" cy="18288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182880</xdr:rowOff>
    </xdr:to>
    <xdr:sp>
      <xdr:nvSpPr>
        <xdr:cNvPr id="5356" name="Text Box 5"/>
        <xdr:cNvSpPr txBox="1"/>
      </xdr:nvSpPr>
      <xdr:spPr>
        <a:xfrm>
          <a:off x="17644110" y="259232400"/>
          <a:ext cx="297180" cy="18288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182880</xdr:rowOff>
    </xdr:to>
    <xdr:sp>
      <xdr:nvSpPr>
        <xdr:cNvPr id="5357" name="Text Box 6"/>
        <xdr:cNvSpPr txBox="1"/>
      </xdr:nvSpPr>
      <xdr:spPr>
        <a:xfrm>
          <a:off x="17644110" y="259232400"/>
          <a:ext cx="297180" cy="18288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182880</xdr:rowOff>
    </xdr:to>
    <xdr:sp>
      <xdr:nvSpPr>
        <xdr:cNvPr id="5358" name="Text Box 7"/>
        <xdr:cNvSpPr txBox="1"/>
      </xdr:nvSpPr>
      <xdr:spPr>
        <a:xfrm>
          <a:off x="17644110" y="259232400"/>
          <a:ext cx="297180" cy="18288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182880</xdr:rowOff>
    </xdr:to>
    <xdr:sp>
      <xdr:nvSpPr>
        <xdr:cNvPr id="5359" name="Text Box 12"/>
        <xdr:cNvSpPr txBox="1"/>
      </xdr:nvSpPr>
      <xdr:spPr>
        <a:xfrm>
          <a:off x="17644110" y="259232400"/>
          <a:ext cx="297180" cy="18288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182880</xdr:rowOff>
    </xdr:to>
    <xdr:sp>
      <xdr:nvSpPr>
        <xdr:cNvPr id="5360" name="Text Box 13"/>
        <xdr:cNvSpPr txBox="1"/>
      </xdr:nvSpPr>
      <xdr:spPr>
        <a:xfrm>
          <a:off x="17644110" y="259232400"/>
          <a:ext cx="297180" cy="18288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182880</xdr:rowOff>
    </xdr:to>
    <xdr:sp>
      <xdr:nvSpPr>
        <xdr:cNvPr id="5361" name="Text Box 22"/>
        <xdr:cNvSpPr txBox="1"/>
      </xdr:nvSpPr>
      <xdr:spPr>
        <a:xfrm>
          <a:off x="17644110" y="259232400"/>
          <a:ext cx="297180" cy="18288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182880</xdr:rowOff>
    </xdr:to>
    <xdr:sp>
      <xdr:nvSpPr>
        <xdr:cNvPr id="5362" name="Text Box 23"/>
        <xdr:cNvSpPr txBox="1"/>
      </xdr:nvSpPr>
      <xdr:spPr>
        <a:xfrm>
          <a:off x="17644110" y="259232400"/>
          <a:ext cx="297180" cy="18288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198120</xdr:rowOff>
    </xdr:to>
    <xdr:sp>
      <xdr:nvSpPr>
        <xdr:cNvPr id="5363" name="Text Box 2"/>
        <xdr:cNvSpPr txBox="1"/>
      </xdr:nvSpPr>
      <xdr:spPr>
        <a:xfrm>
          <a:off x="17644110" y="259232400"/>
          <a:ext cx="297180" cy="1981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198120</xdr:rowOff>
    </xdr:to>
    <xdr:sp>
      <xdr:nvSpPr>
        <xdr:cNvPr id="5364" name="Text Box 3"/>
        <xdr:cNvSpPr txBox="1"/>
      </xdr:nvSpPr>
      <xdr:spPr>
        <a:xfrm>
          <a:off x="17644110" y="259232400"/>
          <a:ext cx="297180" cy="1981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198120</xdr:rowOff>
    </xdr:to>
    <xdr:sp>
      <xdr:nvSpPr>
        <xdr:cNvPr id="5365" name="Text Box 4"/>
        <xdr:cNvSpPr txBox="1"/>
      </xdr:nvSpPr>
      <xdr:spPr>
        <a:xfrm>
          <a:off x="17644110" y="259232400"/>
          <a:ext cx="297180" cy="1981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198120</xdr:rowOff>
    </xdr:to>
    <xdr:sp>
      <xdr:nvSpPr>
        <xdr:cNvPr id="5366" name="Text Box 5"/>
        <xdr:cNvSpPr txBox="1"/>
      </xdr:nvSpPr>
      <xdr:spPr>
        <a:xfrm>
          <a:off x="17644110" y="259232400"/>
          <a:ext cx="297180" cy="1981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198120</xdr:rowOff>
    </xdr:to>
    <xdr:sp>
      <xdr:nvSpPr>
        <xdr:cNvPr id="5367" name="Text Box 6"/>
        <xdr:cNvSpPr txBox="1"/>
      </xdr:nvSpPr>
      <xdr:spPr>
        <a:xfrm>
          <a:off x="17644110" y="259232400"/>
          <a:ext cx="297180" cy="1981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198120</xdr:rowOff>
    </xdr:to>
    <xdr:sp>
      <xdr:nvSpPr>
        <xdr:cNvPr id="5368" name="Text Box 7"/>
        <xdr:cNvSpPr txBox="1"/>
      </xdr:nvSpPr>
      <xdr:spPr>
        <a:xfrm>
          <a:off x="17644110" y="259232400"/>
          <a:ext cx="297180" cy="1981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198120</xdr:rowOff>
    </xdr:to>
    <xdr:sp>
      <xdr:nvSpPr>
        <xdr:cNvPr id="5369" name="Text Box 12"/>
        <xdr:cNvSpPr txBox="1"/>
      </xdr:nvSpPr>
      <xdr:spPr>
        <a:xfrm>
          <a:off x="17644110" y="259232400"/>
          <a:ext cx="297180" cy="1981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198120</xdr:rowOff>
    </xdr:to>
    <xdr:sp>
      <xdr:nvSpPr>
        <xdr:cNvPr id="5370" name="Text Box 13"/>
        <xdr:cNvSpPr txBox="1"/>
      </xdr:nvSpPr>
      <xdr:spPr>
        <a:xfrm>
          <a:off x="17644110" y="259232400"/>
          <a:ext cx="297180" cy="1981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198120</xdr:rowOff>
    </xdr:to>
    <xdr:sp>
      <xdr:nvSpPr>
        <xdr:cNvPr id="5371" name="Text Box 22"/>
        <xdr:cNvSpPr txBox="1"/>
      </xdr:nvSpPr>
      <xdr:spPr>
        <a:xfrm>
          <a:off x="17644110" y="259232400"/>
          <a:ext cx="297180" cy="1981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198120</xdr:rowOff>
    </xdr:to>
    <xdr:sp>
      <xdr:nvSpPr>
        <xdr:cNvPr id="5372" name="Text Box 23"/>
        <xdr:cNvSpPr txBox="1"/>
      </xdr:nvSpPr>
      <xdr:spPr>
        <a:xfrm>
          <a:off x="17644110" y="259232400"/>
          <a:ext cx="297180" cy="1981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198120</xdr:rowOff>
    </xdr:to>
    <xdr:sp>
      <xdr:nvSpPr>
        <xdr:cNvPr id="5373" name="Text Box 2"/>
        <xdr:cNvSpPr txBox="1"/>
      </xdr:nvSpPr>
      <xdr:spPr>
        <a:xfrm>
          <a:off x="17644110" y="259232400"/>
          <a:ext cx="297180" cy="1981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198120</xdr:rowOff>
    </xdr:to>
    <xdr:sp>
      <xdr:nvSpPr>
        <xdr:cNvPr id="5374" name="Text Box 3"/>
        <xdr:cNvSpPr txBox="1"/>
      </xdr:nvSpPr>
      <xdr:spPr>
        <a:xfrm>
          <a:off x="17644110" y="259232400"/>
          <a:ext cx="297180" cy="1981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198120</xdr:rowOff>
    </xdr:to>
    <xdr:sp>
      <xdr:nvSpPr>
        <xdr:cNvPr id="5375" name="Text Box 4"/>
        <xdr:cNvSpPr txBox="1"/>
      </xdr:nvSpPr>
      <xdr:spPr>
        <a:xfrm>
          <a:off x="17644110" y="259232400"/>
          <a:ext cx="297180" cy="1981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198120</xdr:rowOff>
    </xdr:to>
    <xdr:sp>
      <xdr:nvSpPr>
        <xdr:cNvPr id="5376" name="Text Box 5"/>
        <xdr:cNvSpPr txBox="1"/>
      </xdr:nvSpPr>
      <xdr:spPr>
        <a:xfrm>
          <a:off x="17644110" y="259232400"/>
          <a:ext cx="297180" cy="1981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198120</xdr:rowOff>
    </xdr:to>
    <xdr:sp>
      <xdr:nvSpPr>
        <xdr:cNvPr id="5377" name="Text Box 6"/>
        <xdr:cNvSpPr txBox="1"/>
      </xdr:nvSpPr>
      <xdr:spPr>
        <a:xfrm>
          <a:off x="17644110" y="259232400"/>
          <a:ext cx="297180" cy="1981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198120</xdr:rowOff>
    </xdr:to>
    <xdr:sp>
      <xdr:nvSpPr>
        <xdr:cNvPr id="5378" name="Text Box 7"/>
        <xdr:cNvSpPr txBox="1"/>
      </xdr:nvSpPr>
      <xdr:spPr>
        <a:xfrm>
          <a:off x="17644110" y="259232400"/>
          <a:ext cx="297180" cy="1981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198120</xdr:rowOff>
    </xdr:to>
    <xdr:sp>
      <xdr:nvSpPr>
        <xdr:cNvPr id="5379" name="Text Box 12"/>
        <xdr:cNvSpPr txBox="1"/>
      </xdr:nvSpPr>
      <xdr:spPr>
        <a:xfrm>
          <a:off x="17644110" y="259232400"/>
          <a:ext cx="297180" cy="1981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198120</xdr:rowOff>
    </xdr:to>
    <xdr:sp>
      <xdr:nvSpPr>
        <xdr:cNvPr id="5380" name="Text Box 13"/>
        <xdr:cNvSpPr txBox="1"/>
      </xdr:nvSpPr>
      <xdr:spPr>
        <a:xfrm>
          <a:off x="17644110" y="259232400"/>
          <a:ext cx="297180" cy="1981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198120</xdr:rowOff>
    </xdr:to>
    <xdr:sp>
      <xdr:nvSpPr>
        <xdr:cNvPr id="5381" name="Text Box 22"/>
        <xdr:cNvSpPr txBox="1"/>
      </xdr:nvSpPr>
      <xdr:spPr>
        <a:xfrm>
          <a:off x="17644110" y="259232400"/>
          <a:ext cx="297180" cy="1981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198120</xdr:rowOff>
    </xdr:to>
    <xdr:sp>
      <xdr:nvSpPr>
        <xdr:cNvPr id="5382" name="Text Box 23"/>
        <xdr:cNvSpPr txBox="1"/>
      </xdr:nvSpPr>
      <xdr:spPr>
        <a:xfrm>
          <a:off x="17644110" y="259232400"/>
          <a:ext cx="297180" cy="1981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198120</xdr:rowOff>
    </xdr:to>
    <xdr:sp>
      <xdr:nvSpPr>
        <xdr:cNvPr id="5383" name="Text Box 2"/>
        <xdr:cNvSpPr txBox="1"/>
      </xdr:nvSpPr>
      <xdr:spPr>
        <a:xfrm>
          <a:off x="17644110" y="259232400"/>
          <a:ext cx="297180" cy="1981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198120</xdr:rowOff>
    </xdr:to>
    <xdr:sp>
      <xdr:nvSpPr>
        <xdr:cNvPr id="5384" name="Text Box 3"/>
        <xdr:cNvSpPr txBox="1"/>
      </xdr:nvSpPr>
      <xdr:spPr>
        <a:xfrm>
          <a:off x="17644110" y="259232400"/>
          <a:ext cx="297180" cy="1981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198120</xdr:rowOff>
    </xdr:to>
    <xdr:sp>
      <xdr:nvSpPr>
        <xdr:cNvPr id="5385" name="Text Box 4"/>
        <xdr:cNvSpPr txBox="1"/>
      </xdr:nvSpPr>
      <xdr:spPr>
        <a:xfrm>
          <a:off x="17644110" y="259232400"/>
          <a:ext cx="297180" cy="1981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198120</xdr:rowOff>
    </xdr:to>
    <xdr:sp>
      <xdr:nvSpPr>
        <xdr:cNvPr id="5386" name="Text Box 5"/>
        <xdr:cNvSpPr txBox="1"/>
      </xdr:nvSpPr>
      <xdr:spPr>
        <a:xfrm>
          <a:off x="17644110" y="259232400"/>
          <a:ext cx="297180" cy="1981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198120</xdr:rowOff>
    </xdr:to>
    <xdr:sp>
      <xdr:nvSpPr>
        <xdr:cNvPr id="5387" name="Text Box 6"/>
        <xdr:cNvSpPr txBox="1"/>
      </xdr:nvSpPr>
      <xdr:spPr>
        <a:xfrm>
          <a:off x="17644110" y="259232400"/>
          <a:ext cx="297180" cy="1981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198120</xdr:rowOff>
    </xdr:to>
    <xdr:sp>
      <xdr:nvSpPr>
        <xdr:cNvPr id="5388" name="Text Box 7"/>
        <xdr:cNvSpPr txBox="1"/>
      </xdr:nvSpPr>
      <xdr:spPr>
        <a:xfrm>
          <a:off x="17644110" y="259232400"/>
          <a:ext cx="297180" cy="1981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198120</xdr:rowOff>
    </xdr:to>
    <xdr:sp>
      <xdr:nvSpPr>
        <xdr:cNvPr id="5389" name="Text Box 12"/>
        <xdr:cNvSpPr txBox="1"/>
      </xdr:nvSpPr>
      <xdr:spPr>
        <a:xfrm>
          <a:off x="17644110" y="259232400"/>
          <a:ext cx="297180" cy="1981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198120</xdr:rowOff>
    </xdr:to>
    <xdr:sp>
      <xdr:nvSpPr>
        <xdr:cNvPr id="5390" name="Text Box 13"/>
        <xdr:cNvSpPr txBox="1"/>
      </xdr:nvSpPr>
      <xdr:spPr>
        <a:xfrm>
          <a:off x="17644110" y="259232400"/>
          <a:ext cx="297180" cy="1981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198120</xdr:rowOff>
    </xdr:to>
    <xdr:sp>
      <xdr:nvSpPr>
        <xdr:cNvPr id="5391" name="Text Box 22"/>
        <xdr:cNvSpPr txBox="1"/>
      </xdr:nvSpPr>
      <xdr:spPr>
        <a:xfrm>
          <a:off x="17644110" y="259232400"/>
          <a:ext cx="297180" cy="1981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198120</xdr:rowOff>
    </xdr:to>
    <xdr:sp>
      <xdr:nvSpPr>
        <xdr:cNvPr id="5392" name="Text Box 23"/>
        <xdr:cNvSpPr txBox="1"/>
      </xdr:nvSpPr>
      <xdr:spPr>
        <a:xfrm>
          <a:off x="17644110" y="259232400"/>
          <a:ext cx="297180" cy="1981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198120</xdr:rowOff>
    </xdr:to>
    <xdr:sp>
      <xdr:nvSpPr>
        <xdr:cNvPr id="5393" name="Text Box 2"/>
        <xdr:cNvSpPr txBox="1"/>
      </xdr:nvSpPr>
      <xdr:spPr>
        <a:xfrm>
          <a:off x="17644110" y="259232400"/>
          <a:ext cx="297180" cy="1981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198120</xdr:rowOff>
    </xdr:to>
    <xdr:sp>
      <xdr:nvSpPr>
        <xdr:cNvPr id="5394" name="Text Box 3"/>
        <xdr:cNvSpPr txBox="1"/>
      </xdr:nvSpPr>
      <xdr:spPr>
        <a:xfrm>
          <a:off x="17644110" y="259232400"/>
          <a:ext cx="297180" cy="1981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198120</xdr:rowOff>
    </xdr:to>
    <xdr:sp>
      <xdr:nvSpPr>
        <xdr:cNvPr id="5395" name="Text Box 4"/>
        <xdr:cNvSpPr txBox="1"/>
      </xdr:nvSpPr>
      <xdr:spPr>
        <a:xfrm>
          <a:off x="17644110" y="259232400"/>
          <a:ext cx="297180" cy="1981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198120</xdr:rowOff>
    </xdr:to>
    <xdr:sp>
      <xdr:nvSpPr>
        <xdr:cNvPr id="5396" name="Text Box 5"/>
        <xdr:cNvSpPr txBox="1"/>
      </xdr:nvSpPr>
      <xdr:spPr>
        <a:xfrm>
          <a:off x="17644110" y="259232400"/>
          <a:ext cx="297180" cy="1981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198120</xdr:rowOff>
    </xdr:to>
    <xdr:sp>
      <xdr:nvSpPr>
        <xdr:cNvPr id="5397" name="Text Box 6"/>
        <xdr:cNvSpPr txBox="1"/>
      </xdr:nvSpPr>
      <xdr:spPr>
        <a:xfrm>
          <a:off x="17644110" y="259232400"/>
          <a:ext cx="297180" cy="1981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198120</xdr:rowOff>
    </xdr:to>
    <xdr:sp>
      <xdr:nvSpPr>
        <xdr:cNvPr id="5398" name="Text Box 7"/>
        <xdr:cNvSpPr txBox="1"/>
      </xdr:nvSpPr>
      <xdr:spPr>
        <a:xfrm>
          <a:off x="17644110" y="259232400"/>
          <a:ext cx="297180" cy="1981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198120</xdr:rowOff>
    </xdr:to>
    <xdr:sp>
      <xdr:nvSpPr>
        <xdr:cNvPr id="5399" name="Text Box 12"/>
        <xdr:cNvSpPr txBox="1"/>
      </xdr:nvSpPr>
      <xdr:spPr>
        <a:xfrm>
          <a:off x="17644110" y="259232400"/>
          <a:ext cx="297180" cy="1981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198120</xdr:rowOff>
    </xdr:to>
    <xdr:sp>
      <xdr:nvSpPr>
        <xdr:cNvPr id="5400" name="Text Box 13"/>
        <xdr:cNvSpPr txBox="1"/>
      </xdr:nvSpPr>
      <xdr:spPr>
        <a:xfrm>
          <a:off x="17644110" y="259232400"/>
          <a:ext cx="297180" cy="1981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198120</xdr:rowOff>
    </xdr:to>
    <xdr:sp>
      <xdr:nvSpPr>
        <xdr:cNvPr id="5401" name="Text Box 22"/>
        <xdr:cNvSpPr txBox="1"/>
      </xdr:nvSpPr>
      <xdr:spPr>
        <a:xfrm>
          <a:off x="17644110" y="259232400"/>
          <a:ext cx="297180" cy="1981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198120</xdr:rowOff>
    </xdr:to>
    <xdr:sp>
      <xdr:nvSpPr>
        <xdr:cNvPr id="5402" name="Text Box 23"/>
        <xdr:cNvSpPr txBox="1"/>
      </xdr:nvSpPr>
      <xdr:spPr>
        <a:xfrm>
          <a:off x="17644110" y="259232400"/>
          <a:ext cx="297180" cy="1981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198120</xdr:rowOff>
    </xdr:to>
    <xdr:sp>
      <xdr:nvSpPr>
        <xdr:cNvPr id="5403" name="Text Box 2"/>
        <xdr:cNvSpPr txBox="1"/>
      </xdr:nvSpPr>
      <xdr:spPr>
        <a:xfrm>
          <a:off x="17644110" y="259232400"/>
          <a:ext cx="297180" cy="1981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198120</xdr:rowOff>
    </xdr:to>
    <xdr:sp>
      <xdr:nvSpPr>
        <xdr:cNvPr id="5404" name="Text Box 3"/>
        <xdr:cNvSpPr txBox="1"/>
      </xdr:nvSpPr>
      <xdr:spPr>
        <a:xfrm>
          <a:off x="17644110" y="259232400"/>
          <a:ext cx="297180" cy="1981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198120</xdr:rowOff>
    </xdr:to>
    <xdr:sp>
      <xdr:nvSpPr>
        <xdr:cNvPr id="5405" name="Text Box 4"/>
        <xdr:cNvSpPr txBox="1"/>
      </xdr:nvSpPr>
      <xdr:spPr>
        <a:xfrm>
          <a:off x="17644110" y="259232400"/>
          <a:ext cx="297180" cy="1981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198120</xdr:rowOff>
    </xdr:to>
    <xdr:sp>
      <xdr:nvSpPr>
        <xdr:cNvPr id="5406" name="Text Box 5"/>
        <xdr:cNvSpPr txBox="1"/>
      </xdr:nvSpPr>
      <xdr:spPr>
        <a:xfrm>
          <a:off x="17644110" y="259232400"/>
          <a:ext cx="297180" cy="1981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198120</xdr:rowOff>
    </xdr:to>
    <xdr:sp>
      <xdr:nvSpPr>
        <xdr:cNvPr id="5407" name="Text Box 6"/>
        <xdr:cNvSpPr txBox="1"/>
      </xdr:nvSpPr>
      <xdr:spPr>
        <a:xfrm>
          <a:off x="17644110" y="259232400"/>
          <a:ext cx="297180" cy="1981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198120</xdr:rowOff>
    </xdr:to>
    <xdr:sp>
      <xdr:nvSpPr>
        <xdr:cNvPr id="5408" name="Text Box 7"/>
        <xdr:cNvSpPr txBox="1"/>
      </xdr:nvSpPr>
      <xdr:spPr>
        <a:xfrm>
          <a:off x="17644110" y="259232400"/>
          <a:ext cx="297180" cy="1981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198120</xdr:rowOff>
    </xdr:to>
    <xdr:sp>
      <xdr:nvSpPr>
        <xdr:cNvPr id="5409" name="Text Box 12"/>
        <xdr:cNvSpPr txBox="1"/>
      </xdr:nvSpPr>
      <xdr:spPr>
        <a:xfrm>
          <a:off x="17644110" y="259232400"/>
          <a:ext cx="297180" cy="1981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198120</xdr:rowOff>
    </xdr:to>
    <xdr:sp>
      <xdr:nvSpPr>
        <xdr:cNvPr id="5410" name="Text Box 13"/>
        <xdr:cNvSpPr txBox="1"/>
      </xdr:nvSpPr>
      <xdr:spPr>
        <a:xfrm>
          <a:off x="17644110" y="259232400"/>
          <a:ext cx="297180" cy="1981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198120</xdr:rowOff>
    </xdr:to>
    <xdr:sp>
      <xdr:nvSpPr>
        <xdr:cNvPr id="5411" name="Text Box 22"/>
        <xdr:cNvSpPr txBox="1"/>
      </xdr:nvSpPr>
      <xdr:spPr>
        <a:xfrm>
          <a:off x="17644110" y="259232400"/>
          <a:ext cx="297180" cy="1981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198120</xdr:rowOff>
    </xdr:to>
    <xdr:sp>
      <xdr:nvSpPr>
        <xdr:cNvPr id="5412" name="Text Box 23"/>
        <xdr:cNvSpPr txBox="1"/>
      </xdr:nvSpPr>
      <xdr:spPr>
        <a:xfrm>
          <a:off x="17644110" y="259232400"/>
          <a:ext cx="297180" cy="1981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198120</xdr:rowOff>
    </xdr:to>
    <xdr:sp>
      <xdr:nvSpPr>
        <xdr:cNvPr id="5413" name="Text Box 2"/>
        <xdr:cNvSpPr txBox="1"/>
      </xdr:nvSpPr>
      <xdr:spPr>
        <a:xfrm>
          <a:off x="17644110" y="259232400"/>
          <a:ext cx="297180" cy="1981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198120</xdr:rowOff>
    </xdr:to>
    <xdr:sp>
      <xdr:nvSpPr>
        <xdr:cNvPr id="5414" name="Text Box 3"/>
        <xdr:cNvSpPr txBox="1"/>
      </xdr:nvSpPr>
      <xdr:spPr>
        <a:xfrm>
          <a:off x="17644110" y="259232400"/>
          <a:ext cx="297180" cy="1981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198120</xdr:rowOff>
    </xdr:to>
    <xdr:sp>
      <xdr:nvSpPr>
        <xdr:cNvPr id="5415" name="Text Box 4"/>
        <xdr:cNvSpPr txBox="1"/>
      </xdr:nvSpPr>
      <xdr:spPr>
        <a:xfrm>
          <a:off x="17644110" y="259232400"/>
          <a:ext cx="297180" cy="1981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198120</xdr:rowOff>
    </xdr:to>
    <xdr:sp>
      <xdr:nvSpPr>
        <xdr:cNvPr id="5416" name="Text Box 5"/>
        <xdr:cNvSpPr txBox="1"/>
      </xdr:nvSpPr>
      <xdr:spPr>
        <a:xfrm>
          <a:off x="17644110" y="259232400"/>
          <a:ext cx="297180" cy="1981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198120</xdr:rowOff>
    </xdr:to>
    <xdr:sp>
      <xdr:nvSpPr>
        <xdr:cNvPr id="5417" name="Text Box 6"/>
        <xdr:cNvSpPr txBox="1"/>
      </xdr:nvSpPr>
      <xdr:spPr>
        <a:xfrm>
          <a:off x="17644110" y="259232400"/>
          <a:ext cx="297180" cy="1981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198120</xdr:rowOff>
    </xdr:to>
    <xdr:sp>
      <xdr:nvSpPr>
        <xdr:cNvPr id="5418" name="Text Box 7"/>
        <xdr:cNvSpPr txBox="1"/>
      </xdr:nvSpPr>
      <xdr:spPr>
        <a:xfrm>
          <a:off x="17644110" y="259232400"/>
          <a:ext cx="297180" cy="1981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198120</xdr:rowOff>
    </xdr:to>
    <xdr:sp>
      <xdr:nvSpPr>
        <xdr:cNvPr id="5419" name="Text Box 12"/>
        <xdr:cNvSpPr txBox="1"/>
      </xdr:nvSpPr>
      <xdr:spPr>
        <a:xfrm>
          <a:off x="17644110" y="259232400"/>
          <a:ext cx="297180" cy="1981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198120</xdr:rowOff>
    </xdr:to>
    <xdr:sp>
      <xdr:nvSpPr>
        <xdr:cNvPr id="5420" name="Text Box 13"/>
        <xdr:cNvSpPr txBox="1"/>
      </xdr:nvSpPr>
      <xdr:spPr>
        <a:xfrm>
          <a:off x="17644110" y="259232400"/>
          <a:ext cx="297180" cy="1981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198120</xdr:rowOff>
    </xdr:to>
    <xdr:sp>
      <xdr:nvSpPr>
        <xdr:cNvPr id="5421" name="Text Box 22"/>
        <xdr:cNvSpPr txBox="1"/>
      </xdr:nvSpPr>
      <xdr:spPr>
        <a:xfrm>
          <a:off x="17644110" y="259232400"/>
          <a:ext cx="297180" cy="1981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198120</xdr:rowOff>
    </xdr:to>
    <xdr:sp>
      <xdr:nvSpPr>
        <xdr:cNvPr id="5422" name="Text Box 23"/>
        <xdr:cNvSpPr txBox="1"/>
      </xdr:nvSpPr>
      <xdr:spPr>
        <a:xfrm>
          <a:off x="17644110" y="259232400"/>
          <a:ext cx="297180" cy="1981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5423" name="Text Box 2"/>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5424" name="Text Box 3"/>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5425" name="Text Box 4"/>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5426" name="Text Box 5"/>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5427" name="Text Box 6"/>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5428" name="Text Box 7"/>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5429" name="Text Box 12"/>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5430" name="Text Box 13"/>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5431" name="Text Box 22"/>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5432" name="Text Box 23"/>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160020</xdr:rowOff>
    </xdr:to>
    <xdr:sp>
      <xdr:nvSpPr>
        <xdr:cNvPr id="5433" name="Text Box 2"/>
        <xdr:cNvSpPr txBox="1"/>
      </xdr:nvSpPr>
      <xdr:spPr>
        <a:xfrm>
          <a:off x="17644110" y="259232400"/>
          <a:ext cx="297180" cy="1600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160020</xdr:rowOff>
    </xdr:to>
    <xdr:sp>
      <xdr:nvSpPr>
        <xdr:cNvPr id="5434" name="Text Box 3"/>
        <xdr:cNvSpPr txBox="1"/>
      </xdr:nvSpPr>
      <xdr:spPr>
        <a:xfrm>
          <a:off x="17644110" y="259232400"/>
          <a:ext cx="297180" cy="1600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160020</xdr:rowOff>
    </xdr:to>
    <xdr:sp>
      <xdr:nvSpPr>
        <xdr:cNvPr id="5435" name="Text Box 4"/>
        <xdr:cNvSpPr txBox="1"/>
      </xdr:nvSpPr>
      <xdr:spPr>
        <a:xfrm>
          <a:off x="17644110" y="259232400"/>
          <a:ext cx="297180" cy="1600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160020</xdr:rowOff>
    </xdr:to>
    <xdr:sp>
      <xdr:nvSpPr>
        <xdr:cNvPr id="5436" name="Text Box 5"/>
        <xdr:cNvSpPr txBox="1"/>
      </xdr:nvSpPr>
      <xdr:spPr>
        <a:xfrm>
          <a:off x="17644110" y="259232400"/>
          <a:ext cx="297180" cy="1600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160020</xdr:rowOff>
    </xdr:to>
    <xdr:sp>
      <xdr:nvSpPr>
        <xdr:cNvPr id="5437" name="Text Box 6"/>
        <xdr:cNvSpPr txBox="1"/>
      </xdr:nvSpPr>
      <xdr:spPr>
        <a:xfrm>
          <a:off x="17644110" y="259232400"/>
          <a:ext cx="297180" cy="1600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160020</xdr:rowOff>
    </xdr:to>
    <xdr:sp>
      <xdr:nvSpPr>
        <xdr:cNvPr id="5438" name="Text Box 7"/>
        <xdr:cNvSpPr txBox="1"/>
      </xdr:nvSpPr>
      <xdr:spPr>
        <a:xfrm>
          <a:off x="17644110" y="259232400"/>
          <a:ext cx="297180" cy="1600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160020</xdr:rowOff>
    </xdr:to>
    <xdr:sp>
      <xdr:nvSpPr>
        <xdr:cNvPr id="5439" name="Text Box 12"/>
        <xdr:cNvSpPr txBox="1"/>
      </xdr:nvSpPr>
      <xdr:spPr>
        <a:xfrm>
          <a:off x="17644110" y="259232400"/>
          <a:ext cx="297180" cy="1600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160020</xdr:rowOff>
    </xdr:to>
    <xdr:sp>
      <xdr:nvSpPr>
        <xdr:cNvPr id="5440" name="Text Box 13"/>
        <xdr:cNvSpPr txBox="1"/>
      </xdr:nvSpPr>
      <xdr:spPr>
        <a:xfrm>
          <a:off x="17644110" y="259232400"/>
          <a:ext cx="297180" cy="1600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160020</xdr:rowOff>
    </xdr:to>
    <xdr:sp>
      <xdr:nvSpPr>
        <xdr:cNvPr id="5441" name="Text Box 22"/>
        <xdr:cNvSpPr txBox="1"/>
      </xdr:nvSpPr>
      <xdr:spPr>
        <a:xfrm>
          <a:off x="17644110" y="259232400"/>
          <a:ext cx="297180" cy="1600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160020</xdr:rowOff>
    </xdr:to>
    <xdr:sp>
      <xdr:nvSpPr>
        <xdr:cNvPr id="5442" name="Text Box 23"/>
        <xdr:cNvSpPr txBox="1"/>
      </xdr:nvSpPr>
      <xdr:spPr>
        <a:xfrm>
          <a:off x="17644110" y="259232400"/>
          <a:ext cx="297180" cy="1600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160020</xdr:rowOff>
    </xdr:to>
    <xdr:sp>
      <xdr:nvSpPr>
        <xdr:cNvPr id="5443" name="Text Box 2"/>
        <xdr:cNvSpPr txBox="1"/>
      </xdr:nvSpPr>
      <xdr:spPr>
        <a:xfrm>
          <a:off x="17644110" y="259232400"/>
          <a:ext cx="297180" cy="1600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160020</xdr:rowOff>
    </xdr:to>
    <xdr:sp>
      <xdr:nvSpPr>
        <xdr:cNvPr id="5444" name="Text Box 3"/>
        <xdr:cNvSpPr txBox="1"/>
      </xdr:nvSpPr>
      <xdr:spPr>
        <a:xfrm>
          <a:off x="17644110" y="259232400"/>
          <a:ext cx="297180" cy="1600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160020</xdr:rowOff>
    </xdr:to>
    <xdr:sp>
      <xdr:nvSpPr>
        <xdr:cNvPr id="5445" name="Text Box 4"/>
        <xdr:cNvSpPr txBox="1"/>
      </xdr:nvSpPr>
      <xdr:spPr>
        <a:xfrm>
          <a:off x="17644110" y="259232400"/>
          <a:ext cx="297180" cy="1600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160020</xdr:rowOff>
    </xdr:to>
    <xdr:sp>
      <xdr:nvSpPr>
        <xdr:cNvPr id="5446" name="Text Box 5"/>
        <xdr:cNvSpPr txBox="1"/>
      </xdr:nvSpPr>
      <xdr:spPr>
        <a:xfrm>
          <a:off x="17644110" y="259232400"/>
          <a:ext cx="297180" cy="1600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160020</xdr:rowOff>
    </xdr:to>
    <xdr:sp>
      <xdr:nvSpPr>
        <xdr:cNvPr id="5447" name="Text Box 6"/>
        <xdr:cNvSpPr txBox="1"/>
      </xdr:nvSpPr>
      <xdr:spPr>
        <a:xfrm>
          <a:off x="17644110" y="259232400"/>
          <a:ext cx="297180" cy="1600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160020</xdr:rowOff>
    </xdr:to>
    <xdr:sp>
      <xdr:nvSpPr>
        <xdr:cNvPr id="5448" name="Text Box 7"/>
        <xdr:cNvSpPr txBox="1"/>
      </xdr:nvSpPr>
      <xdr:spPr>
        <a:xfrm>
          <a:off x="17644110" y="259232400"/>
          <a:ext cx="297180" cy="1600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160020</xdr:rowOff>
    </xdr:to>
    <xdr:sp>
      <xdr:nvSpPr>
        <xdr:cNvPr id="5449" name="Text Box 12"/>
        <xdr:cNvSpPr txBox="1"/>
      </xdr:nvSpPr>
      <xdr:spPr>
        <a:xfrm>
          <a:off x="17644110" y="259232400"/>
          <a:ext cx="297180" cy="1600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160020</xdr:rowOff>
    </xdr:to>
    <xdr:sp>
      <xdr:nvSpPr>
        <xdr:cNvPr id="5450" name="Text Box 13"/>
        <xdr:cNvSpPr txBox="1"/>
      </xdr:nvSpPr>
      <xdr:spPr>
        <a:xfrm>
          <a:off x="17644110" y="259232400"/>
          <a:ext cx="297180" cy="1600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160020</xdr:rowOff>
    </xdr:to>
    <xdr:sp>
      <xdr:nvSpPr>
        <xdr:cNvPr id="5451" name="Text Box 22"/>
        <xdr:cNvSpPr txBox="1"/>
      </xdr:nvSpPr>
      <xdr:spPr>
        <a:xfrm>
          <a:off x="17644110" y="259232400"/>
          <a:ext cx="297180" cy="1600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160020</xdr:rowOff>
    </xdr:to>
    <xdr:sp>
      <xdr:nvSpPr>
        <xdr:cNvPr id="5452" name="Text Box 23"/>
        <xdr:cNvSpPr txBox="1"/>
      </xdr:nvSpPr>
      <xdr:spPr>
        <a:xfrm>
          <a:off x="17644110" y="259232400"/>
          <a:ext cx="297180" cy="1600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5453" name="Text Box 2"/>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5454" name="Text Box 3"/>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5455" name="Text Box 4"/>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5456" name="Text Box 5"/>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5457" name="Text Box 6"/>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5458" name="Text Box 7"/>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5459" name="Text Box 12"/>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5460" name="Text Box 13"/>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5461" name="Text Box 22"/>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5462" name="Text Box 23"/>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160020</xdr:rowOff>
    </xdr:to>
    <xdr:sp>
      <xdr:nvSpPr>
        <xdr:cNvPr id="5463" name="Text Box 2"/>
        <xdr:cNvSpPr txBox="1"/>
      </xdr:nvSpPr>
      <xdr:spPr>
        <a:xfrm>
          <a:off x="17644110" y="259232400"/>
          <a:ext cx="297180" cy="1600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160020</xdr:rowOff>
    </xdr:to>
    <xdr:sp>
      <xdr:nvSpPr>
        <xdr:cNvPr id="5464" name="Text Box 3"/>
        <xdr:cNvSpPr txBox="1"/>
      </xdr:nvSpPr>
      <xdr:spPr>
        <a:xfrm>
          <a:off x="17644110" y="259232400"/>
          <a:ext cx="297180" cy="1600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160020</xdr:rowOff>
    </xdr:to>
    <xdr:sp>
      <xdr:nvSpPr>
        <xdr:cNvPr id="5465" name="Text Box 4"/>
        <xdr:cNvSpPr txBox="1"/>
      </xdr:nvSpPr>
      <xdr:spPr>
        <a:xfrm>
          <a:off x="17644110" y="259232400"/>
          <a:ext cx="297180" cy="1600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160020</xdr:rowOff>
    </xdr:to>
    <xdr:sp>
      <xdr:nvSpPr>
        <xdr:cNvPr id="5466" name="Text Box 5"/>
        <xdr:cNvSpPr txBox="1"/>
      </xdr:nvSpPr>
      <xdr:spPr>
        <a:xfrm>
          <a:off x="17644110" y="259232400"/>
          <a:ext cx="297180" cy="1600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160020</xdr:rowOff>
    </xdr:to>
    <xdr:sp>
      <xdr:nvSpPr>
        <xdr:cNvPr id="5467" name="Text Box 6"/>
        <xdr:cNvSpPr txBox="1"/>
      </xdr:nvSpPr>
      <xdr:spPr>
        <a:xfrm>
          <a:off x="17644110" y="259232400"/>
          <a:ext cx="297180" cy="1600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160020</xdr:rowOff>
    </xdr:to>
    <xdr:sp>
      <xdr:nvSpPr>
        <xdr:cNvPr id="5468" name="Text Box 7"/>
        <xdr:cNvSpPr txBox="1"/>
      </xdr:nvSpPr>
      <xdr:spPr>
        <a:xfrm>
          <a:off x="17644110" y="259232400"/>
          <a:ext cx="297180" cy="1600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160020</xdr:rowOff>
    </xdr:to>
    <xdr:sp>
      <xdr:nvSpPr>
        <xdr:cNvPr id="5469" name="Text Box 12"/>
        <xdr:cNvSpPr txBox="1"/>
      </xdr:nvSpPr>
      <xdr:spPr>
        <a:xfrm>
          <a:off x="17644110" y="259232400"/>
          <a:ext cx="297180" cy="1600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160020</xdr:rowOff>
    </xdr:to>
    <xdr:sp>
      <xdr:nvSpPr>
        <xdr:cNvPr id="5470" name="Text Box 13"/>
        <xdr:cNvSpPr txBox="1"/>
      </xdr:nvSpPr>
      <xdr:spPr>
        <a:xfrm>
          <a:off x="17644110" y="259232400"/>
          <a:ext cx="297180" cy="1600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160020</xdr:rowOff>
    </xdr:to>
    <xdr:sp>
      <xdr:nvSpPr>
        <xdr:cNvPr id="5471" name="Text Box 22"/>
        <xdr:cNvSpPr txBox="1"/>
      </xdr:nvSpPr>
      <xdr:spPr>
        <a:xfrm>
          <a:off x="17644110" y="259232400"/>
          <a:ext cx="297180" cy="1600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160020</xdr:rowOff>
    </xdr:to>
    <xdr:sp>
      <xdr:nvSpPr>
        <xdr:cNvPr id="5472" name="Text Box 23"/>
        <xdr:cNvSpPr txBox="1"/>
      </xdr:nvSpPr>
      <xdr:spPr>
        <a:xfrm>
          <a:off x="17644110" y="259232400"/>
          <a:ext cx="297180" cy="1600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160020</xdr:rowOff>
    </xdr:to>
    <xdr:sp>
      <xdr:nvSpPr>
        <xdr:cNvPr id="5473" name="Text Box 2"/>
        <xdr:cNvSpPr txBox="1"/>
      </xdr:nvSpPr>
      <xdr:spPr>
        <a:xfrm>
          <a:off x="17644110" y="259232400"/>
          <a:ext cx="297180" cy="1600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160020</xdr:rowOff>
    </xdr:to>
    <xdr:sp>
      <xdr:nvSpPr>
        <xdr:cNvPr id="5474" name="Text Box 3"/>
        <xdr:cNvSpPr txBox="1"/>
      </xdr:nvSpPr>
      <xdr:spPr>
        <a:xfrm>
          <a:off x="17644110" y="259232400"/>
          <a:ext cx="297180" cy="1600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160020</xdr:rowOff>
    </xdr:to>
    <xdr:sp>
      <xdr:nvSpPr>
        <xdr:cNvPr id="5475" name="Text Box 4"/>
        <xdr:cNvSpPr txBox="1"/>
      </xdr:nvSpPr>
      <xdr:spPr>
        <a:xfrm>
          <a:off x="17644110" y="259232400"/>
          <a:ext cx="297180" cy="1600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160020</xdr:rowOff>
    </xdr:to>
    <xdr:sp>
      <xdr:nvSpPr>
        <xdr:cNvPr id="5476" name="Text Box 5"/>
        <xdr:cNvSpPr txBox="1"/>
      </xdr:nvSpPr>
      <xdr:spPr>
        <a:xfrm>
          <a:off x="17644110" y="259232400"/>
          <a:ext cx="297180" cy="1600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160020</xdr:rowOff>
    </xdr:to>
    <xdr:sp>
      <xdr:nvSpPr>
        <xdr:cNvPr id="5477" name="Text Box 6"/>
        <xdr:cNvSpPr txBox="1"/>
      </xdr:nvSpPr>
      <xdr:spPr>
        <a:xfrm>
          <a:off x="17644110" y="259232400"/>
          <a:ext cx="297180" cy="1600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160020</xdr:rowOff>
    </xdr:to>
    <xdr:sp>
      <xdr:nvSpPr>
        <xdr:cNvPr id="5478" name="Text Box 7"/>
        <xdr:cNvSpPr txBox="1"/>
      </xdr:nvSpPr>
      <xdr:spPr>
        <a:xfrm>
          <a:off x="17644110" y="259232400"/>
          <a:ext cx="297180" cy="1600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160020</xdr:rowOff>
    </xdr:to>
    <xdr:sp>
      <xdr:nvSpPr>
        <xdr:cNvPr id="5479" name="Text Box 12"/>
        <xdr:cNvSpPr txBox="1"/>
      </xdr:nvSpPr>
      <xdr:spPr>
        <a:xfrm>
          <a:off x="17644110" y="259232400"/>
          <a:ext cx="297180" cy="1600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160020</xdr:rowOff>
    </xdr:to>
    <xdr:sp>
      <xdr:nvSpPr>
        <xdr:cNvPr id="5480" name="Text Box 13"/>
        <xdr:cNvSpPr txBox="1"/>
      </xdr:nvSpPr>
      <xdr:spPr>
        <a:xfrm>
          <a:off x="17644110" y="259232400"/>
          <a:ext cx="297180" cy="1600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160020</xdr:rowOff>
    </xdr:to>
    <xdr:sp>
      <xdr:nvSpPr>
        <xdr:cNvPr id="5481" name="Text Box 22"/>
        <xdr:cNvSpPr txBox="1"/>
      </xdr:nvSpPr>
      <xdr:spPr>
        <a:xfrm>
          <a:off x="17644110" y="259232400"/>
          <a:ext cx="297180" cy="1600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160020</xdr:rowOff>
    </xdr:to>
    <xdr:sp>
      <xdr:nvSpPr>
        <xdr:cNvPr id="5482" name="Text Box 23"/>
        <xdr:cNvSpPr txBox="1"/>
      </xdr:nvSpPr>
      <xdr:spPr>
        <a:xfrm>
          <a:off x="17644110" y="259232400"/>
          <a:ext cx="297180" cy="1600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160020</xdr:rowOff>
    </xdr:to>
    <xdr:sp>
      <xdr:nvSpPr>
        <xdr:cNvPr id="5483" name="Text Box 2"/>
        <xdr:cNvSpPr txBox="1"/>
      </xdr:nvSpPr>
      <xdr:spPr>
        <a:xfrm>
          <a:off x="17644110" y="259232400"/>
          <a:ext cx="297180" cy="1600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160020</xdr:rowOff>
    </xdr:to>
    <xdr:sp>
      <xdr:nvSpPr>
        <xdr:cNvPr id="5484" name="Text Box 3"/>
        <xdr:cNvSpPr txBox="1"/>
      </xdr:nvSpPr>
      <xdr:spPr>
        <a:xfrm>
          <a:off x="17644110" y="259232400"/>
          <a:ext cx="297180" cy="1600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160020</xdr:rowOff>
    </xdr:to>
    <xdr:sp>
      <xdr:nvSpPr>
        <xdr:cNvPr id="5485" name="Text Box 4"/>
        <xdr:cNvSpPr txBox="1"/>
      </xdr:nvSpPr>
      <xdr:spPr>
        <a:xfrm>
          <a:off x="17644110" y="259232400"/>
          <a:ext cx="297180" cy="1600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160020</xdr:rowOff>
    </xdr:to>
    <xdr:sp>
      <xdr:nvSpPr>
        <xdr:cNvPr id="5486" name="Text Box 5"/>
        <xdr:cNvSpPr txBox="1"/>
      </xdr:nvSpPr>
      <xdr:spPr>
        <a:xfrm>
          <a:off x="17644110" y="259232400"/>
          <a:ext cx="297180" cy="1600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160020</xdr:rowOff>
    </xdr:to>
    <xdr:sp>
      <xdr:nvSpPr>
        <xdr:cNvPr id="5487" name="Text Box 6"/>
        <xdr:cNvSpPr txBox="1"/>
      </xdr:nvSpPr>
      <xdr:spPr>
        <a:xfrm>
          <a:off x="17644110" y="259232400"/>
          <a:ext cx="297180" cy="1600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160020</xdr:rowOff>
    </xdr:to>
    <xdr:sp>
      <xdr:nvSpPr>
        <xdr:cNvPr id="5488" name="Text Box 7"/>
        <xdr:cNvSpPr txBox="1"/>
      </xdr:nvSpPr>
      <xdr:spPr>
        <a:xfrm>
          <a:off x="17644110" y="259232400"/>
          <a:ext cx="297180" cy="1600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160020</xdr:rowOff>
    </xdr:to>
    <xdr:sp>
      <xdr:nvSpPr>
        <xdr:cNvPr id="5489" name="Text Box 12"/>
        <xdr:cNvSpPr txBox="1"/>
      </xdr:nvSpPr>
      <xdr:spPr>
        <a:xfrm>
          <a:off x="17644110" y="259232400"/>
          <a:ext cx="297180" cy="1600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160020</xdr:rowOff>
    </xdr:to>
    <xdr:sp>
      <xdr:nvSpPr>
        <xdr:cNvPr id="5490" name="Text Box 13"/>
        <xdr:cNvSpPr txBox="1"/>
      </xdr:nvSpPr>
      <xdr:spPr>
        <a:xfrm>
          <a:off x="17644110" y="259232400"/>
          <a:ext cx="297180" cy="1600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160020</xdr:rowOff>
    </xdr:to>
    <xdr:sp>
      <xdr:nvSpPr>
        <xdr:cNvPr id="5491" name="Text Box 22"/>
        <xdr:cNvSpPr txBox="1"/>
      </xdr:nvSpPr>
      <xdr:spPr>
        <a:xfrm>
          <a:off x="17644110" y="259232400"/>
          <a:ext cx="297180" cy="1600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160020</xdr:rowOff>
    </xdr:to>
    <xdr:sp>
      <xdr:nvSpPr>
        <xdr:cNvPr id="5492" name="Text Box 23"/>
        <xdr:cNvSpPr txBox="1"/>
      </xdr:nvSpPr>
      <xdr:spPr>
        <a:xfrm>
          <a:off x="17644110" y="259232400"/>
          <a:ext cx="297180" cy="1600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160020</xdr:rowOff>
    </xdr:to>
    <xdr:sp>
      <xdr:nvSpPr>
        <xdr:cNvPr id="5493" name="Text Box 2"/>
        <xdr:cNvSpPr txBox="1"/>
      </xdr:nvSpPr>
      <xdr:spPr>
        <a:xfrm>
          <a:off x="17644110" y="259232400"/>
          <a:ext cx="297180" cy="1600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160020</xdr:rowOff>
    </xdr:to>
    <xdr:sp>
      <xdr:nvSpPr>
        <xdr:cNvPr id="5494" name="Text Box 3"/>
        <xdr:cNvSpPr txBox="1"/>
      </xdr:nvSpPr>
      <xdr:spPr>
        <a:xfrm>
          <a:off x="17644110" y="259232400"/>
          <a:ext cx="297180" cy="1600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160020</xdr:rowOff>
    </xdr:to>
    <xdr:sp>
      <xdr:nvSpPr>
        <xdr:cNvPr id="5495" name="Text Box 4"/>
        <xdr:cNvSpPr txBox="1"/>
      </xdr:nvSpPr>
      <xdr:spPr>
        <a:xfrm>
          <a:off x="17644110" y="259232400"/>
          <a:ext cx="297180" cy="1600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160020</xdr:rowOff>
    </xdr:to>
    <xdr:sp>
      <xdr:nvSpPr>
        <xdr:cNvPr id="5496" name="Text Box 5"/>
        <xdr:cNvSpPr txBox="1"/>
      </xdr:nvSpPr>
      <xdr:spPr>
        <a:xfrm>
          <a:off x="17644110" y="259232400"/>
          <a:ext cx="297180" cy="1600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160020</xdr:rowOff>
    </xdr:to>
    <xdr:sp>
      <xdr:nvSpPr>
        <xdr:cNvPr id="5497" name="Text Box 6"/>
        <xdr:cNvSpPr txBox="1"/>
      </xdr:nvSpPr>
      <xdr:spPr>
        <a:xfrm>
          <a:off x="17644110" y="259232400"/>
          <a:ext cx="297180" cy="1600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160020</xdr:rowOff>
    </xdr:to>
    <xdr:sp>
      <xdr:nvSpPr>
        <xdr:cNvPr id="5498" name="Text Box 7"/>
        <xdr:cNvSpPr txBox="1"/>
      </xdr:nvSpPr>
      <xdr:spPr>
        <a:xfrm>
          <a:off x="17644110" y="259232400"/>
          <a:ext cx="297180" cy="1600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160020</xdr:rowOff>
    </xdr:to>
    <xdr:sp>
      <xdr:nvSpPr>
        <xdr:cNvPr id="5499" name="Text Box 12"/>
        <xdr:cNvSpPr txBox="1"/>
      </xdr:nvSpPr>
      <xdr:spPr>
        <a:xfrm>
          <a:off x="17644110" y="259232400"/>
          <a:ext cx="297180" cy="1600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160020</xdr:rowOff>
    </xdr:to>
    <xdr:sp>
      <xdr:nvSpPr>
        <xdr:cNvPr id="5500" name="Text Box 13"/>
        <xdr:cNvSpPr txBox="1"/>
      </xdr:nvSpPr>
      <xdr:spPr>
        <a:xfrm>
          <a:off x="17644110" y="259232400"/>
          <a:ext cx="297180" cy="1600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160020</xdr:rowOff>
    </xdr:to>
    <xdr:sp>
      <xdr:nvSpPr>
        <xdr:cNvPr id="5501" name="Text Box 22"/>
        <xdr:cNvSpPr txBox="1"/>
      </xdr:nvSpPr>
      <xdr:spPr>
        <a:xfrm>
          <a:off x="17644110" y="259232400"/>
          <a:ext cx="297180" cy="1600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160020</xdr:rowOff>
    </xdr:to>
    <xdr:sp>
      <xdr:nvSpPr>
        <xdr:cNvPr id="5502" name="Text Box 23"/>
        <xdr:cNvSpPr txBox="1"/>
      </xdr:nvSpPr>
      <xdr:spPr>
        <a:xfrm>
          <a:off x="17644110" y="259232400"/>
          <a:ext cx="297180" cy="1600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5503" name="Text Box 2"/>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5504" name="Text Box 3"/>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5505" name="Text Box 4"/>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5506" name="Text Box 5"/>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5507" name="Text Box 6"/>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5508" name="Text Box 7"/>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5509" name="Text Box 12"/>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5510" name="Text Box 13"/>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5511" name="Text Box 22"/>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5512" name="Text Box 23"/>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160020</xdr:rowOff>
    </xdr:to>
    <xdr:sp>
      <xdr:nvSpPr>
        <xdr:cNvPr id="5513" name="Text Box 2"/>
        <xdr:cNvSpPr txBox="1"/>
      </xdr:nvSpPr>
      <xdr:spPr>
        <a:xfrm>
          <a:off x="17644110" y="259232400"/>
          <a:ext cx="297180" cy="1600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160020</xdr:rowOff>
    </xdr:to>
    <xdr:sp>
      <xdr:nvSpPr>
        <xdr:cNvPr id="5514" name="Text Box 3"/>
        <xdr:cNvSpPr txBox="1"/>
      </xdr:nvSpPr>
      <xdr:spPr>
        <a:xfrm>
          <a:off x="17644110" y="259232400"/>
          <a:ext cx="297180" cy="1600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160020</xdr:rowOff>
    </xdr:to>
    <xdr:sp>
      <xdr:nvSpPr>
        <xdr:cNvPr id="5515" name="Text Box 4"/>
        <xdr:cNvSpPr txBox="1"/>
      </xdr:nvSpPr>
      <xdr:spPr>
        <a:xfrm>
          <a:off x="17644110" y="259232400"/>
          <a:ext cx="297180" cy="1600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160020</xdr:rowOff>
    </xdr:to>
    <xdr:sp>
      <xdr:nvSpPr>
        <xdr:cNvPr id="5516" name="Text Box 5"/>
        <xdr:cNvSpPr txBox="1"/>
      </xdr:nvSpPr>
      <xdr:spPr>
        <a:xfrm>
          <a:off x="17644110" y="259232400"/>
          <a:ext cx="297180" cy="1600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160020</xdr:rowOff>
    </xdr:to>
    <xdr:sp>
      <xdr:nvSpPr>
        <xdr:cNvPr id="5517" name="Text Box 6"/>
        <xdr:cNvSpPr txBox="1"/>
      </xdr:nvSpPr>
      <xdr:spPr>
        <a:xfrm>
          <a:off x="17644110" y="259232400"/>
          <a:ext cx="297180" cy="1600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160020</xdr:rowOff>
    </xdr:to>
    <xdr:sp>
      <xdr:nvSpPr>
        <xdr:cNvPr id="5518" name="Text Box 7"/>
        <xdr:cNvSpPr txBox="1"/>
      </xdr:nvSpPr>
      <xdr:spPr>
        <a:xfrm>
          <a:off x="17644110" y="259232400"/>
          <a:ext cx="297180" cy="1600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160020</xdr:rowOff>
    </xdr:to>
    <xdr:sp>
      <xdr:nvSpPr>
        <xdr:cNvPr id="5519" name="Text Box 12"/>
        <xdr:cNvSpPr txBox="1"/>
      </xdr:nvSpPr>
      <xdr:spPr>
        <a:xfrm>
          <a:off x="17644110" y="259232400"/>
          <a:ext cx="297180" cy="1600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160020</xdr:rowOff>
    </xdr:to>
    <xdr:sp>
      <xdr:nvSpPr>
        <xdr:cNvPr id="5520" name="Text Box 13"/>
        <xdr:cNvSpPr txBox="1"/>
      </xdr:nvSpPr>
      <xdr:spPr>
        <a:xfrm>
          <a:off x="17644110" y="259232400"/>
          <a:ext cx="297180" cy="1600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160020</xdr:rowOff>
    </xdr:to>
    <xdr:sp>
      <xdr:nvSpPr>
        <xdr:cNvPr id="5521" name="Text Box 22"/>
        <xdr:cNvSpPr txBox="1"/>
      </xdr:nvSpPr>
      <xdr:spPr>
        <a:xfrm>
          <a:off x="17644110" y="259232400"/>
          <a:ext cx="297180" cy="1600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160020</xdr:rowOff>
    </xdr:to>
    <xdr:sp>
      <xdr:nvSpPr>
        <xdr:cNvPr id="5522" name="Text Box 23"/>
        <xdr:cNvSpPr txBox="1"/>
      </xdr:nvSpPr>
      <xdr:spPr>
        <a:xfrm>
          <a:off x="17644110" y="259232400"/>
          <a:ext cx="297180" cy="1600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160020</xdr:rowOff>
    </xdr:to>
    <xdr:sp>
      <xdr:nvSpPr>
        <xdr:cNvPr id="5523" name="Text Box 2"/>
        <xdr:cNvSpPr txBox="1"/>
      </xdr:nvSpPr>
      <xdr:spPr>
        <a:xfrm>
          <a:off x="17644110" y="259232400"/>
          <a:ext cx="297180" cy="1600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160020</xdr:rowOff>
    </xdr:to>
    <xdr:sp>
      <xdr:nvSpPr>
        <xdr:cNvPr id="5524" name="Text Box 3"/>
        <xdr:cNvSpPr txBox="1"/>
      </xdr:nvSpPr>
      <xdr:spPr>
        <a:xfrm>
          <a:off x="17644110" y="259232400"/>
          <a:ext cx="297180" cy="1600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160020</xdr:rowOff>
    </xdr:to>
    <xdr:sp>
      <xdr:nvSpPr>
        <xdr:cNvPr id="5525" name="Text Box 4"/>
        <xdr:cNvSpPr txBox="1"/>
      </xdr:nvSpPr>
      <xdr:spPr>
        <a:xfrm>
          <a:off x="17644110" y="259232400"/>
          <a:ext cx="297180" cy="1600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160020</xdr:rowOff>
    </xdr:to>
    <xdr:sp>
      <xdr:nvSpPr>
        <xdr:cNvPr id="5526" name="Text Box 5"/>
        <xdr:cNvSpPr txBox="1"/>
      </xdr:nvSpPr>
      <xdr:spPr>
        <a:xfrm>
          <a:off x="17644110" y="259232400"/>
          <a:ext cx="297180" cy="1600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160020</xdr:rowOff>
    </xdr:to>
    <xdr:sp>
      <xdr:nvSpPr>
        <xdr:cNvPr id="5527" name="Text Box 6"/>
        <xdr:cNvSpPr txBox="1"/>
      </xdr:nvSpPr>
      <xdr:spPr>
        <a:xfrm>
          <a:off x="17644110" y="259232400"/>
          <a:ext cx="297180" cy="1600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160020</xdr:rowOff>
    </xdr:to>
    <xdr:sp>
      <xdr:nvSpPr>
        <xdr:cNvPr id="5528" name="Text Box 7"/>
        <xdr:cNvSpPr txBox="1"/>
      </xdr:nvSpPr>
      <xdr:spPr>
        <a:xfrm>
          <a:off x="17644110" y="259232400"/>
          <a:ext cx="297180" cy="1600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160020</xdr:rowOff>
    </xdr:to>
    <xdr:sp>
      <xdr:nvSpPr>
        <xdr:cNvPr id="5529" name="Text Box 12"/>
        <xdr:cNvSpPr txBox="1"/>
      </xdr:nvSpPr>
      <xdr:spPr>
        <a:xfrm>
          <a:off x="17644110" y="259232400"/>
          <a:ext cx="297180" cy="1600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160020</xdr:rowOff>
    </xdr:to>
    <xdr:sp>
      <xdr:nvSpPr>
        <xdr:cNvPr id="5530" name="Text Box 13"/>
        <xdr:cNvSpPr txBox="1"/>
      </xdr:nvSpPr>
      <xdr:spPr>
        <a:xfrm>
          <a:off x="17644110" y="259232400"/>
          <a:ext cx="297180" cy="1600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160020</xdr:rowOff>
    </xdr:to>
    <xdr:sp>
      <xdr:nvSpPr>
        <xdr:cNvPr id="5531" name="Text Box 22"/>
        <xdr:cNvSpPr txBox="1"/>
      </xdr:nvSpPr>
      <xdr:spPr>
        <a:xfrm>
          <a:off x="17644110" y="259232400"/>
          <a:ext cx="297180" cy="1600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160020</xdr:rowOff>
    </xdr:to>
    <xdr:sp>
      <xdr:nvSpPr>
        <xdr:cNvPr id="5532" name="Text Box 23"/>
        <xdr:cNvSpPr txBox="1"/>
      </xdr:nvSpPr>
      <xdr:spPr>
        <a:xfrm>
          <a:off x="17644110" y="259232400"/>
          <a:ext cx="297180" cy="1600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5533" name="Text Box 2"/>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5534" name="Text Box 3"/>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5535" name="Text Box 4"/>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5536" name="Text Box 5"/>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5537" name="Text Box 6"/>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5538" name="Text Box 7"/>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5539" name="Text Box 12"/>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5540" name="Text Box 13"/>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5541" name="Text Box 22"/>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5542" name="Text Box 23"/>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160020</xdr:rowOff>
    </xdr:to>
    <xdr:sp>
      <xdr:nvSpPr>
        <xdr:cNvPr id="5543" name="Text Box 2"/>
        <xdr:cNvSpPr txBox="1"/>
      </xdr:nvSpPr>
      <xdr:spPr>
        <a:xfrm>
          <a:off x="17644110" y="259232400"/>
          <a:ext cx="297180" cy="1600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160020</xdr:rowOff>
    </xdr:to>
    <xdr:sp>
      <xdr:nvSpPr>
        <xdr:cNvPr id="5544" name="Text Box 3"/>
        <xdr:cNvSpPr txBox="1"/>
      </xdr:nvSpPr>
      <xdr:spPr>
        <a:xfrm>
          <a:off x="17644110" y="259232400"/>
          <a:ext cx="297180" cy="1600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160020</xdr:rowOff>
    </xdr:to>
    <xdr:sp>
      <xdr:nvSpPr>
        <xdr:cNvPr id="5545" name="Text Box 4"/>
        <xdr:cNvSpPr txBox="1"/>
      </xdr:nvSpPr>
      <xdr:spPr>
        <a:xfrm>
          <a:off x="17644110" y="259232400"/>
          <a:ext cx="297180" cy="1600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160020</xdr:rowOff>
    </xdr:to>
    <xdr:sp>
      <xdr:nvSpPr>
        <xdr:cNvPr id="5546" name="Text Box 5"/>
        <xdr:cNvSpPr txBox="1"/>
      </xdr:nvSpPr>
      <xdr:spPr>
        <a:xfrm>
          <a:off x="17644110" y="259232400"/>
          <a:ext cx="297180" cy="1600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160020</xdr:rowOff>
    </xdr:to>
    <xdr:sp>
      <xdr:nvSpPr>
        <xdr:cNvPr id="5547" name="Text Box 6"/>
        <xdr:cNvSpPr txBox="1"/>
      </xdr:nvSpPr>
      <xdr:spPr>
        <a:xfrm>
          <a:off x="17644110" y="259232400"/>
          <a:ext cx="297180" cy="1600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160020</xdr:rowOff>
    </xdr:to>
    <xdr:sp>
      <xdr:nvSpPr>
        <xdr:cNvPr id="5548" name="Text Box 7"/>
        <xdr:cNvSpPr txBox="1"/>
      </xdr:nvSpPr>
      <xdr:spPr>
        <a:xfrm>
          <a:off x="17644110" y="259232400"/>
          <a:ext cx="297180" cy="1600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160020</xdr:rowOff>
    </xdr:to>
    <xdr:sp>
      <xdr:nvSpPr>
        <xdr:cNvPr id="5549" name="Text Box 12"/>
        <xdr:cNvSpPr txBox="1"/>
      </xdr:nvSpPr>
      <xdr:spPr>
        <a:xfrm>
          <a:off x="17644110" y="259232400"/>
          <a:ext cx="297180" cy="1600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160020</xdr:rowOff>
    </xdr:to>
    <xdr:sp>
      <xdr:nvSpPr>
        <xdr:cNvPr id="5550" name="Text Box 13"/>
        <xdr:cNvSpPr txBox="1"/>
      </xdr:nvSpPr>
      <xdr:spPr>
        <a:xfrm>
          <a:off x="17644110" y="259232400"/>
          <a:ext cx="297180" cy="1600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160020</xdr:rowOff>
    </xdr:to>
    <xdr:sp>
      <xdr:nvSpPr>
        <xdr:cNvPr id="5551" name="Text Box 22"/>
        <xdr:cNvSpPr txBox="1"/>
      </xdr:nvSpPr>
      <xdr:spPr>
        <a:xfrm>
          <a:off x="17644110" y="259232400"/>
          <a:ext cx="297180" cy="1600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160020</xdr:rowOff>
    </xdr:to>
    <xdr:sp>
      <xdr:nvSpPr>
        <xdr:cNvPr id="5552" name="Text Box 23"/>
        <xdr:cNvSpPr txBox="1"/>
      </xdr:nvSpPr>
      <xdr:spPr>
        <a:xfrm>
          <a:off x="17644110" y="259232400"/>
          <a:ext cx="297180" cy="1600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160020</xdr:rowOff>
    </xdr:to>
    <xdr:sp>
      <xdr:nvSpPr>
        <xdr:cNvPr id="5553" name="Text Box 2"/>
        <xdr:cNvSpPr txBox="1"/>
      </xdr:nvSpPr>
      <xdr:spPr>
        <a:xfrm>
          <a:off x="17644110" y="259232400"/>
          <a:ext cx="297180" cy="1600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160020</xdr:rowOff>
    </xdr:to>
    <xdr:sp>
      <xdr:nvSpPr>
        <xdr:cNvPr id="5554" name="Text Box 3"/>
        <xdr:cNvSpPr txBox="1"/>
      </xdr:nvSpPr>
      <xdr:spPr>
        <a:xfrm>
          <a:off x="17644110" y="259232400"/>
          <a:ext cx="297180" cy="1600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160020</xdr:rowOff>
    </xdr:to>
    <xdr:sp>
      <xdr:nvSpPr>
        <xdr:cNvPr id="5555" name="Text Box 4"/>
        <xdr:cNvSpPr txBox="1"/>
      </xdr:nvSpPr>
      <xdr:spPr>
        <a:xfrm>
          <a:off x="17644110" y="259232400"/>
          <a:ext cx="297180" cy="1600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160020</xdr:rowOff>
    </xdr:to>
    <xdr:sp>
      <xdr:nvSpPr>
        <xdr:cNvPr id="5556" name="Text Box 5"/>
        <xdr:cNvSpPr txBox="1"/>
      </xdr:nvSpPr>
      <xdr:spPr>
        <a:xfrm>
          <a:off x="17644110" y="259232400"/>
          <a:ext cx="297180" cy="1600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160020</xdr:rowOff>
    </xdr:to>
    <xdr:sp>
      <xdr:nvSpPr>
        <xdr:cNvPr id="5557" name="Text Box 6"/>
        <xdr:cNvSpPr txBox="1"/>
      </xdr:nvSpPr>
      <xdr:spPr>
        <a:xfrm>
          <a:off x="17644110" y="259232400"/>
          <a:ext cx="297180" cy="1600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160020</xdr:rowOff>
    </xdr:to>
    <xdr:sp>
      <xdr:nvSpPr>
        <xdr:cNvPr id="5558" name="Text Box 7"/>
        <xdr:cNvSpPr txBox="1"/>
      </xdr:nvSpPr>
      <xdr:spPr>
        <a:xfrm>
          <a:off x="17644110" y="259232400"/>
          <a:ext cx="297180" cy="1600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160020</xdr:rowOff>
    </xdr:to>
    <xdr:sp>
      <xdr:nvSpPr>
        <xdr:cNvPr id="5559" name="Text Box 12"/>
        <xdr:cNvSpPr txBox="1"/>
      </xdr:nvSpPr>
      <xdr:spPr>
        <a:xfrm>
          <a:off x="17644110" y="259232400"/>
          <a:ext cx="297180" cy="1600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160020</xdr:rowOff>
    </xdr:to>
    <xdr:sp>
      <xdr:nvSpPr>
        <xdr:cNvPr id="5560" name="Text Box 13"/>
        <xdr:cNvSpPr txBox="1"/>
      </xdr:nvSpPr>
      <xdr:spPr>
        <a:xfrm>
          <a:off x="17644110" y="259232400"/>
          <a:ext cx="297180" cy="1600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160020</xdr:rowOff>
    </xdr:to>
    <xdr:sp>
      <xdr:nvSpPr>
        <xdr:cNvPr id="5561" name="Text Box 22"/>
        <xdr:cNvSpPr txBox="1"/>
      </xdr:nvSpPr>
      <xdr:spPr>
        <a:xfrm>
          <a:off x="17644110" y="259232400"/>
          <a:ext cx="297180" cy="1600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160020</xdr:rowOff>
    </xdr:to>
    <xdr:sp>
      <xdr:nvSpPr>
        <xdr:cNvPr id="5562" name="Text Box 23"/>
        <xdr:cNvSpPr txBox="1"/>
      </xdr:nvSpPr>
      <xdr:spPr>
        <a:xfrm>
          <a:off x="17644110" y="259232400"/>
          <a:ext cx="297180" cy="1600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160020</xdr:rowOff>
    </xdr:to>
    <xdr:sp>
      <xdr:nvSpPr>
        <xdr:cNvPr id="5563" name="Text Box 2"/>
        <xdr:cNvSpPr txBox="1"/>
      </xdr:nvSpPr>
      <xdr:spPr>
        <a:xfrm>
          <a:off x="17644110" y="259232400"/>
          <a:ext cx="297180" cy="1600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160020</xdr:rowOff>
    </xdr:to>
    <xdr:sp>
      <xdr:nvSpPr>
        <xdr:cNvPr id="5564" name="Text Box 3"/>
        <xdr:cNvSpPr txBox="1"/>
      </xdr:nvSpPr>
      <xdr:spPr>
        <a:xfrm>
          <a:off x="17644110" y="259232400"/>
          <a:ext cx="297180" cy="1600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160020</xdr:rowOff>
    </xdr:to>
    <xdr:sp>
      <xdr:nvSpPr>
        <xdr:cNvPr id="5565" name="Text Box 4"/>
        <xdr:cNvSpPr txBox="1"/>
      </xdr:nvSpPr>
      <xdr:spPr>
        <a:xfrm>
          <a:off x="17644110" y="259232400"/>
          <a:ext cx="297180" cy="1600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160020</xdr:rowOff>
    </xdr:to>
    <xdr:sp>
      <xdr:nvSpPr>
        <xdr:cNvPr id="5566" name="Text Box 5"/>
        <xdr:cNvSpPr txBox="1"/>
      </xdr:nvSpPr>
      <xdr:spPr>
        <a:xfrm>
          <a:off x="17644110" y="259232400"/>
          <a:ext cx="297180" cy="1600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160020</xdr:rowOff>
    </xdr:to>
    <xdr:sp>
      <xdr:nvSpPr>
        <xdr:cNvPr id="5567" name="Text Box 6"/>
        <xdr:cNvSpPr txBox="1"/>
      </xdr:nvSpPr>
      <xdr:spPr>
        <a:xfrm>
          <a:off x="17644110" y="259232400"/>
          <a:ext cx="297180" cy="1600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160020</xdr:rowOff>
    </xdr:to>
    <xdr:sp>
      <xdr:nvSpPr>
        <xdr:cNvPr id="5568" name="Text Box 7"/>
        <xdr:cNvSpPr txBox="1"/>
      </xdr:nvSpPr>
      <xdr:spPr>
        <a:xfrm>
          <a:off x="17644110" y="259232400"/>
          <a:ext cx="297180" cy="1600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160020</xdr:rowOff>
    </xdr:to>
    <xdr:sp>
      <xdr:nvSpPr>
        <xdr:cNvPr id="5569" name="Text Box 12"/>
        <xdr:cNvSpPr txBox="1"/>
      </xdr:nvSpPr>
      <xdr:spPr>
        <a:xfrm>
          <a:off x="17644110" y="259232400"/>
          <a:ext cx="297180" cy="1600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160020</xdr:rowOff>
    </xdr:to>
    <xdr:sp>
      <xdr:nvSpPr>
        <xdr:cNvPr id="5570" name="Text Box 13"/>
        <xdr:cNvSpPr txBox="1"/>
      </xdr:nvSpPr>
      <xdr:spPr>
        <a:xfrm>
          <a:off x="17644110" y="259232400"/>
          <a:ext cx="297180" cy="1600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160020</xdr:rowOff>
    </xdr:to>
    <xdr:sp>
      <xdr:nvSpPr>
        <xdr:cNvPr id="5571" name="Text Box 22"/>
        <xdr:cNvSpPr txBox="1"/>
      </xdr:nvSpPr>
      <xdr:spPr>
        <a:xfrm>
          <a:off x="17644110" y="259232400"/>
          <a:ext cx="297180" cy="1600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160020</xdr:rowOff>
    </xdr:to>
    <xdr:sp>
      <xdr:nvSpPr>
        <xdr:cNvPr id="5572" name="Text Box 23"/>
        <xdr:cNvSpPr txBox="1"/>
      </xdr:nvSpPr>
      <xdr:spPr>
        <a:xfrm>
          <a:off x="17644110" y="259232400"/>
          <a:ext cx="297180" cy="1600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160020</xdr:rowOff>
    </xdr:to>
    <xdr:sp>
      <xdr:nvSpPr>
        <xdr:cNvPr id="5573" name="Text Box 2"/>
        <xdr:cNvSpPr txBox="1"/>
      </xdr:nvSpPr>
      <xdr:spPr>
        <a:xfrm>
          <a:off x="17644110" y="259232400"/>
          <a:ext cx="297180" cy="1600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160020</xdr:rowOff>
    </xdr:to>
    <xdr:sp>
      <xdr:nvSpPr>
        <xdr:cNvPr id="5574" name="Text Box 3"/>
        <xdr:cNvSpPr txBox="1"/>
      </xdr:nvSpPr>
      <xdr:spPr>
        <a:xfrm>
          <a:off x="17644110" y="259232400"/>
          <a:ext cx="297180" cy="1600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160020</xdr:rowOff>
    </xdr:to>
    <xdr:sp>
      <xdr:nvSpPr>
        <xdr:cNvPr id="5575" name="Text Box 4"/>
        <xdr:cNvSpPr txBox="1"/>
      </xdr:nvSpPr>
      <xdr:spPr>
        <a:xfrm>
          <a:off x="17644110" y="259232400"/>
          <a:ext cx="297180" cy="1600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160020</xdr:rowOff>
    </xdr:to>
    <xdr:sp>
      <xdr:nvSpPr>
        <xdr:cNvPr id="5576" name="Text Box 5"/>
        <xdr:cNvSpPr txBox="1"/>
      </xdr:nvSpPr>
      <xdr:spPr>
        <a:xfrm>
          <a:off x="17644110" y="259232400"/>
          <a:ext cx="297180" cy="1600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160020</xdr:rowOff>
    </xdr:to>
    <xdr:sp>
      <xdr:nvSpPr>
        <xdr:cNvPr id="5577" name="Text Box 6"/>
        <xdr:cNvSpPr txBox="1"/>
      </xdr:nvSpPr>
      <xdr:spPr>
        <a:xfrm>
          <a:off x="17644110" y="259232400"/>
          <a:ext cx="297180" cy="1600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160020</xdr:rowOff>
    </xdr:to>
    <xdr:sp>
      <xdr:nvSpPr>
        <xdr:cNvPr id="5578" name="Text Box 7"/>
        <xdr:cNvSpPr txBox="1"/>
      </xdr:nvSpPr>
      <xdr:spPr>
        <a:xfrm>
          <a:off x="17644110" y="259232400"/>
          <a:ext cx="297180" cy="1600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160020</xdr:rowOff>
    </xdr:to>
    <xdr:sp>
      <xdr:nvSpPr>
        <xdr:cNvPr id="5579" name="Text Box 12"/>
        <xdr:cNvSpPr txBox="1"/>
      </xdr:nvSpPr>
      <xdr:spPr>
        <a:xfrm>
          <a:off x="17644110" y="259232400"/>
          <a:ext cx="297180" cy="1600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160020</xdr:rowOff>
    </xdr:to>
    <xdr:sp>
      <xdr:nvSpPr>
        <xdr:cNvPr id="5580" name="Text Box 13"/>
        <xdr:cNvSpPr txBox="1"/>
      </xdr:nvSpPr>
      <xdr:spPr>
        <a:xfrm>
          <a:off x="17644110" y="259232400"/>
          <a:ext cx="297180" cy="1600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160020</xdr:rowOff>
    </xdr:to>
    <xdr:sp>
      <xdr:nvSpPr>
        <xdr:cNvPr id="5581" name="Text Box 22"/>
        <xdr:cNvSpPr txBox="1"/>
      </xdr:nvSpPr>
      <xdr:spPr>
        <a:xfrm>
          <a:off x="17644110" y="259232400"/>
          <a:ext cx="297180" cy="1600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160020</xdr:rowOff>
    </xdr:to>
    <xdr:sp>
      <xdr:nvSpPr>
        <xdr:cNvPr id="5582" name="Text Box 23"/>
        <xdr:cNvSpPr txBox="1"/>
      </xdr:nvSpPr>
      <xdr:spPr>
        <a:xfrm>
          <a:off x="17644110" y="259232400"/>
          <a:ext cx="297180" cy="1600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5583" name="Text Box 2"/>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5584" name="Text Box 3"/>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5585" name="Text Box 4"/>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5586" name="Text Box 5"/>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5587" name="Text Box 6"/>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5588" name="Text Box 7"/>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5589" name="Text Box 12"/>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5590" name="Text Box 13"/>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5591" name="Text Box 22"/>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5592" name="Text Box 23"/>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5593" name="Text Box 2"/>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5594" name="Text Box 3"/>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5595" name="Text Box 4"/>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5596" name="Text Box 5"/>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5597" name="Text Box 6"/>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5598" name="Text Box 7"/>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5599" name="Text Box 12"/>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5600" name="Text Box 13"/>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5601" name="Text Box 22"/>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5602" name="Text Box 23"/>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5603" name="Text Box 2"/>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5604" name="Text Box 3"/>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5605" name="Text Box 4"/>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5606" name="Text Box 5"/>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5607" name="Text Box 6"/>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5608" name="Text Box 7"/>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5609" name="Text Box 12"/>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5610" name="Text Box 13"/>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5611" name="Text Box 22"/>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5612" name="Text Box 23"/>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5613" name="Text Box 2"/>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5614" name="Text Box 3"/>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5615" name="Text Box 4"/>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5616" name="Text Box 5"/>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5617" name="Text Box 6"/>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5618" name="Text Box 7"/>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5619" name="Text Box 12"/>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5620" name="Text Box 13"/>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5621" name="Text Box 22"/>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5622" name="Text Box 23"/>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5623" name="Text Box 2"/>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5624" name="Text Box 3"/>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5625" name="Text Box 4"/>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5626" name="Text Box 5"/>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5627" name="Text Box 6"/>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5628" name="Text Box 7"/>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5629" name="Text Box 12"/>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5630" name="Text Box 13"/>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5631" name="Text Box 22"/>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5632" name="Text Box 23"/>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5633" name="Text Box 2"/>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5634" name="Text Box 3"/>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5635" name="Text Box 4"/>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5636" name="Text Box 5"/>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5637" name="Text Box 6"/>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5638" name="Text Box 7"/>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5639" name="Text Box 12"/>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5640" name="Text Box 13"/>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5641" name="Text Box 22"/>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5642" name="Text Box 23"/>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5643" name="Text Box 2"/>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5644" name="Text Box 3"/>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5645" name="Text Box 4"/>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5646" name="Text Box 5"/>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5647" name="Text Box 6"/>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5648" name="Text Box 7"/>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5649" name="Text Box 12"/>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5650" name="Text Box 13"/>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5651" name="Text Box 22"/>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5652" name="Text Box 23"/>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5653" name="Text Box 2"/>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5654" name="Text Box 3"/>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5655" name="Text Box 4"/>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5656" name="Text Box 5"/>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5657" name="Text Box 6"/>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5658" name="Text Box 7"/>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5659" name="Text Box 12"/>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5660" name="Text Box 13"/>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5661" name="Text Box 22"/>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5662" name="Text Box 23"/>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5663" name="Text Box 2"/>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5664" name="Text Box 3"/>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5665" name="Text Box 4"/>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5666" name="Text Box 5"/>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5667" name="Text Box 6"/>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5668" name="Text Box 7"/>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5669" name="Text Box 12"/>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5670" name="Text Box 13"/>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5671" name="Text Box 22"/>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5672" name="Text Box 23"/>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5673" name="Text Box 2"/>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5674" name="Text Box 3"/>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5675" name="Text Box 4"/>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5676" name="Text Box 5"/>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5677" name="Text Box 6"/>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5678" name="Text Box 7"/>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5679" name="Text Box 12"/>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5680" name="Text Box 13"/>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5681" name="Text Box 22"/>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5682" name="Text Box 23"/>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5683" name="Text Box 2"/>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5684" name="Text Box 3"/>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5685" name="Text Box 4"/>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5686" name="Text Box 5"/>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5687" name="Text Box 6"/>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5688" name="Text Box 7"/>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5689" name="Text Box 12"/>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5690" name="Text Box 13"/>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5691" name="Text Box 22"/>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5692" name="Text Box 23"/>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5693" name="Text Box 2"/>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5694" name="Text Box 3"/>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5695" name="Text Box 4"/>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5696" name="Text Box 5"/>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5697" name="Text Box 6"/>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5698" name="Text Box 7"/>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5699" name="Text Box 12"/>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5700" name="Text Box 13"/>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5701" name="Text Box 22"/>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5702" name="Text Box 23"/>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5703" name="Text Box 2"/>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5704" name="Text Box 3"/>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5705" name="Text Box 4"/>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5706" name="Text Box 5"/>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5707" name="Text Box 6"/>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5708" name="Text Box 7"/>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5709" name="Text Box 12"/>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5710" name="Text Box 13"/>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5711" name="Text Box 22"/>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5712" name="Text Box 23"/>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5713" name="Text Box 2"/>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5714" name="Text Box 3"/>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5715" name="Text Box 4"/>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5716" name="Text Box 5"/>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5717" name="Text Box 6"/>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5718" name="Text Box 7"/>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5719" name="Text Box 12"/>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5720" name="Text Box 13"/>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5721" name="Text Box 22"/>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5722" name="Text Box 23"/>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5723" name="Text Box 2"/>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5724" name="Text Box 3"/>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5725" name="Text Box 4"/>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5726" name="Text Box 5"/>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5727" name="Text Box 6"/>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5728" name="Text Box 7"/>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5729" name="Text Box 12"/>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5730" name="Text Box 13"/>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5731" name="Text Box 22"/>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5732" name="Text Box 23"/>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5733" name="Text Box 2"/>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5734" name="Text Box 3"/>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5735" name="Text Box 4"/>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5736" name="Text Box 5"/>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5737" name="Text Box 6"/>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5738" name="Text Box 7"/>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5739" name="Text Box 12"/>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5740" name="Text Box 13"/>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5741" name="Text Box 22"/>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5742" name="Text Box 23"/>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5743" name="Text Box 2"/>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5744" name="Text Box 3"/>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5745" name="Text Box 4"/>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5746" name="Text Box 5"/>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5747" name="Text Box 6"/>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5748" name="Text Box 7"/>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5749" name="Text Box 12"/>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5750" name="Text Box 13"/>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5751" name="Text Box 22"/>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5752" name="Text Box 23"/>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5753" name="Text Box 2"/>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5754" name="Text Box 3"/>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5755" name="Text Box 4"/>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5756" name="Text Box 5"/>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5757" name="Text Box 6"/>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5758" name="Text Box 7"/>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5759" name="Text Box 12"/>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5760" name="Text Box 13"/>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5761" name="Text Box 22"/>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5762" name="Text Box 23"/>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5763" name="Text Box 2"/>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5764" name="Text Box 3"/>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5765" name="Text Box 4"/>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5766" name="Text Box 5"/>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5767" name="Text Box 6"/>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5768" name="Text Box 7"/>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5769" name="Text Box 12"/>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5770" name="Text Box 13"/>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5771" name="Text Box 22"/>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5772" name="Text Box 23"/>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5773" name="Text Box 2"/>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5774" name="Text Box 3"/>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5775" name="Text Box 4"/>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5776" name="Text Box 5"/>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5777" name="Text Box 6"/>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5778" name="Text Box 7"/>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5779" name="Text Box 12"/>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5780" name="Text Box 13"/>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5781" name="Text Box 22"/>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5782" name="Text Box 23"/>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5783" name="Text Box 2"/>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5784" name="Text Box 3"/>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5785" name="Text Box 4"/>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5786" name="Text Box 5"/>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5787" name="Text Box 6"/>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5788" name="Text Box 7"/>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5789" name="Text Box 12"/>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5790" name="Text Box 13"/>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5791" name="Text Box 22"/>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5792" name="Text Box 23"/>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5793" name="Text Box 2"/>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5794" name="Text Box 3"/>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5795" name="Text Box 4"/>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5796" name="Text Box 5"/>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5797" name="Text Box 6"/>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5798" name="Text Box 7"/>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5799" name="Text Box 12"/>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5800" name="Text Box 13"/>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5801" name="Text Box 22"/>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5802" name="Text Box 23"/>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5803" name="Text Box 2"/>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5804" name="Text Box 3"/>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5805" name="Text Box 4"/>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5806" name="Text Box 5"/>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5807" name="Text Box 6"/>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5808" name="Text Box 7"/>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5809" name="Text Box 12"/>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5810" name="Text Box 13"/>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5811" name="Text Box 22"/>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5812" name="Text Box 23"/>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5813" name="Text Box 2"/>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5814" name="Text Box 3"/>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5815" name="Text Box 4"/>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5816" name="Text Box 5"/>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5817" name="Text Box 6"/>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5818" name="Text Box 7"/>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5819" name="Text Box 12"/>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5820" name="Text Box 13"/>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5821" name="Text Box 22"/>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5822" name="Text Box 23"/>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198120</xdr:rowOff>
    </xdr:to>
    <xdr:sp>
      <xdr:nvSpPr>
        <xdr:cNvPr id="5823" name="Text Box 2"/>
        <xdr:cNvSpPr txBox="1"/>
      </xdr:nvSpPr>
      <xdr:spPr>
        <a:xfrm>
          <a:off x="17644110" y="259232400"/>
          <a:ext cx="297180" cy="1981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198120</xdr:rowOff>
    </xdr:to>
    <xdr:sp>
      <xdr:nvSpPr>
        <xdr:cNvPr id="5824" name="Text Box 3"/>
        <xdr:cNvSpPr txBox="1"/>
      </xdr:nvSpPr>
      <xdr:spPr>
        <a:xfrm>
          <a:off x="17644110" y="259232400"/>
          <a:ext cx="297180" cy="1981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198120</xdr:rowOff>
    </xdr:to>
    <xdr:sp>
      <xdr:nvSpPr>
        <xdr:cNvPr id="5825" name="Text Box 4"/>
        <xdr:cNvSpPr txBox="1"/>
      </xdr:nvSpPr>
      <xdr:spPr>
        <a:xfrm>
          <a:off x="17644110" y="259232400"/>
          <a:ext cx="297180" cy="1981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198120</xdr:rowOff>
    </xdr:to>
    <xdr:sp>
      <xdr:nvSpPr>
        <xdr:cNvPr id="5826" name="Text Box 5"/>
        <xdr:cNvSpPr txBox="1"/>
      </xdr:nvSpPr>
      <xdr:spPr>
        <a:xfrm>
          <a:off x="17644110" y="259232400"/>
          <a:ext cx="297180" cy="1981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198120</xdr:rowOff>
    </xdr:to>
    <xdr:sp>
      <xdr:nvSpPr>
        <xdr:cNvPr id="5827" name="Text Box 6"/>
        <xdr:cNvSpPr txBox="1"/>
      </xdr:nvSpPr>
      <xdr:spPr>
        <a:xfrm>
          <a:off x="17644110" y="259232400"/>
          <a:ext cx="297180" cy="1981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198120</xdr:rowOff>
    </xdr:to>
    <xdr:sp>
      <xdr:nvSpPr>
        <xdr:cNvPr id="5828" name="Text Box 7"/>
        <xdr:cNvSpPr txBox="1"/>
      </xdr:nvSpPr>
      <xdr:spPr>
        <a:xfrm>
          <a:off x="17644110" y="259232400"/>
          <a:ext cx="297180" cy="1981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198120</xdr:rowOff>
    </xdr:to>
    <xdr:sp>
      <xdr:nvSpPr>
        <xdr:cNvPr id="5829" name="Text Box 12"/>
        <xdr:cNvSpPr txBox="1"/>
      </xdr:nvSpPr>
      <xdr:spPr>
        <a:xfrm>
          <a:off x="17644110" y="259232400"/>
          <a:ext cx="297180" cy="1981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198120</xdr:rowOff>
    </xdr:to>
    <xdr:sp>
      <xdr:nvSpPr>
        <xdr:cNvPr id="5830" name="Text Box 13"/>
        <xdr:cNvSpPr txBox="1"/>
      </xdr:nvSpPr>
      <xdr:spPr>
        <a:xfrm>
          <a:off x="17644110" y="259232400"/>
          <a:ext cx="297180" cy="1981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198120</xdr:rowOff>
    </xdr:to>
    <xdr:sp>
      <xdr:nvSpPr>
        <xdr:cNvPr id="5831" name="Text Box 22"/>
        <xdr:cNvSpPr txBox="1"/>
      </xdr:nvSpPr>
      <xdr:spPr>
        <a:xfrm>
          <a:off x="17644110" y="259232400"/>
          <a:ext cx="297180" cy="1981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198120</xdr:rowOff>
    </xdr:to>
    <xdr:sp>
      <xdr:nvSpPr>
        <xdr:cNvPr id="5832" name="Text Box 23"/>
        <xdr:cNvSpPr txBox="1"/>
      </xdr:nvSpPr>
      <xdr:spPr>
        <a:xfrm>
          <a:off x="17644110" y="259232400"/>
          <a:ext cx="297180" cy="1981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198120</xdr:rowOff>
    </xdr:to>
    <xdr:sp>
      <xdr:nvSpPr>
        <xdr:cNvPr id="5833" name="Text Box 2"/>
        <xdr:cNvSpPr txBox="1"/>
      </xdr:nvSpPr>
      <xdr:spPr>
        <a:xfrm>
          <a:off x="17644110" y="259232400"/>
          <a:ext cx="297180" cy="1981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198120</xdr:rowOff>
    </xdr:to>
    <xdr:sp>
      <xdr:nvSpPr>
        <xdr:cNvPr id="5834" name="Text Box 3"/>
        <xdr:cNvSpPr txBox="1"/>
      </xdr:nvSpPr>
      <xdr:spPr>
        <a:xfrm>
          <a:off x="17644110" y="259232400"/>
          <a:ext cx="297180" cy="1981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198120</xdr:rowOff>
    </xdr:to>
    <xdr:sp>
      <xdr:nvSpPr>
        <xdr:cNvPr id="5835" name="Text Box 4"/>
        <xdr:cNvSpPr txBox="1"/>
      </xdr:nvSpPr>
      <xdr:spPr>
        <a:xfrm>
          <a:off x="17644110" y="259232400"/>
          <a:ext cx="297180" cy="1981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198120</xdr:rowOff>
    </xdr:to>
    <xdr:sp>
      <xdr:nvSpPr>
        <xdr:cNvPr id="5836" name="Text Box 5"/>
        <xdr:cNvSpPr txBox="1"/>
      </xdr:nvSpPr>
      <xdr:spPr>
        <a:xfrm>
          <a:off x="17644110" y="259232400"/>
          <a:ext cx="297180" cy="1981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198120</xdr:rowOff>
    </xdr:to>
    <xdr:sp>
      <xdr:nvSpPr>
        <xdr:cNvPr id="5837" name="Text Box 6"/>
        <xdr:cNvSpPr txBox="1"/>
      </xdr:nvSpPr>
      <xdr:spPr>
        <a:xfrm>
          <a:off x="17644110" y="259232400"/>
          <a:ext cx="297180" cy="1981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198120</xdr:rowOff>
    </xdr:to>
    <xdr:sp>
      <xdr:nvSpPr>
        <xdr:cNvPr id="5838" name="Text Box 7"/>
        <xdr:cNvSpPr txBox="1"/>
      </xdr:nvSpPr>
      <xdr:spPr>
        <a:xfrm>
          <a:off x="17644110" y="259232400"/>
          <a:ext cx="297180" cy="1981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198120</xdr:rowOff>
    </xdr:to>
    <xdr:sp>
      <xdr:nvSpPr>
        <xdr:cNvPr id="5839" name="Text Box 12"/>
        <xdr:cNvSpPr txBox="1"/>
      </xdr:nvSpPr>
      <xdr:spPr>
        <a:xfrm>
          <a:off x="17644110" y="259232400"/>
          <a:ext cx="297180" cy="1981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198120</xdr:rowOff>
    </xdr:to>
    <xdr:sp>
      <xdr:nvSpPr>
        <xdr:cNvPr id="5840" name="Text Box 13"/>
        <xdr:cNvSpPr txBox="1"/>
      </xdr:nvSpPr>
      <xdr:spPr>
        <a:xfrm>
          <a:off x="17644110" y="259232400"/>
          <a:ext cx="297180" cy="1981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198120</xdr:rowOff>
    </xdr:to>
    <xdr:sp>
      <xdr:nvSpPr>
        <xdr:cNvPr id="5841" name="Text Box 22"/>
        <xdr:cNvSpPr txBox="1"/>
      </xdr:nvSpPr>
      <xdr:spPr>
        <a:xfrm>
          <a:off x="17644110" y="259232400"/>
          <a:ext cx="297180" cy="1981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198120</xdr:rowOff>
    </xdr:to>
    <xdr:sp>
      <xdr:nvSpPr>
        <xdr:cNvPr id="5842" name="Text Box 23"/>
        <xdr:cNvSpPr txBox="1"/>
      </xdr:nvSpPr>
      <xdr:spPr>
        <a:xfrm>
          <a:off x="17644110" y="259232400"/>
          <a:ext cx="297180" cy="1981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198120</xdr:rowOff>
    </xdr:to>
    <xdr:sp>
      <xdr:nvSpPr>
        <xdr:cNvPr id="5843" name="Text Box 2"/>
        <xdr:cNvSpPr txBox="1"/>
      </xdr:nvSpPr>
      <xdr:spPr>
        <a:xfrm>
          <a:off x="17644110" y="259232400"/>
          <a:ext cx="297180" cy="1981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198120</xdr:rowOff>
    </xdr:to>
    <xdr:sp>
      <xdr:nvSpPr>
        <xdr:cNvPr id="5844" name="Text Box 3"/>
        <xdr:cNvSpPr txBox="1"/>
      </xdr:nvSpPr>
      <xdr:spPr>
        <a:xfrm>
          <a:off x="17644110" y="259232400"/>
          <a:ext cx="297180" cy="1981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198120</xdr:rowOff>
    </xdr:to>
    <xdr:sp>
      <xdr:nvSpPr>
        <xdr:cNvPr id="5845" name="Text Box 4"/>
        <xdr:cNvSpPr txBox="1"/>
      </xdr:nvSpPr>
      <xdr:spPr>
        <a:xfrm>
          <a:off x="17644110" y="259232400"/>
          <a:ext cx="297180" cy="1981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198120</xdr:rowOff>
    </xdr:to>
    <xdr:sp>
      <xdr:nvSpPr>
        <xdr:cNvPr id="5846" name="Text Box 5"/>
        <xdr:cNvSpPr txBox="1"/>
      </xdr:nvSpPr>
      <xdr:spPr>
        <a:xfrm>
          <a:off x="17644110" y="259232400"/>
          <a:ext cx="297180" cy="1981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198120</xdr:rowOff>
    </xdr:to>
    <xdr:sp>
      <xdr:nvSpPr>
        <xdr:cNvPr id="5847" name="Text Box 6"/>
        <xdr:cNvSpPr txBox="1"/>
      </xdr:nvSpPr>
      <xdr:spPr>
        <a:xfrm>
          <a:off x="17644110" y="259232400"/>
          <a:ext cx="297180" cy="1981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198120</xdr:rowOff>
    </xdr:to>
    <xdr:sp>
      <xdr:nvSpPr>
        <xdr:cNvPr id="5848" name="Text Box 7"/>
        <xdr:cNvSpPr txBox="1"/>
      </xdr:nvSpPr>
      <xdr:spPr>
        <a:xfrm>
          <a:off x="17644110" y="259232400"/>
          <a:ext cx="297180" cy="1981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198120</xdr:rowOff>
    </xdr:to>
    <xdr:sp>
      <xdr:nvSpPr>
        <xdr:cNvPr id="5849" name="Text Box 12"/>
        <xdr:cNvSpPr txBox="1"/>
      </xdr:nvSpPr>
      <xdr:spPr>
        <a:xfrm>
          <a:off x="17644110" y="259232400"/>
          <a:ext cx="297180" cy="1981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198120</xdr:rowOff>
    </xdr:to>
    <xdr:sp>
      <xdr:nvSpPr>
        <xdr:cNvPr id="5850" name="Text Box 13"/>
        <xdr:cNvSpPr txBox="1"/>
      </xdr:nvSpPr>
      <xdr:spPr>
        <a:xfrm>
          <a:off x="17644110" y="259232400"/>
          <a:ext cx="297180" cy="1981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198120</xdr:rowOff>
    </xdr:to>
    <xdr:sp>
      <xdr:nvSpPr>
        <xdr:cNvPr id="5851" name="Text Box 22"/>
        <xdr:cNvSpPr txBox="1"/>
      </xdr:nvSpPr>
      <xdr:spPr>
        <a:xfrm>
          <a:off x="17644110" y="259232400"/>
          <a:ext cx="297180" cy="1981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198120</xdr:rowOff>
    </xdr:to>
    <xdr:sp>
      <xdr:nvSpPr>
        <xdr:cNvPr id="5852" name="Text Box 23"/>
        <xdr:cNvSpPr txBox="1"/>
      </xdr:nvSpPr>
      <xdr:spPr>
        <a:xfrm>
          <a:off x="17644110" y="259232400"/>
          <a:ext cx="297180" cy="1981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198120</xdr:rowOff>
    </xdr:to>
    <xdr:sp>
      <xdr:nvSpPr>
        <xdr:cNvPr id="5853" name="Text Box 2"/>
        <xdr:cNvSpPr txBox="1"/>
      </xdr:nvSpPr>
      <xdr:spPr>
        <a:xfrm>
          <a:off x="17644110" y="259232400"/>
          <a:ext cx="297180" cy="1981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198120</xdr:rowOff>
    </xdr:to>
    <xdr:sp>
      <xdr:nvSpPr>
        <xdr:cNvPr id="5854" name="Text Box 3"/>
        <xdr:cNvSpPr txBox="1"/>
      </xdr:nvSpPr>
      <xdr:spPr>
        <a:xfrm>
          <a:off x="17644110" y="259232400"/>
          <a:ext cx="297180" cy="1981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198120</xdr:rowOff>
    </xdr:to>
    <xdr:sp>
      <xdr:nvSpPr>
        <xdr:cNvPr id="5855" name="Text Box 4"/>
        <xdr:cNvSpPr txBox="1"/>
      </xdr:nvSpPr>
      <xdr:spPr>
        <a:xfrm>
          <a:off x="17644110" y="259232400"/>
          <a:ext cx="297180" cy="1981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198120</xdr:rowOff>
    </xdr:to>
    <xdr:sp>
      <xdr:nvSpPr>
        <xdr:cNvPr id="5856" name="Text Box 5"/>
        <xdr:cNvSpPr txBox="1"/>
      </xdr:nvSpPr>
      <xdr:spPr>
        <a:xfrm>
          <a:off x="17644110" y="259232400"/>
          <a:ext cx="297180" cy="1981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198120</xdr:rowOff>
    </xdr:to>
    <xdr:sp>
      <xdr:nvSpPr>
        <xdr:cNvPr id="5857" name="Text Box 6"/>
        <xdr:cNvSpPr txBox="1"/>
      </xdr:nvSpPr>
      <xdr:spPr>
        <a:xfrm>
          <a:off x="17644110" y="259232400"/>
          <a:ext cx="297180" cy="1981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198120</xdr:rowOff>
    </xdr:to>
    <xdr:sp>
      <xdr:nvSpPr>
        <xdr:cNvPr id="5858" name="Text Box 7"/>
        <xdr:cNvSpPr txBox="1"/>
      </xdr:nvSpPr>
      <xdr:spPr>
        <a:xfrm>
          <a:off x="17644110" y="259232400"/>
          <a:ext cx="297180" cy="1981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198120</xdr:rowOff>
    </xdr:to>
    <xdr:sp>
      <xdr:nvSpPr>
        <xdr:cNvPr id="5859" name="Text Box 12"/>
        <xdr:cNvSpPr txBox="1"/>
      </xdr:nvSpPr>
      <xdr:spPr>
        <a:xfrm>
          <a:off x="17644110" y="259232400"/>
          <a:ext cx="297180" cy="1981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198120</xdr:rowOff>
    </xdr:to>
    <xdr:sp>
      <xdr:nvSpPr>
        <xdr:cNvPr id="5860" name="Text Box 13"/>
        <xdr:cNvSpPr txBox="1"/>
      </xdr:nvSpPr>
      <xdr:spPr>
        <a:xfrm>
          <a:off x="17644110" y="259232400"/>
          <a:ext cx="297180" cy="1981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198120</xdr:rowOff>
    </xdr:to>
    <xdr:sp>
      <xdr:nvSpPr>
        <xdr:cNvPr id="5861" name="Text Box 22"/>
        <xdr:cNvSpPr txBox="1"/>
      </xdr:nvSpPr>
      <xdr:spPr>
        <a:xfrm>
          <a:off x="17644110" y="259232400"/>
          <a:ext cx="297180" cy="1981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198120</xdr:rowOff>
    </xdr:to>
    <xdr:sp>
      <xdr:nvSpPr>
        <xdr:cNvPr id="5862" name="Text Box 23"/>
        <xdr:cNvSpPr txBox="1"/>
      </xdr:nvSpPr>
      <xdr:spPr>
        <a:xfrm>
          <a:off x="17644110" y="259232400"/>
          <a:ext cx="297180" cy="1981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198120</xdr:rowOff>
    </xdr:to>
    <xdr:sp>
      <xdr:nvSpPr>
        <xdr:cNvPr id="5863" name="Text Box 2"/>
        <xdr:cNvSpPr txBox="1"/>
      </xdr:nvSpPr>
      <xdr:spPr>
        <a:xfrm>
          <a:off x="17644110" y="259232400"/>
          <a:ext cx="297180" cy="1981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198120</xdr:rowOff>
    </xdr:to>
    <xdr:sp>
      <xdr:nvSpPr>
        <xdr:cNvPr id="5864" name="Text Box 3"/>
        <xdr:cNvSpPr txBox="1"/>
      </xdr:nvSpPr>
      <xdr:spPr>
        <a:xfrm>
          <a:off x="17644110" y="259232400"/>
          <a:ext cx="297180" cy="1981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198120</xdr:rowOff>
    </xdr:to>
    <xdr:sp>
      <xdr:nvSpPr>
        <xdr:cNvPr id="5865" name="Text Box 4"/>
        <xdr:cNvSpPr txBox="1"/>
      </xdr:nvSpPr>
      <xdr:spPr>
        <a:xfrm>
          <a:off x="17644110" y="259232400"/>
          <a:ext cx="297180" cy="1981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198120</xdr:rowOff>
    </xdr:to>
    <xdr:sp>
      <xdr:nvSpPr>
        <xdr:cNvPr id="5866" name="Text Box 5"/>
        <xdr:cNvSpPr txBox="1"/>
      </xdr:nvSpPr>
      <xdr:spPr>
        <a:xfrm>
          <a:off x="17644110" y="259232400"/>
          <a:ext cx="297180" cy="1981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198120</xdr:rowOff>
    </xdr:to>
    <xdr:sp>
      <xdr:nvSpPr>
        <xdr:cNvPr id="5867" name="Text Box 6"/>
        <xdr:cNvSpPr txBox="1"/>
      </xdr:nvSpPr>
      <xdr:spPr>
        <a:xfrm>
          <a:off x="17644110" y="259232400"/>
          <a:ext cx="297180" cy="1981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198120</xdr:rowOff>
    </xdr:to>
    <xdr:sp>
      <xdr:nvSpPr>
        <xdr:cNvPr id="5868" name="Text Box 7"/>
        <xdr:cNvSpPr txBox="1"/>
      </xdr:nvSpPr>
      <xdr:spPr>
        <a:xfrm>
          <a:off x="17644110" y="259232400"/>
          <a:ext cx="297180" cy="1981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198120</xdr:rowOff>
    </xdr:to>
    <xdr:sp>
      <xdr:nvSpPr>
        <xdr:cNvPr id="5869" name="Text Box 12"/>
        <xdr:cNvSpPr txBox="1"/>
      </xdr:nvSpPr>
      <xdr:spPr>
        <a:xfrm>
          <a:off x="17644110" y="259232400"/>
          <a:ext cx="297180" cy="1981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198120</xdr:rowOff>
    </xdr:to>
    <xdr:sp>
      <xdr:nvSpPr>
        <xdr:cNvPr id="5870" name="Text Box 13"/>
        <xdr:cNvSpPr txBox="1"/>
      </xdr:nvSpPr>
      <xdr:spPr>
        <a:xfrm>
          <a:off x="17644110" y="259232400"/>
          <a:ext cx="297180" cy="1981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198120</xdr:rowOff>
    </xdr:to>
    <xdr:sp>
      <xdr:nvSpPr>
        <xdr:cNvPr id="5871" name="Text Box 22"/>
        <xdr:cNvSpPr txBox="1"/>
      </xdr:nvSpPr>
      <xdr:spPr>
        <a:xfrm>
          <a:off x="17644110" y="259232400"/>
          <a:ext cx="297180" cy="1981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198120</xdr:rowOff>
    </xdr:to>
    <xdr:sp>
      <xdr:nvSpPr>
        <xdr:cNvPr id="5872" name="Text Box 23"/>
        <xdr:cNvSpPr txBox="1"/>
      </xdr:nvSpPr>
      <xdr:spPr>
        <a:xfrm>
          <a:off x="17644110" y="259232400"/>
          <a:ext cx="297180" cy="1981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198120</xdr:rowOff>
    </xdr:to>
    <xdr:sp>
      <xdr:nvSpPr>
        <xdr:cNvPr id="5873" name="Text Box 2"/>
        <xdr:cNvSpPr txBox="1"/>
      </xdr:nvSpPr>
      <xdr:spPr>
        <a:xfrm>
          <a:off x="17644110" y="259232400"/>
          <a:ext cx="297180" cy="1981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198120</xdr:rowOff>
    </xdr:to>
    <xdr:sp>
      <xdr:nvSpPr>
        <xdr:cNvPr id="5874" name="Text Box 3"/>
        <xdr:cNvSpPr txBox="1"/>
      </xdr:nvSpPr>
      <xdr:spPr>
        <a:xfrm>
          <a:off x="17644110" y="259232400"/>
          <a:ext cx="297180" cy="1981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198120</xdr:rowOff>
    </xdr:to>
    <xdr:sp>
      <xdr:nvSpPr>
        <xdr:cNvPr id="5875" name="Text Box 4"/>
        <xdr:cNvSpPr txBox="1"/>
      </xdr:nvSpPr>
      <xdr:spPr>
        <a:xfrm>
          <a:off x="17644110" y="259232400"/>
          <a:ext cx="297180" cy="1981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198120</xdr:rowOff>
    </xdr:to>
    <xdr:sp>
      <xdr:nvSpPr>
        <xdr:cNvPr id="5876" name="Text Box 5"/>
        <xdr:cNvSpPr txBox="1"/>
      </xdr:nvSpPr>
      <xdr:spPr>
        <a:xfrm>
          <a:off x="17644110" y="259232400"/>
          <a:ext cx="297180" cy="1981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198120</xdr:rowOff>
    </xdr:to>
    <xdr:sp>
      <xdr:nvSpPr>
        <xdr:cNvPr id="5877" name="Text Box 6"/>
        <xdr:cNvSpPr txBox="1"/>
      </xdr:nvSpPr>
      <xdr:spPr>
        <a:xfrm>
          <a:off x="17644110" y="259232400"/>
          <a:ext cx="297180" cy="1981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198120</xdr:rowOff>
    </xdr:to>
    <xdr:sp>
      <xdr:nvSpPr>
        <xdr:cNvPr id="5878" name="Text Box 7"/>
        <xdr:cNvSpPr txBox="1"/>
      </xdr:nvSpPr>
      <xdr:spPr>
        <a:xfrm>
          <a:off x="17644110" y="259232400"/>
          <a:ext cx="297180" cy="1981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198120</xdr:rowOff>
    </xdr:to>
    <xdr:sp>
      <xdr:nvSpPr>
        <xdr:cNvPr id="5879" name="Text Box 12"/>
        <xdr:cNvSpPr txBox="1"/>
      </xdr:nvSpPr>
      <xdr:spPr>
        <a:xfrm>
          <a:off x="17644110" y="259232400"/>
          <a:ext cx="297180" cy="1981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198120</xdr:rowOff>
    </xdr:to>
    <xdr:sp>
      <xdr:nvSpPr>
        <xdr:cNvPr id="5880" name="Text Box 13"/>
        <xdr:cNvSpPr txBox="1"/>
      </xdr:nvSpPr>
      <xdr:spPr>
        <a:xfrm>
          <a:off x="17644110" y="259232400"/>
          <a:ext cx="297180" cy="1981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198120</xdr:rowOff>
    </xdr:to>
    <xdr:sp>
      <xdr:nvSpPr>
        <xdr:cNvPr id="5881" name="Text Box 22"/>
        <xdr:cNvSpPr txBox="1"/>
      </xdr:nvSpPr>
      <xdr:spPr>
        <a:xfrm>
          <a:off x="17644110" y="259232400"/>
          <a:ext cx="297180" cy="1981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198120</xdr:rowOff>
    </xdr:to>
    <xdr:sp>
      <xdr:nvSpPr>
        <xdr:cNvPr id="5882" name="Text Box 23"/>
        <xdr:cNvSpPr txBox="1"/>
      </xdr:nvSpPr>
      <xdr:spPr>
        <a:xfrm>
          <a:off x="17644110" y="259232400"/>
          <a:ext cx="297180" cy="1981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182880</xdr:rowOff>
    </xdr:to>
    <xdr:sp>
      <xdr:nvSpPr>
        <xdr:cNvPr id="5883" name="Text Box 2"/>
        <xdr:cNvSpPr txBox="1"/>
      </xdr:nvSpPr>
      <xdr:spPr>
        <a:xfrm>
          <a:off x="17644110" y="259232400"/>
          <a:ext cx="297180" cy="18288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182880</xdr:rowOff>
    </xdr:to>
    <xdr:sp>
      <xdr:nvSpPr>
        <xdr:cNvPr id="5884" name="Text Box 3"/>
        <xdr:cNvSpPr txBox="1"/>
      </xdr:nvSpPr>
      <xdr:spPr>
        <a:xfrm>
          <a:off x="17644110" y="259232400"/>
          <a:ext cx="297180" cy="18288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182880</xdr:rowOff>
    </xdr:to>
    <xdr:sp>
      <xdr:nvSpPr>
        <xdr:cNvPr id="5885" name="Text Box 4"/>
        <xdr:cNvSpPr txBox="1"/>
      </xdr:nvSpPr>
      <xdr:spPr>
        <a:xfrm>
          <a:off x="17644110" y="259232400"/>
          <a:ext cx="297180" cy="18288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182880</xdr:rowOff>
    </xdr:to>
    <xdr:sp>
      <xdr:nvSpPr>
        <xdr:cNvPr id="5886" name="Text Box 5"/>
        <xdr:cNvSpPr txBox="1"/>
      </xdr:nvSpPr>
      <xdr:spPr>
        <a:xfrm>
          <a:off x="17644110" y="259232400"/>
          <a:ext cx="297180" cy="18288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182880</xdr:rowOff>
    </xdr:to>
    <xdr:sp>
      <xdr:nvSpPr>
        <xdr:cNvPr id="5887" name="Text Box 6"/>
        <xdr:cNvSpPr txBox="1"/>
      </xdr:nvSpPr>
      <xdr:spPr>
        <a:xfrm>
          <a:off x="17644110" y="259232400"/>
          <a:ext cx="297180" cy="18288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182880</xdr:rowOff>
    </xdr:to>
    <xdr:sp>
      <xdr:nvSpPr>
        <xdr:cNvPr id="5888" name="Text Box 7"/>
        <xdr:cNvSpPr txBox="1"/>
      </xdr:nvSpPr>
      <xdr:spPr>
        <a:xfrm>
          <a:off x="17644110" y="259232400"/>
          <a:ext cx="297180" cy="18288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182880</xdr:rowOff>
    </xdr:to>
    <xdr:sp>
      <xdr:nvSpPr>
        <xdr:cNvPr id="5889" name="Text Box 12"/>
        <xdr:cNvSpPr txBox="1"/>
      </xdr:nvSpPr>
      <xdr:spPr>
        <a:xfrm>
          <a:off x="17644110" y="259232400"/>
          <a:ext cx="297180" cy="18288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182880</xdr:rowOff>
    </xdr:to>
    <xdr:sp>
      <xdr:nvSpPr>
        <xdr:cNvPr id="5890" name="Text Box 13"/>
        <xdr:cNvSpPr txBox="1"/>
      </xdr:nvSpPr>
      <xdr:spPr>
        <a:xfrm>
          <a:off x="17644110" y="259232400"/>
          <a:ext cx="297180" cy="18288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182880</xdr:rowOff>
    </xdr:to>
    <xdr:sp>
      <xdr:nvSpPr>
        <xdr:cNvPr id="5891" name="Text Box 22"/>
        <xdr:cNvSpPr txBox="1"/>
      </xdr:nvSpPr>
      <xdr:spPr>
        <a:xfrm>
          <a:off x="17644110" y="259232400"/>
          <a:ext cx="297180" cy="18288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182880</xdr:rowOff>
    </xdr:to>
    <xdr:sp>
      <xdr:nvSpPr>
        <xdr:cNvPr id="5892" name="Text Box 23"/>
        <xdr:cNvSpPr txBox="1"/>
      </xdr:nvSpPr>
      <xdr:spPr>
        <a:xfrm>
          <a:off x="17644110" y="259232400"/>
          <a:ext cx="297180" cy="18288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182880</xdr:rowOff>
    </xdr:to>
    <xdr:sp>
      <xdr:nvSpPr>
        <xdr:cNvPr id="5893" name="Text Box 2"/>
        <xdr:cNvSpPr txBox="1"/>
      </xdr:nvSpPr>
      <xdr:spPr>
        <a:xfrm>
          <a:off x="17644110" y="259232400"/>
          <a:ext cx="297180" cy="18288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182880</xdr:rowOff>
    </xdr:to>
    <xdr:sp>
      <xdr:nvSpPr>
        <xdr:cNvPr id="5894" name="Text Box 3"/>
        <xdr:cNvSpPr txBox="1"/>
      </xdr:nvSpPr>
      <xdr:spPr>
        <a:xfrm>
          <a:off x="17644110" y="259232400"/>
          <a:ext cx="297180" cy="18288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182880</xdr:rowOff>
    </xdr:to>
    <xdr:sp>
      <xdr:nvSpPr>
        <xdr:cNvPr id="5895" name="Text Box 4"/>
        <xdr:cNvSpPr txBox="1"/>
      </xdr:nvSpPr>
      <xdr:spPr>
        <a:xfrm>
          <a:off x="17644110" y="259232400"/>
          <a:ext cx="297180" cy="18288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182880</xdr:rowOff>
    </xdr:to>
    <xdr:sp>
      <xdr:nvSpPr>
        <xdr:cNvPr id="5896" name="Text Box 5"/>
        <xdr:cNvSpPr txBox="1"/>
      </xdr:nvSpPr>
      <xdr:spPr>
        <a:xfrm>
          <a:off x="17644110" y="259232400"/>
          <a:ext cx="297180" cy="18288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182880</xdr:rowOff>
    </xdr:to>
    <xdr:sp>
      <xdr:nvSpPr>
        <xdr:cNvPr id="5897" name="Text Box 6"/>
        <xdr:cNvSpPr txBox="1"/>
      </xdr:nvSpPr>
      <xdr:spPr>
        <a:xfrm>
          <a:off x="17644110" y="259232400"/>
          <a:ext cx="297180" cy="18288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182880</xdr:rowOff>
    </xdr:to>
    <xdr:sp>
      <xdr:nvSpPr>
        <xdr:cNvPr id="5898" name="Text Box 7"/>
        <xdr:cNvSpPr txBox="1"/>
      </xdr:nvSpPr>
      <xdr:spPr>
        <a:xfrm>
          <a:off x="17644110" y="259232400"/>
          <a:ext cx="297180" cy="18288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182880</xdr:rowOff>
    </xdr:to>
    <xdr:sp>
      <xdr:nvSpPr>
        <xdr:cNvPr id="5899" name="Text Box 12"/>
        <xdr:cNvSpPr txBox="1"/>
      </xdr:nvSpPr>
      <xdr:spPr>
        <a:xfrm>
          <a:off x="17644110" y="259232400"/>
          <a:ext cx="297180" cy="18288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182880</xdr:rowOff>
    </xdr:to>
    <xdr:sp>
      <xdr:nvSpPr>
        <xdr:cNvPr id="5900" name="Text Box 13"/>
        <xdr:cNvSpPr txBox="1"/>
      </xdr:nvSpPr>
      <xdr:spPr>
        <a:xfrm>
          <a:off x="17644110" y="259232400"/>
          <a:ext cx="297180" cy="18288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182880</xdr:rowOff>
    </xdr:to>
    <xdr:sp>
      <xdr:nvSpPr>
        <xdr:cNvPr id="5901" name="Text Box 22"/>
        <xdr:cNvSpPr txBox="1"/>
      </xdr:nvSpPr>
      <xdr:spPr>
        <a:xfrm>
          <a:off x="17644110" y="259232400"/>
          <a:ext cx="297180" cy="18288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182880</xdr:rowOff>
    </xdr:to>
    <xdr:sp>
      <xdr:nvSpPr>
        <xdr:cNvPr id="5902" name="Text Box 23"/>
        <xdr:cNvSpPr txBox="1"/>
      </xdr:nvSpPr>
      <xdr:spPr>
        <a:xfrm>
          <a:off x="17644110" y="259232400"/>
          <a:ext cx="297180" cy="18288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182880</xdr:rowOff>
    </xdr:to>
    <xdr:sp>
      <xdr:nvSpPr>
        <xdr:cNvPr id="5903" name="Text Box 2"/>
        <xdr:cNvSpPr txBox="1"/>
      </xdr:nvSpPr>
      <xdr:spPr>
        <a:xfrm>
          <a:off x="17644110" y="259232400"/>
          <a:ext cx="297180" cy="18288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182880</xdr:rowOff>
    </xdr:to>
    <xdr:sp>
      <xdr:nvSpPr>
        <xdr:cNvPr id="5904" name="Text Box 3"/>
        <xdr:cNvSpPr txBox="1"/>
      </xdr:nvSpPr>
      <xdr:spPr>
        <a:xfrm>
          <a:off x="17644110" y="259232400"/>
          <a:ext cx="297180" cy="18288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182880</xdr:rowOff>
    </xdr:to>
    <xdr:sp>
      <xdr:nvSpPr>
        <xdr:cNvPr id="5905" name="Text Box 4"/>
        <xdr:cNvSpPr txBox="1"/>
      </xdr:nvSpPr>
      <xdr:spPr>
        <a:xfrm>
          <a:off x="17644110" y="259232400"/>
          <a:ext cx="297180" cy="18288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182880</xdr:rowOff>
    </xdr:to>
    <xdr:sp>
      <xdr:nvSpPr>
        <xdr:cNvPr id="5906" name="Text Box 5"/>
        <xdr:cNvSpPr txBox="1"/>
      </xdr:nvSpPr>
      <xdr:spPr>
        <a:xfrm>
          <a:off x="17644110" y="259232400"/>
          <a:ext cx="297180" cy="18288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182880</xdr:rowOff>
    </xdr:to>
    <xdr:sp>
      <xdr:nvSpPr>
        <xdr:cNvPr id="5907" name="Text Box 6"/>
        <xdr:cNvSpPr txBox="1"/>
      </xdr:nvSpPr>
      <xdr:spPr>
        <a:xfrm>
          <a:off x="17644110" y="259232400"/>
          <a:ext cx="297180" cy="18288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182880</xdr:rowOff>
    </xdr:to>
    <xdr:sp>
      <xdr:nvSpPr>
        <xdr:cNvPr id="5908" name="Text Box 7"/>
        <xdr:cNvSpPr txBox="1"/>
      </xdr:nvSpPr>
      <xdr:spPr>
        <a:xfrm>
          <a:off x="17644110" y="259232400"/>
          <a:ext cx="297180" cy="18288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182880</xdr:rowOff>
    </xdr:to>
    <xdr:sp>
      <xdr:nvSpPr>
        <xdr:cNvPr id="5909" name="Text Box 12"/>
        <xdr:cNvSpPr txBox="1"/>
      </xdr:nvSpPr>
      <xdr:spPr>
        <a:xfrm>
          <a:off x="17644110" y="259232400"/>
          <a:ext cx="297180" cy="18288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182880</xdr:rowOff>
    </xdr:to>
    <xdr:sp>
      <xdr:nvSpPr>
        <xdr:cNvPr id="5910" name="Text Box 13"/>
        <xdr:cNvSpPr txBox="1"/>
      </xdr:nvSpPr>
      <xdr:spPr>
        <a:xfrm>
          <a:off x="17644110" y="259232400"/>
          <a:ext cx="297180" cy="18288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182880</xdr:rowOff>
    </xdr:to>
    <xdr:sp>
      <xdr:nvSpPr>
        <xdr:cNvPr id="5911" name="Text Box 22"/>
        <xdr:cNvSpPr txBox="1"/>
      </xdr:nvSpPr>
      <xdr:spPr>
        <a:xfrm>
          <a:off x="17644110" y="259232400"/>
          <a:ext cx="297180" cy="18288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182880</xdr:rowOff>
    </xdr:to>
    <xdr:sp>
      <xdr:nvSpPr>
        <xdr:cNvPr id="5912" name="Text Box 23"/>
        <xdr:cNvSpPr txBox="1"/>
      </xdr:nvSpPr>
      <xdr:spPr>
        <a:xfrm>
          <a:off x="17644110" y="259232400"/>
          <a:ext cx="297180" cy="18288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182880</xdr:rowOff>
    </xdr:to>
    <xdr:sp>
      <xdr:nvSpPr>
        <xdr:cNvPr id="5913" name="Text Box 2"/>
        <xdr:cNvSpPr txBox="1"/>
      </xdr:nvSpPr>
      <xdr:spPr>
        <a:xfrm>
          <a:off x="17644110" y="259232400"/>
          <a:ext cx="297180" cy="18288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182880</xdr:rowOff>
    </xdr:to>
    <xdr:sp>
      <xdr:nvSpPr>
        <xdr:cNvPr id="5914" name="Text Box 3"/>
        <xdr:cNvSpPr txBox="1"/>
      </xdr:nvSpPr>
      <xdr:spPr>
        <a:xfrm>
          <a:off x="17644110" y="259232400"/>
          <a:ext cx="297180" cy="18288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182880</xdr:rowOff>
    </xdr:to>
    <xdr:sp>
      <xdr:nvSpPr>
        <xdr:cNvPr id="5915" name="Text Box 4"/>
        <xdr:cNvSpPr txBox="1"/>
      </xdr:nvSpPr>
      <xdr:spPr>
        <a:xfrm>
          <a:off x="17644110" y="259232400"/>
          <a:ext cx="297180" cy="18288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182880</xdr:rowOff>
    </xdr:to>
    <xdr:sp>
      <xdr:nvSpPr>
        <xdr:cNvPr id="5916" name="Text Box 5"/>
        <xdr:cNvSpPr txBox="1"/>
      </xdr:nvSpPr>
      <xdr:spPr>
        <a:xfrm>
          <a:off x="17644110" y="259232400"/>
          <a:ext cx="297180" cy="18288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182880</xdr:rowOff>
    </xdr:to>
    <xdr:sp>
      <xdr:nvSpPr>
        <xdr:cNvPr id="5917" name="Text Box 6"/>
        <xdr:cNvSpPr txBox="1"/>
      </xdr:nvSpPr>
      <xdr:spPr>
        <a:xfrm>
          <a:off x="17644110" y="259232400"/>
          <a:ext cx="297180" cy="18288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182880</xdr:rowOff>
    </xdr:to>
    <xdr:sp>
      <xdr:nvSpPr>
        <xdr:cNvPr id="5918" name="Text Box 7"/>
        <xdr:cNvSpPr txBox="1"/>
      </xdr:nvSpPr>
      <xdr:spPr>
        <a:xfrm>
          <a:off x="17644110" y="259232400"/>
          <a:ext cx="297180" cy="18288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182880</xdr:rowOff>
    </xdr:to>
    <xdr:sp>
      <xdr:nvSpPr>
        <xdr:cNvPr id="5919" name="Text Box 12"/>
        <xdr:cNvSpPr txBox="1"/>
      </xdr:nvSpPr>
      <xdr:spPr>
        <a:xfrm>
          <a:off x="17644110" y="259232400"/>
          <a:ext cx="297180" cy="18288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182880</xdr:rowOff>
    </xdr:to>
    <xdr:sp>
      <xdr:nvSpPr>
        <xdr:cNvPr id="5920" name="Text Box 13"/>
        <xdr:cNvSpPr txBox="1"/>
      </xdr:nvSpPr>
      <xdr:spPr>
        <a:xfrm>
          <a:off x="17644110" y="259232400"/>
          <a:ext cx="297180" cy="18288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182880</xdr:rowOff>
    </xdr:to>
    <xdr:sp>
      <xdr:nvSpPr>
        <xdr:cNvPr id="5921" name="Text Box 22"/>
        <xdr:cNvSpPr txBox="1"/>
      </xdr:nvSpPr>
      <xdr:spPr>
        <a:xfrm>
          <a:off x="17644110" y="259232400"/>
          <a:ext cx="297180" cy="18288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182880</xdr:rowOff>
    </xdr:to>
    <xdr:sp>
      <xdr:nvSpPr>
        <xdr:cNvPr id="5922" name="Text Box 23"/>
        <xdr:cNvSpPr txBox="1"/>
      </xdr:nvSpPr>
      <xdr:spPr>
        <a:xfrm>
          <a:off x="17644110" y="259232400"/>
          <a:ext cx="297180" cy="18288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182880</xdr:rowOff>
    </xdr:to>
    <xdr:sp>
      <xdr:nvSpPr>
        <xdr:cNvPr id="5923" name="Text Box 2"/>
        <xdr:cNvSpPr txBox="1"/>
      </xdr:nvSpPr>
      <xdr:spPr>
        <a:xfrm>
          <a:off x="17644110" y="259232400"/>
          <a:ext cx="297180" cy="18288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182880</xdr:rowOff>
    </xdr:to>
    <xdr:sp>
      <xdr:nvSpPr>
        <xdr:cNvPr id="5924" name="Text Box 3"/>
        <xdr:cNvSpPr txBox="1"/>
      </xdr:nvSpPr>
      <xdr:spPr>
        <a:xfrm>
          <a:off x="17644110" y="259232400"/>
          <a:ext cx="297180" cy="18288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182880</xdr:rowOff>
    </xdr:to>
    <xdr:sp>
      <xdr:nvSpPr>
        <xdr:cNvPr id="5925" name="Text Box 4"/>
        <xdr:cNvSpPr txBox="1"/>
      </xdr:nvSpPr>
      <xdr:spPr>
        <a:xfrm>
          <a:off x="17644110" y="259232400"/>
          <a:ext cx="297180" cy="18288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182880</xdr:rowOff>
    </xdr:to>
    <xdr:sp>
      <xdr:nvSpPr>
        <xdr:cNvPr id="5926" name="Text Box 5"/>
        <xdr:cNvSpPr txBox="1"/>
      </xdr:nvSpPr>
      <xdr:spPr>
        <a:xfrm>
          <a:off x="17644110" y="259232400"/>
          <a:ext cx="297180" cy="18288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182880</xdr:rowOff>
    </xdr:to>
    <xdr:sp>
      <xdr:nvSpPr>
        <xdr:cNvPr id="5927" name="Text Box 6"/>
        <xdr:cNvSpPr txBox="1"/>
      </xdr:nvSpPr>
      <xdr:spPr>
        <a:xfrm>
          <a:off x="17644110" y="259232400"/>
          <a:ext cx="297180" cy="18288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182880</xdr:rowOff>
    </xdr:to>
    <xdr:sp>
      <xdr:nvSpPr>
        <xdr:cNvPr id="5928" name="Text Box 7"/>
        <xdr:cNvSpPr txBox="1"/>
      </xdr:nvSpPr>
      <xdr:spPr>
        <a:xfrm>
          <a:off x="17644110" y="259232400"/>
          <a:ext cx="297180" cy="18288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182880</xdr:rowOff>
    </xdr:to>
    <xdr:sp>
      <xdr:nvSpPr>
        <xdr:cNvPr id="5929" name="Text Box 12"/>
        <xdr:cNvSpPr txBox="1"/>
      </xdr:nvSpPr>
      <xdr:spPr>
        <a:xfrm>
          <a:off x="17644110" y="259232400"/>
          <a:ext cx="297180" cy="18288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182880</xdr:rowOff>
    </xdr:to>
    <xdr:sp>
      <xdr:nvSpPr>
        <xdr:cNvPr id="5930" name="Text Box 13"/>
        <xdr:cNvSpPr txBox="1"/>
      </xdr:nvSpPr>
      <xdr:spPr>
        <a:xfrm>
          <a:off x="17644110" y="259232400"/>
          <a:ext cx="297180" cy="18288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182880</xdr:rowOff>
    </xdr:to>
    <xdr:sp>
      <xdr:nvSpPr>
        <xdr:cNvPr id="5931" name="Text Box 22"/>
        <xdr:cNvSpPr txBox="1"/>
      </xdr:nvSpPr>
      <xdr:spPr>
        <a:xfrm>
          <a:off x="17644110" y="259232400"/>
          <a:ext cx="297180" cy="18288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182880</xdr:rowOff>
    </xdr:to>
    <xdr:sp>
      <xdr:nvSpPr>
        <xdr:cNvPr id="5932" name="Text Box 23"/>
        <xdr:cNvSpPr txBox="1"/>
      </xdr:nvSpPr>
      <xdr:spPr>
        <a:xfrm>
          <a:off x="17644110" y="259232400"/>
          <a:ext cx="297180" cy="18288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182880</xdr:rowOff>
    </xdr:to>
    <xdr:sp>
      <xdr:nvSpPr>
        <xdr:cNvPr id="5933" name="Text Box 2"/>
        <xdr:cNvSpPr txBox="1"/>
      </xdr:nvSpPr>
      <xdr:spPr>
        <a:xfrm>
          <a:off x="17644110" y="259232400"/>
          <a:ext cx="297180" cy="18288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182880</xdr:rowOff>
    </xdr:to>
    <xdr:sp>
      <xdr:nvSpPr>
        <xdr:cNvPr id="5934" name="Text Box 3"/>
        <xdr:cNvSpPr txBox="1"/>
      </xdr:nvSpPr>
      <xdr:spPr>
        <a:xfrm>
          <a:off x="17644110" y="259232400"/>
          <a:ext cx="297180" cy="18288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182880</xdr:rowOff>
    </xdr:to>
    <xdr:sp>
      <xdr:nvSpPr>
        <xdr:cNvPr id="5935" name="Text Box 4"/>
        <xdr:cNvSpPr txBox="1"/>
      </xdr:nvSpPr>
      <xdr:spPr>
        <a:xfrm>
          <a:off x="17644110" y="259232400"/>
          <a:ext cx="297180" cy="18288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182880</xdr:rowOff>
    </xdr:to>
    <xdr:sp>
      <xdr:nvSpPr>
        <xdr:cNvPr id="5936" name="Text Box 5"/>
        <xdr:cNvSpPr txBox="1"/>
      </xdr:nvSpPr>
      <xdr:spPr>
        <a:xfrm>
          <a:off x="17644110" y="259232400"/>
          <a:ext cx="297180" cy="18288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182880</xdr:rowOff>
    </xdr:to>
    <xdr:sp>
      <xdr:nvSpPr>
        <xdr:cNvPr id="5937" name="Text Box 6"/>
        <xdr:cNvSpPr txBox="1"/>
      </xdr:nvSpPr>
      <xdr:spPr>
        <a:xfrm>
          <a:off x="17644110" y="259232400"/>
          <a:ext cx="297180" cy="18288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182880</xdr:rowOff>
    </xdr:to>
    <xdr:sp>
      <xdr:nvSpPr>
        <xdr:cNvPr id="5938" name="Text Box 7"/>
        <xdr:cNvSpPr txBox="1"/>
      </xdr:nvSpPr>
      <xdr:spPr>
        <a:xfrm>
          <a:off x="17644110" y="259232400"/>
          <a:ext cx="297180" cy="18288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182880</xdr:rowOff>
    </xdr:to>
    <xdr:sp>
      <xdr:nvSpPr>
        <xdr:cNvPr id="5939" name="Text Box 12"/>
        <xdr:cNvSpPr txBox="1"/>
      </xdr:nvSpPr>
      <xdr:spPr>
        <a:xfrm>
          <a:off x="17644110" y="259232400"/>
          <a:ext cx="297180" cy="18288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182880</xdr:rowOff>
    </xdr:to>
    <xdr:sp>
      <xdr:nvSpPr>
        <xdr:cNvPr id="5940" name="Text Box 13"/>
        <xdr:cNvSpPr txBox="1"/>
      </xdr:nvSpPr>
      <xdr:spPr>
        <a:xfrm>
          <a:off x="17644110" y="259232400"/>
          <a:ext cx="297180" cy="18288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182880</xdr:rowOff>
    </xdr:to>
    <xdr:sp>
      <xdr:nvSpPr>
        <xdr:cNvPr id="5941" name="Text Box 22"/>
        <xdr:cNvSpPr txBox="1"/>
      </xdr:nvSpPr>
      <xdr:spPr>
        <a:xfrm>
          <a:off x="17644110" y="259232400"/>
          <a:ext cx="297180" cy="18288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182880</xdr:rowOff>
    </xdr:to>
    <xdr:sp>
      <xdr:nvSpPr>
        <xdr:cNvPr id="5942" name="Text Box 23"/>
        <xdr:cNvSpPr txBox="1"/>
      </xdr:nvSpPr>
      <xdr:spPr>
        <a:xfrm>
          <a:off x="17644110" y="259232400"/>
          <a:ext cx="297180" cy="18288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182880</xdr:rowOff>
    </xdr:to>
    <xdr:sp>
      <xdr:nvSpPr>
        <xdr:cNvPr id="5943" name="Text Box 2"/>
        <xdr:cNvSpPr txBox="1"/>
      </xdr:nvSpPr>
      <xdr:spPr>
        <a:xfrm>
          <a:off x="17644110" y="259232400"/>
          <a:ext cx="297180" cy="18288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182880</xdr:rowOff>
    </xdr:to>
    <xdr:sp>
      <xdr:nvSpPr>
        <xdr:cNvPr id="5944" name="Text Box 3"/>
        <xdr:cNvSpPr txBox="1"/>
      </xdr:nvSpPr>
      <xdr:spPr>
        <a:xfrm>
          <a:off x="17644110" y="259232400"/>
          <a:ext cx="297180" cy="18288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182880</xdr:rowOff>
    </xdr:to>
    <xdr:sp>
      <xdr:nvSpPr>
        <xdr:cNvPr id="5945" name="Text Box 4"/>
        <xdr:cNvSpPr txBox="1"/>
      </xdr:nvSpPr>
      <xdr:spPr>
        <a:xfrm>
          <a:off x="17644110" y="259232400"/>
          <a:ext cx="297180" cy="18288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182880</xdr:rowOff>
    </xdr:to>
    <xdr:sp>
      <xdr:nvSpPr>
        <xdr:cNvPr id="5946" name="Text Box 5"/>
        <xdr:cNvSpPr txBox="1"/>
      </xdr:nvSpPr>
      <xdr:spPr>
        <a:xfrm>
          <a:off x="17644110" y="259232400"/>
          <a:ext cx="297180" cy="18288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182880</xdr:rowOff>
    </xdr:to>
    <xdr:sp>
      <xdr:nvSpPr>
        <xdr:cNvPr id="5947" name="Text Box 6"/>
        <xdr:cNvSpPr txBox="1"/>
      </xdr:nvSpPr>
      <xdr:spPr>
        <a:xfrm>
          <a:off x="17644110" y="259232400"/>
          <a:ext cx="297180" cy="18288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182880</xdr:rowOff>
    </xdr:to>
    <xdr:sp>
      <xdr:nvSpPr>
        <xdr:cNvPr id="5948" name="Text Box 7"/>
        <xdr:cNvSpPr txBox="1"/>
      </xdr:nvSpPr>
      <xdr:spPr>
        <a:xfrm>
          <a:off x="17644110" y="259232400"/>
          <a:ext cx="297180" cy="18288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182880</xdr:rowOff>
    </xdr:to>
    <xdr:sp>
      <xdr:nvSpPr>
        <xdr:cNvPr id="5949" name="Text Box 12"/>
        <xdr:cNvSpPr txBox="1"/>
      </xdr:nvSpPr>
      <xdr:spPr>
        <a:xfrm>
          <a:off x="17644110" y="259232400"/>
          <a:ext cx="297180" cy="18288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182880</xdr:rowOff>
    </xdr:to>
    <xdr:sp>
      <xdr:nvSpPr>
        <xdr:cNvPr id="5950" name="Text Box 13"/>
        <xdr:cNvSpPr txBox="1"/>
      </xdr:nvSpPr>
      <xdr:spPr>
        <a:xfrm>
          <a:off x="17644110" y="259232400"/>
          <a:ext cx="297180" cy="18288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182880</xdr:rowOff>
    </xdr:to>
    <xdr:sp>
      <xdr:nvSpPr>
        <xdr:cNvPr id="5951" name="Text Box 22"/>
        <xdr:cNvSpPr txBox="1"/>
      </xdr:nvSpPr>
      <xdr:spPr>
        <a:xfrm>
          <a:off x="17644110" y="259232400"/>
          <a:ext cx="297180" cy="18288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182880</xdr:rowOff>
    </xdr:to>
    <xdr:sp>
      <xdr:nvSpPr>
        <xdr:cNvPr id="5952" name="Text Box 23"/>
        <xdr:cNvSpPr txBox="1"/>
      </xdr:nvSpPr>
      <xdr:spPr>
        <a:xfrm>
          <a:off x="17644110" y="259232400"/>
          <a:ext cx="297180" cy="18288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182880</xdr:rowOff>
    </xdr:to>
    <xdr:sp>
      <xdr:nvSpPr>
        <xdr:cNvPr id="5953" name="Text Box 2"/>
        <xdr:cNvSpPr txBox="1"/>
      </xdr:nvSpPr>
      <xdr:spPr>
        <a:xfrm>
          <a:off x="17644110" y="259232400"/>
          <a:ext cx="297180" cy="18288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182880</xdr:rowOff>
    </xdr:to>
    <xdr:sp>
      <xdr:nvSpPr>
        <xdr:cNvPr id="5954" name="Text Box 3"/>
        <xdr:cNvSpPr txBox="1"/>
      </xdr:nvSpPr>
      <xdr:spPr>
        <a:xfrm>
          <a:off x="17644110" y="259232400"/>
          <a:ext cx="297180" cy="18288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182880</xdr:rowOff>
    </xdr:to>
    <xdr:sp>
      <xdr:nvSpPr>
        <xdr:cNvPr id="5955" name="Text Box 4"/>
        <xdr:cNvSpPr txBox="1"/>
      </xdr:nvSpPr>
      <xdr:spPr>
        <a:xfrm>
          <a:off x="17644110" y="259232400"/>
          <a:ext cx="297180" cy="18288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182880</xdr:rowOff>
    </xdr:to>
    <xdr:sp>
      <xdr:nvSpPr>
        <xdr:cNvPr id="5956" name="Text Box 5"/>
        <xdr:cNvSpPr txBox="1"/>
      </xdr:nvSpPr>
      <xdr:spPr>
        <a:xfrm>
          <a:off x="17644110" y="259232400"/>
          <a:ext cx="297180" cy="18288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182880</xdr:rowOff>
    </xdr:to>
    <xdr:sp>
      <xdr:nvSpPr>
        <xdr:cNvPr id="5957" name="Text Box 6"/>
        <xdr:cNvSpPr txBox="1"/>
      </xdr:nvSpPr>
      <xdr:spPr>
        <a:xfrm>
          <a:off x="17644110" y="259232400"/>
          <a:ext cx="297180" cy="18288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182880</xdr:rowOff>
    </xdr:to>
    <xdr:sp>
      <xdr:nvSpPr>
        <xdr:cNvPr id="5958" name="Text Box 7"/>
        <xdr:cNvSpPr txBox="1"/>
      </xdr:nvSpPr>
      <xdr:spPr>
        <a:xfrm>
          <a:off x="17644110" y="259232400"/>
          <a:ext cx="297180" cy="18288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182880</xdr:rowOff>
    </xdr:to>
    <xdr:sp>
      <xdr:nvSpPr>
        <xdr:cNvPr id="5959" name="Text Box 12"/>
        <xdr:cNvSpPr txBox="1"/>
      </xdr:nvSpPr>
      <xdr:spPr>
        <a:xfrm>
          <a:off x="17644110" y="259232400"/>
          <a:ext cx="297180" cy="18288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182880</xdr:rowOff>
    </xdr:to>
    <xdr:sp>
      <xdr:nvSpPr>
        <xdr:cNvPr id="5960" name="Text Box 13"/>
        <xdr:cNvSpPr txBox="1"/>
      </xdr:nvSpPr>
      <xdr:spPr>
        <a:xfrm>
          <a:off x="17644110" y="259232400"/>
          <a:ext cx="297180" cy="18288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182880</xdr:rowOff>
    </xdr:to>
    <xdr:sp>
      <xdr:nvSpPr>
        <xdr:cNvPr id="5961" name="Text Box 22"/>
        <xdr:cNvSpPr txBox="1"/>
      </xdr:nvSpPr>
      <xdr:spPr>
        <a:xfrm>
          <a:off x="17644110" y="259232400"/>
          <a:ext cx="297180" cy="18288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182880</xdr:rowOff>
    </xdr:to>
    <xdr:sp>
      <xdr:nvSpPr>
        <xdr:cNvPr id="5962" name="Text Box 23"/>
        <xdr:cNvSpPr txBox="1"/>
      </xdr:nvSpPr>
      <xdr:spPr>
        <a:xfrm>
          <a:off x="17644110" y="259232400"/>
          <a:ext cx="297180" cy="18288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198120</xdr:rowOff>
    </xdr:to>
    <xdr:sp>
      <xdr:nvSpPr>
        <xdr:cNvPr id="5963" name="Text Box 2"/>
        <xdr:cNvSpPr txBox="1"/>
      </xdr:nvSpPr>
      <xdr:spPr>
        <a:xfrm>
          <a:off x="17644110" y="259232400"/>
          <a:ext cx="297180" cy="1981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198120</xdr:rowOff>
    </xdr:to>
    <xdr:sp>
      <xdr:nvSpPr>
        <xdr:cNvPr id="5964" name="Text Box 3"/>
        <xdr:cNvSpPr txBox="1"/>
      </xdr:nvSpPr>
      <xdr:spPr>
        <a:xfrm>
          <a:off x="17644110" y="259232400"/>
          <a:ext cx="297180" cy="1981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198120</xdr:rowOff>
    </xdr:to>
    <xdr:sp>
      <xdr:nvSpPr>
        <xdr:cNvPr id="5965" name="Text Box 4"/>
        <xdr:cNvSpPr txBox="1"/>
      </xdr:nvSpPr>
      <xdr:spPr>
        <a:xfrm>
          <a:off x="17644110" y="259232400"/>
          <a:ext cx="297180" cy="1981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198120</xdr:rowOff>
    </xdr:to>
    <xdr:sp>
      <xdr:nvSpPr>
        <xdr:cNvPr id="5966" name="Text Box 5"/>
        <xdr:cNvSpPr txBox="1"/>
      </xdr:nvSpPr>
      <xdr:spPr>
        <a:xfrm>
          <a:off x="17644110" y="259232400"/>
          <a:ext cx="297180" cy="1981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198120</xdr:rowOff>
    </xdr:to>
    <xdr:sp>
      <xdr:nvSpPr>
        <xdr:cNvPr id="5967" name="Text Box 6"/>
        <xdr:cNvSpPr txBox="1"/>
      </xdr:nvSpPr>
      <xdr:spPr>
        <a:xfrm>
          <a:off x="17644110" y="259232400"/>
          <a:ext cx="297180" cy="1981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198120</xdr:rowOff>
    </xdr:to>
    <xdr:sp>
      <xdr:nvSpPr>
        <xdr:cNvPr id="5968" name="Text Box 7"/>
        <xdr:cNvSpPr txBox="1"/>
      </xdr:nvSpPr>
      <xdr:spPr>
        <a:xfrm>
          <a:off x="17644110" y="259232400"/>
          <a:ext cx="297180" cy="1981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198120</xdr:rowOff>
    </xdr:to>
    <xdr:sp>
      <xdr:nvSpPr>
        <xdr:cNvPr id="5969" name="Text Box 12"/>
        <xdr:cNvSpPr txBox="1"/>
      </xdr:nvSpPr>
      <xdr:spPr>
        <a:xfrm>
          <a:off x="17644110" y="259232400"/>
          <a:ext cx="297180" cy="1981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198120</xdr:rowOff>
    </xdr:to>
    <xdr:sp>
      <xdr:nvSpPr>
        <xdr:cNvPr id="5970" name="Text Box 13"/>
        <xdr:cNvSpPr txBox="1"/>
      </xdr:nvSpPr>
      <xdr:spPr>
        <a:xfrm>
          <a:off x="17644110" y="259232400"/>
          <a:ext cx="297180" cy="1981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198120</xdr:rowOff>
    </xdr:to>
    <xdr:sp>
      <xdr:nvSpPr>
        <xdr:cNvPr id="5971" name="Text Box 22"/>
        <xdr:cNvSpPr txBox="1"/>
      </xdr:nvSpPr>
      <xdr:spPr>
        <a:xfrm>
          <a:off x="17644110" y="259232400"/>
          <a:ext cx="297180" cy="1981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198120</xdr:rowOff>
    </xdr:to>
    <xdr:sp>
      <xdr:nvSpPr>
        <xdr:cNvPr id="5972" name="Text Box 23"/>
        <xdr:cNvSpPr txBox="1"/>
      </xdr:nvSpPr>
      <xdr:spPr>
        <a:xfrm>
          <a:off x="17644110" y="259232400"/>
          <a:ext cx="297180" cy="1981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198120</xdr:rowOff>
    </xdr:to>
    <xdr:sp>
      <xdr:nvSpPr>
        <xdr:cNvPr id="5973" name="Text Box 2"/>
        <xdr:cNvSpPr txBox="1"/>
      </xdr:nvSpPr>
      <xdr:spPr>
        <a:xfrm>
          <a:off x="17644110" y="259232400"/>
          <a:ext cx="297180" cy="1981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198120</xdr:rowOff>
    </xdr:to>
    <xdr:sp>
      <xdr:nvSpPr>
        <xdr:cNvPr id="5974" name="Text Box 3"/>
        <xdr:cNvSpPr txBox="1"/>
      </xdr:nvSpPr>
      <xdr:spPr>
        <a:xfrm>
          <a:off x="17644110" y="259232400"/>
          <a:ext cx="297180" cy="1981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198120</xdr:rowOff>
    </xdr:to>
    <xdr:sp>
      <xdr:nvSpPr>
        <xdr:cNvPr id="5975" name="Text Box 4"/>
        <xdr:cNvSpPr txBox="1"/>
      </xdr:nvSpPr>
      <xdr:spPr>
        <a:xfrm>
          <a:off x="17644110" y="259232400"/>
          <a:ext cx="297180" cy="1981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198120</xdr:rowOff>
    </xdr:to>
    <xdr:sp>
      <xdr:nvSpPr>
        <xdr:cNvPr id="5976" name="Text Box 5"/>
        <xdr:cNvSpPr txBox="1"/>
      </xdr:nvSpPr>
      <xdr:spPr>
        <a:xfrm>
          <a:off x="17644110" y="259232400"/>
          <a:ext cx="297180" cy="1981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198120</xdr:rowOff>
    </xdr:to>
    <xdr:sp>
      <xdr:nvSpPr>
        <xdr:cNvPr id="5977" name="Text Box 6"/>
        <xdr:cNvSpPr txBox="1"/>
      </xdr:nvSpPr>
      <xdr:spPr>
        <a:xfrm>
          <a:off x="17644110" y="259232400"/>
          <a:ext cx="297180" cy="1981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198120</xdr:rowOff>
    </xdr:to>
    <xdr:sp>
      <xdr:nvSpPr>
        <xdr:cNvPr id="5978" name="Text Box 7"/>
        <xdr:cNvSpPr txBox="1"/>
      </xdr:nvSpPr>
      <xdr:spPr>
        <a:xfrm>
          <a:off x="17644110" y="259232400"/>
          <a:ext cx="297180" cy="1981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198120</xdr:rowOff>
    </xdr:to>
    <xdr:sp>
      <xdr:nvSpPr>
        <xdr:cNvPr id="5979" name="Text Box 12"/>
        <xdr:cNvSpPr txBox="1"/>
      </xdr:nvSpPr>
      <xdr:spPr>
        <a:xfrm>
          <a:off x="17644110" y="259232400"/>
          <a:ext cx="297180" cy="1981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198120</xdr:rowOff>
    </xdr:to>
    <xdr:sp>
      <xdr:nvSpPr>
        <xdr:cNvPr id="5980" name="Text Box 13"/>
        <xdr:cNvSpPr txBox="1"/>
      </xdr:nvSpPr>
      <xdr:spPr>
        <a:xfrm>
          <a:off x="17644110" y="259232400"/>
          <a:ext cx="297180" cy="1981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198120</xdr:rowOff>
    </xdr:to>
    <xdr:sp>
      <xdr:nvSpPr>
        <xdr:cNvPr id="5981" name="Text Box 22"/>
        <xdr:cNvSpPr txBox="1"/>
      </xdr:nvSpPr>
      <xdr:spPr>
        <a:xfrm>
          <a:off x="17644110" y="259232400"/>
          <a:ext cx="297180" cy="1981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198120</xdr:rowOff>
    </xdr:to>
    <xdr:sp>
      <xdr:nvSpPr>
        <xdr:cNvPr id="5982" name="Text Box 23"/>
        <xdr:cNvSpPr txBox="1"/>
      </xdr:nvSpPr>
      <xdr:spPr>
        <a:xfrm>
          <a:off x="17644110" y="259232400"/>
          <a:ext cx="297180" cy="1981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198120</xdr:rowOff>
    </xdr:to>
    <xdr:sp>
      <xdr:nvSpPr>
        <xdr:cNvPr id="5983" name="Text Box 2"/>
        <xdr:cNvSpPr txBox="1"/>
      </xdr:nvSpPr>
      <xdr:spPr>
        <a:xfrm>
          <a:off x="17644110" y="259232400"/>
          <a:ext cx="297180" cy="1981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198120</xdr:rowOff>
    </xdr:to>
    <xdr:sp>
      <xdr:nvSpPr>
        <xdr:cNvPr id="5984" name="Text Box 3"/>
        <xdr:cNvSpPr txBox="1"/>
      </xdr:nvSpPr>
      <xdr:spPr>
        <a:xfrm>
          <a:off x="17644110" y="259232400"/>
          <a:ext cx="297180" cy="1981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198120</xdr:rowOff>
    </xdr:to>
    <xdr:sp>
      <xdr:nvSpPr>
        <xdr:cNvPr id="5985" name="Text Box 4"/>
        <xdr:cNvSpPr txBox="1"/>
      </xdr:nvSpPr>
      <xdr:spPr>
        <a:xfrm>
          <a:off x="17644110" y="259232400"/>
          <a:ext cx="297180" cy="1981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198120</xdr:rowOff>
    </xdr:to>
    <xdr:sp>
      <xdr:nvSpPr>
        <xdr:cNvPr id="5986" name="Text Box 5"/>
        <xdr:cNvSpPr txBox="1"/>
      </xdr:nvSpPr>
      <xdr:spPr>
        <a:xfrm>
          <a:off x="17644110" y="259232400"/>
          <a:ext cx="297180" cy="1981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198120</xdr:rowOff>
    </xdr:to>
    <xdr:sp>
      <xdr:nvSpPr>
        <xdr:cNvPr id="5987" name="Text Box 6"/>
        <xdr:cNvSpPr txBox="1"/>
      </xdr:nvSpPr>
      <xdr:spPr>
        <a:xfrm>
          <a:off x="17644110" y="259232400"/>
          <a:ext cx="297180" cy="1981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198120</xdr:rowOff>
    </xdr:to>
    <xdr:sp>
      <xdr:nvSpPr>
        <xdr:cNvPr id="5988" name="Text Box 7"/>
        <xdr:cNvSpPr txBox="1"/>
      </xdr:nvSpPr>
      <xdr:spPr>
        <a:xfrm>
          <a:off x="17644110" y="259232400"/>
          <a:ext cx="297180" cy="1981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198120</xdr:rowOff>
    </xdr:to>
    <xdr:sp>
      <xdr:nvSpPr>
        <xdr:cNvPr id="5989" name="Text Box 12"/>
        <xdr:cNvSpPr txBox="1"/>
      </xdr:nvSpPr>
      <xdr:spPr>
        <a:xfrm>
          <a:off x="17644110" y="259232400"/>
          <a:ext cx="297180" cy="1981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198120</xdr:rowOff>
    </xdr:to>
    <xdr:sp>
      <xdr:nvSpPr>
        <xdr:cNvPr id="5990" name="Text Box 13"/>
        <xdr:cNvSpPr txBox="1"/>
      </xdr:nvSpPr>
      <xdr:spPr>
        <a:xfrm>
          <a:off x="17644110" y="259232400"/>
          <a:ext cx="297180" cy="1981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198120</xdr:rowOff>
    </xdr:to>
    <xdr:sp>
      <xdr:nvSpPr>
        <xdr:cNvPr id="5991" name="Text Box 22"/>
        <xdr:cNvSpPr txBox="1"/>
      </xdr:nvSpPr>
      <xdr:spPr>
        <a:xfrm>
          <a:off x="17644110" y="259232400"/>
          <a:ext cx="297180" cy="1981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198120</xdr:rowOff>
    </xdr:to>
    <xdr:sp>
      <xdr:nvSpPr>
        <xdr:cNvPr id="5992" name="Text Box 23"/>
        <xdr:cNvSpPr txBox="1"/>
      </xdr:nvSpPr>
      <xdr:spPr>
        <a:xfrm>
          <a:off x="17644110" y="259232400"/>
          <a:ext cx="297180" cy="1981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198120</xdr:rowOff>
    </xdr:to>
    <xdr:sp>
      <xdr:nvSpPr>
        <xdr:cNvPr id="5993" name="Text Box 2"/>
        <xdr:cNvSpPr txBox="1"/>
      </xdr:nvSpPr>
      <xdr:spPr>
        <a:xfrm>
          <a:off x="17644110" y="259232400"/>
          <a:ext cx="297180" cy="1981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198120</xdr:rowOff>
    </xdr:to>
    <xdr:sp>
      <xdr:nvSpPr>
        <xdr:cNvPr id="5994" name="Text Box 3"/>
        <xdr:cNvSpPr txBox="1"/>
      </xdr:nvSpPr>
      <xdr:spPr>
        <a:xfrm>
          <a:off x="17644110" y="259232400"/>
          <a:ext cx="297180" cy="1981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198120</xdr:rowOff>
    </xdr:to>
    <xdr:sp>
      <xdr:nvSpPr>
        <xdr:cNvPr id="5995" name="Text Box 4"/>
        <xdr:cNvSpPr txBox="1"/>
      </xdr:nvSpPr>
      <xdr:spPr>
        <a:xfrm>
          <a:off x="17644110" y="259232400"/>
          <a:ext cx="297180" cy="1981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198120</xdr:rowOff>
    </xdr:to>
    <xdr:sp>
      <xdr:nvSpPr>
        <xdr:cNvPr id="5996" name="Text Box 5"/>
        <xdr:cNvSpPr txBox="1"/>
      </xdr:nvSpPr>
      <xdr:spPr>
        <a:xfrm>
          <a:off x="17644110" y="259232400"/>
          <a:ext cx="297180" cy="1981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198120</xdr:rowOff>
    </xdr:to>
    <xdr:sp>
      <xdr:nvSpPr>
        <xdr:cNvPr id="5997" name="Text Box 6"/>
        <xdr:cNvSpPr txBox="1"/>
      </xdr:nvSpPr>
      <xdr:spPr>
        <a:xfrm>
          <a:off x="17644110" y="259232400"/>
          <a:ext cx="297180" cy="1981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198120</xdr:rowOff>
    </xdr:to>
    <xdr:sp>
      <xdr:nvSpPr>
        <xdr:cNvPr id="5998" name="Text Box 7"/>
        <xdr:cNvSpPr txBox="1"/>
      </xdr:nvSpPr>
      <xdr:spPr>
        <a:xfrm>
          <a:off x="17644110" y="259232400"/>
          <a:ext cx="297180" cy="1981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198120</xdr:rowOff>
    </xdr:to>
    <xdr:sp>
      <xdr:nvSpPr>
        <xdr:cNvPr id="5999" name="Text Box 12"/>
        <xdr:cNvSpPr txBox="1"/>
      </xdr:nvSpPr>
      <xdr:spPr>
        <a:xfrm>
          <a:off x="17644110" y="259232400"/>
          <a:ext cx="297180" cy="1981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198120</xdr:rowOff>
    </xdr:to>
    <xdr:sp>
      <xdr:nvSpPr>
        <xdr:cNvPr id="6000" name="Text Box 13"/>
        <xdr:cNvSpPr txBox="1"/>
      </xdr:nvSpPr>
      <xdr:spPr>
        <a:xfrm>
          <a:off x="17644110" y="259232400"/>
          <a:ext cx="297180" cy="1981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198120</xdr:rowOff>
    </xdr:to>
    <xdr:sp>
      <xdr:nvSpPr>
        <xdr:cNvPr id="6001" name="Text Box 22"/>
        <xdr:cNvSpPr txBox="1"/>
      </xdr:nvSpPr>
      <xdr:spPr>
        <a:xfrm>
          <a:off x="17644110" y="259232400"/>
          <a:ext cx="297180" cy="1981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198120</xdr:rowOff>
    </xdr:to>
    <xdr:sp>
      <xdr:nvSpPr>
        <xdr:cNvPr id="6002" name="Text Box 23"/>
        <xdr:cNvSpPr txBox="1"/>
      </xdr:nvSpPr>
      <xdr:spPr>
        <a:xfrm>
          <a:off x="17644110" y="259232400"/>
          <a:ext cx="297180" cy="1981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198120</xdr:rowOff>
    </xdr:to>
    <xdr:sp>
      <xdr:nvSpPr>
        <xdr:cNvPr id="6003" name="Text Box 2"/>
        <xdr:cNvSpPr txBox="1"/>
      </xdr:nvSpPr>
      <xdr:spPr>
        <a:xfrm>
          <a:off x="17644110" y="259232400"/>
          <a:ext cx="297180" cy="1981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198120</xdr:rowOff>
    </xdr:to>
    <xdr:sp>
      <xdr:nvSpPr>
        <xdr:cNvPr id="6004" name="Text Box 3"/>
        <xdr:cNvSpPr txBox="1"/>
      </xdr:nvSpPr>
      <xdr:spPr>
        <a:xfrm>
          <a:off x="17644110" y="259232400"/>
          <a:ext cx="297180" cy="1981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198120</xdr:rowOff>
    </xdr:to>
    <xdr:sp>
      <xdr:nvSpPr>
        <xdr:cNvPr id="6005" name="Text Box 4"/>
        <xdr:cNvSpPr txBox="1"/>
      </xdr:nvSpPr>
      <xdr:spPr>
        <a:xfrm>
          <a:off x="17644110" y="259232400"/>
          <a:ext cx="297180" cy="1981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198120</xdr:rowOff>
    </xdr:to>
    <xdr:sp>
      <xdr:nvSpPr>
        <xdr:cNvPr id="6006" name="Text Box 5"/>
        <xdr:cNvSpPr txBox="1"/>
      </xdr:nvSpPr>
      <xdr:spPr>
        <a:xfrm>
          <a:off x="17644110" y="259232400"/>
          <a:ext cx="297180" cy="1981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198120</xdr:rowOff>
    </xdr:to>
    <xdr:sp>
      <xdr:nvSpPr>
        <xdr:cNvPr id="6007" name="Text Box 6"/>
        <xdr:cNvSpPr txBox="1"/>
      </xdr:nvSpPr>
      <xdr:spPr>
        <a:xfrm>
          <a:off x="17644110" y="259232400"/>
          <a:ext cx="297180" cy="1981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198120</xdr:rowOff>
    </xdr:to>
    <xdr:sp>
      <xdr:nvSpPr>
        <xdr:cNvPr id="6008" name="Text Box 7"/>
        <xdr:cNvSpPr txBox="1"/>
      </xdr:nvSpPr>
      <xdr:spPr>
        <a:xfrm>
          <a:off x="17644110" y="259232400"/>
          <a:ext cx="297180" cy="1981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198120</xdr:rowOff>
    </xdr:to>
    <xdr:sp>
      <xdr:nvSpPr>
        <xdr:cNvPr id="6009" name="Text Box 12"/>
        <xdr:cNvSpPr txBox="1"/>
      </xdr:nvSpPr>
      <xdr:spPr>
        <a:xfrm>
          <a:off x="17644110" y="259232400"/>
          <a:ext cx="297180" cy="1981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198120</xdr:rowOff>
    </xdr:to>
    <xdr:sp>
      <xdr:nvSpPr>
        <xdr:cNvPr id="6010" name="Text Box 13"/>
        <xdr:cNvSpPr txBox="1"/>
      </xdr:nvSpPr>
      <xdr:spPr>
        <a:xfrm>
          <a:off x="17644110" y="259232400"/>
          <a:ext cx="297180" cy="1981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198120</xdr:rowOff>
    </xdr:to>
    <xdr:sp>
      <xdr:nvSpPr>
        <xdr:cNvPr id="6011" name="Text Box 22"/>
        <xdr:cNvSpPr txBox="1"/>
      </xdr:nvSpPr>
      <xdr:spPr>
        <a:xfrm>
          <a:off x="17644110" y="259232400"/>
          <a:ext cx="297180" cy="1981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198120</xdr:rowOff>
    </xdr:to>
    <xdr:sp>
      <xdr:nvSpPr>
        <xdr:cNvPr id="6012" name="Text Box 23"/>
        <xdr:cNvSpPr txBox="1"/>
      </xdr:nvSpPr>
      <xdr:spPr>
        <a:xfrm>
          <a:off x="17644110" y="259232400"/>
          <a:ext cx="297180" cy="1981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198120</xdr:rowOff>
    </xdr:to>
    <xdr:sp>
      <xdr:nvSpPr>
        <xdr:cNvPr id="6013" name="Text Box 2"/>
        <xdr:cNvSpPr txBox="1"/>
      </xdr:nvSpPr>
      <xdr:spPr>
        <a:xfrm>
          <a:off x="17644110" y="259232400"/>
          <a:ext cx="297180" cy="1981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198120</xdr:rowOff>
    </xdr:to>
    <xdr:sp>
      <xdr:nvSpPr>
        <xdr:cNvPr id="6014" name="Text Box 3"/>
        <xdr:cNvSpPr txBox="1"/>
      </xdr:nvSpPr>
      <xdr:spPr>
        <a:xfrm>
          <a:off x="17644110" y="259232400"/>
          <a:ext cx="297180" cy="1981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198120</xdr:rowOff>
    </xdr:to>
    <xdr:sp>
      <xdr:nvSpPr>
        <xdr:cNvPr id="6015" name="Text Box 4"/>
        <xdr:cNvSpPr txBox="1"/>
      </xdr:nvSpPr>
      <xdr:spPr>
        <a:xfrm>
          <a:off x="17644110" y="259232400"/>
          <a:ext cx="297180" cy="1981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198120</xdr:rowOff>
    </xdr:to>
    <xdr:sp>
      <xdr:nvSpPr>
        <xdr:cNvPr id="6016" name="Text Box 5"/>
        <xdr:cNvSpPr txBox="1"/>
      </xdr:nvSpPr>
      <xdr:spPr>
        <a:xfrm>
          <a:off x="17644110" y="259232400"/>
          <a:ext cx="297180" cy="1981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198120</xdr:rowOff>
    </xdr:to>
    <xdr:sp>
      <xdr:nvSpPr>
        <xdr:cNvPr id="6017" name="Text Box 6"/>
        <xdr:cNvSpPr txBox="1"/>
      </xdr:nvSpPr>
      <xdr:spPr>
        <a:xfrm>
          <a:off x="17644110" y="259232400"/>
          <a:ext cx="297180" cy="1981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198120</xdr:rowOff>
    </xdr:to>
    <xdr:sp>
      <xdr:nvSpPr>
        <xdr:cNvPr id="6018" name="Text Box 7"/>
        <xdr:cNvSpPr txBox="1"/>
      </xdr:nvSpPr>
      <xdr:spPr>
        <a:xfrm>
          <a:off x="17644110" y="259232400"/>
          <a:ext cx="297180" cy="1981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198120</xdr:rowOff>
    </xdr:to>
    <xdr:sp>
      <xdr:nvSpPr>
        <xdr:cNvPr id="6019" name="Text Box 12"/>
        <xdr:cNvSpPr txBox="1"/>
      </xdr:nvSpPr>
      <xdr:spPr>
        <a:xfrm>
          <a:off x="17644110" y="259232400"/>
          <a:ext cx="297180" cy="1981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198120</xdr:rowOff>
    </xdr:to>
    <xdr:sp>
      <xdr:nvSpPr>
        <xdr:cNvPr id="6020" name="Text Box 13"/>
        <xdr:cNvSpPr txBox="1"/>
      </xdr:nvSpPr>
      <xdr:spPr>
        <a:xfrm>
          <a:off x="17644110" y="259232400"/>
          <a:ext cx="297180" cy="1981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198120</xdr:rowOff>
    </xdr:to>
    <xdr:sp>
      <xdr:nvSpPr>
        <xdr:cNvPr id="6021" name="Text Box 22"/>
        <xdr:cNvSpPr txBox="1"/>
      </xdr:nvSpPr>
      <xdr:spPr>
        <a:xfrm>
          <a:off x="17644110" y="259232400"/>
          <a:ext cx="297180" cy="1981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198120</xdr:rowOff>
    </xdr:to>
    <xdr:sp>
      <xdr:nvSpPr>
        <xdr:cNvPr id="6022" name="Text Box 23"/>
        <xdr:cNvSpPr txBox="1"/>
      </xdr:nvSpPr>
      <xdr:spPr>
        <a:xfrm>
          <a:off x="17644110" y="259232400"/>
          <a:ext cx="297180" cy="1981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6023" name="Text Box 2"/>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6024" name="Text Box 3"/>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6025" name="Text Box 4"/>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6026" name="Text Box 5"/>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6027" name="Text Box 6"/>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6028" name="Text Box 7"/>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6029" name="Text Box 12"/>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6030" name="Text Box 13"/>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6031" name="Text Box 22"/>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6032" name="Text Box 23"/>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160020</xdr:rowOff>
    </xdr:to>
    <xdr:sp>
      <xdr:nvSpPr>
        <xdr:cNvPr id="6033" name="Text Box 2"/>
        <xdr:cNvSpPr txBox="1"/>
      </xdr:nvSpPr>
      <xdr:spPr>
        <a:xfrm>
          <a:off x="17644110" y="259232400"/>
          <a:ext cx="297180" cy="1600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160020</xdr:rowOff>
    </xdr:to>
    <xdr:sp>
      <xdr:nvSpPr>
        <xdr:cNvPr id="6034" name="Text Box 3"/>
        <xdr:cNvSpPr txBox="1"/>
      </xdr:nvSpPr>
      <xdr:spPr>
        <a:xfrm>
          <a:off x="17644110" y="259232400"/>
          <a:ext cx="297180" cy="1600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160020</xdr:rowOff>
    </xdr:to>
    <xdr:sp>
      <xdr:nvSpPr>
        <xdr:cNvPr id="6035" name="Text Box 4"/>
        <xdr:cNvSpPr txBox="1"/>
      </xdr:nvSpPr>
      <xdr:spPr>
        <a:xfrm>
          <a:off x="17644110" y="259232400"/>
          <a:ext cx="297180" cy="1600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160020</xdr:rowOff>
    </xdr:to>
    <xdr:sp>
      <xdr:nvSpPr>
        <xdr:cNvPr id="6036" name="Text Box 5"/>
        <xdr:cNvSpPr txBox="1"/>
      </xdr:nvSpPr>
      <xdr:spPr>
        <a:xfrm>
          <a:off x="17644110" y="259232400"/>
          <a:ext cx="297180" cy="1600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160020</xdr:rowOff>
    </xdr:to>
    <xdr:sp>
      <xdr:nvSpPr>
        <xdr:cNvPr id="6037" name="Text Box 6"/>
        <xdr:cNvSpPr txBox="1"/>
      </xdr:nvSpPr>
      <xdr:spPr>
        <a:xfrm>
          <a:off x="17644110" y="259232400"/>
          <a:ext cx="297180" cy="1600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160020</xdr:rowOff>
    </xdr:to>
    <xdr:sp>
      <xdr:nvSpPr>
        <xdr:cNvPr id="6038" name="Text Box 7"/>
        <xdr:cNvSpPr txBox="1"/>
      </xdr:nvSpPr>
      <xdr:spPr>
        <a:xfrm>
          <a:off x="17644110" y="259232400"/>
          <a:ext cx="297180" cy="1600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160020</xdr:rowOff>
    </xdr:to>
    <xdr:sp>
      <xdr:nvSpPr>
        <xdr:cNvPr id="6039" name="Text Box 12"/>
        <xdr:cNvSpPr txBox="1"/>
      </xdr:nvSpPr>
      <xdr:spPr>
        <a:xfrm>
          <a:off x="17644110" y="259232400"/>
          <a:ext cx="297180" cy="1600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160020</xdr:rowOff>
    </xdr:to>
    <xdr:sp>
      <xdr:nvSpPr>
        <xdr:cNvPr id="6040" name="Text Box 13"/>
        <xdr:cNvSpPr txBox="1"/>
      </xdr:nvSpPr>
      <xdr:spPr>
        <a:xfrm>
          <a:off x="17644110" y="259232400"/>
          <a:ext cx="297180" cy="1600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160020</xdr:rowOff>
    </xdr:to>
    <xdr:sp>
      <xdr:nvSpPr>
        <xdr:cNvPr id="6041" name="Text Box 22"/>
        <xdr:cNvSpPr txBox="1"/>
      </xdr:nvSpPr>
      <xdr:spPr>
        <a:xfrm>
          <a:off x="17644110" y="259232400"/>
          <a:ext cx="297180" cy="1600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160020</xdr:rowOff>
    </xdr:to>
    <xdr:sp>
      <xdr:nvSpPr>
        <xdr:cNvPr id="6042" name="Text Box 23"/>
        <xdr:cNvSpPr txBox="1"/>
      </xdr:nvSpPr>
      <xdr:spPr>
        <a:xfrm>
          <a:off x="17644110" y="259232400"/>
          <a:ext cx="297180" cy="1600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160020</xdr:rowOff>
    </xdr:to>
    <xdr:sp>
      <xdr:nvSpPr>
        <xdr:cNvPr id="6043" name="Text Box 2"/>
        <xdr:cNvSpPr txBox="1"/>
      </xdr:nvSpPr>
      <xdr:spPr>
        <a:xfrm>
          <a:off x="17644110" y="259232400"/>
          <a:ext cx="297180" cy="1600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160020</xdr:rowOff>
    </xdr:to>
    <xdr:sp>
      <xdr:nvSpPr>
        <xdr:cNvPr id="6044" name="Text Box 3"/>
        <xdr:cNvSpPr txBox="1"/>
      </xdr:nvSpPr>
      <xdr:spPr>
        <a:xfrm>
          <a:off x="17644110" y="259232400"/>
          <a:ext cx="297180" cy="1600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160020</xdr:rowOff>
    </xdr:to>
    <xdr:sp>
      <xdr:nvSpPr>
        <xdr:cNvPr id="6045" name="Text Box 4"/>
        <xdr:cNvSpPr txBox="1"/>
      </xdr:nvSpPr>
      <xdr:spPr>
        <a:xfrm>
          <a:off x="17644110" y="259232400"/>
          <a:ext cx="297180" cy="1600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160020</xdr:rowOff>
    </xdr:to>
    <xdr:sp>
      <xdr:nvSpPr>
        <xdr:cNvPr id="6046" name="Text Box 5"/>
        <xdr:cNvSpPr txBox="1"/>
      </xdr:nvSpPr>
      <xdr:spPr>
        <a:xfrm>
          <a:off x="17644110" y="259232400"/>
          <a:ext cx="297180" cy="1600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160020</xdr:rowOff>
    </xdr:to>
    <xdr:sp>
      <xdr:nvSpPr>
        <xdr:cNvPr id="6047" name="Text Box 6"/>
        <xdr:cNvSpPr txBox="1"/>
      </xdr:nvSpPr>
      <xdr:spPr>
        <a:xfrm>
          <a:off x="17644110" y="259232400"/>
          <a:ext cx="297180" cy="1600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160020</xdr:rowOff>
    </xdr:to>
    <xdr:sp>
      <xdr:nvSpPr>
        <xdr:cNvPr id="6048" name="Text Box 7"/>
        <xdr:cNvSpPr txBox="1"/>
      </xdr:nvSpPr>
      <xdr:spPr>
        <a:xfrm>
          <a:off x="17644110" y="259232400"/>
          <a:ext cx="297180" cy="1600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160020</xdr:rowOff>
    </xdr:to>
    <xdr:sp>
      <xdr:nvSpPr>
        <xdr:cNvPr id="6049" name="Text Box 12"/>
        <xdr:cNvSpPr txBox="1"/>
      </xdr:nvSpPr>
      <xdr:spPr>
        <a:xfrm>
          <a:off x="17644110" y="259232400"/>
          <a:ext cx="297180" cy="1600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160020</xdr:rowOff>
    </xdr:to>
    <xdr:sp>
      <xdr:nvSpPr>
        <xdr:cNvPr id="6050" name="Text Box 13"/>
        <xdr:cNvSpPr txBox="1"/>
      </xdr:nvSpPr>
      <xdr:spPr>
        <a:xfrm>
          <a:off x="17644110" y="259232400"/>
          <a:ext cx="297180" cy="1600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160020</xdr:rowOff>
    </xdr:to>
    <xdr:sp>
      <xdr:nvSpPr>
        <xdr:cNvPr id="6051" name="Text Box 22"/>
        <xdr:cNvSpPr txBox="1"/>
      </xdr:nvSpPr>
      <xdr:spPr>
        <a:xfrm>
          <a:off x="17644110" y="259232400"/>
          <a:ext cx="297180" cy="1600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160020</xdr:rowOff>
    </xdr:to>
    <xdr:sp>
      <xdr:nvSpPr>
        <xdr:cNvPr id="6052" name="Text Box 23"/>
        <xdr:cNvSpPr txBox="1"/>
      </xdr:nvSpPr>
      <xdr:spPr>
        <a:xfrm>
          <a:off x="17644110" y="259232400"/>
          <a:ext cx="297180" cy="1600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6053" name="Text Box 2"/>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6054" name="Text Box 3"/>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6055" name="Text Box 4"/>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6056" name="Text Box 5"/>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6057" name="Text Box 6"/>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6058" name="Text Box 7"/>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6059" name="Text Box 12"/>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6060" name="Text Box 13"/>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6061" name="Text Box 22"/>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6062" name="Text Box 23"/>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160020</xdr:rowOff>
    </xdr:to>
    <xdr:sp>
      <xdr:nvSpPr>
        <xdr:cNvPr id="6063" name="Text Box 2"/>
        <xdr:cNvSpPr txBox="1"/>
      </xdr:nvSpPr>
      <xdr:spPr>
        <a:xfrm>
          <a:off x="17644110" y="259232400"/>
          <a:ext cx="297180" cy="1600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160020</xdr:rowOff>
    </xdr:to>
    <xdr:sp>
      <xdr:nvSpPr>
        <xdr:cNvPr id="6064" name="Text Box 3"/>
        <xdr:cNvSpPr txBox="1"/>
      </xdr:nvSpPr>
      <xdr:spPr>
        <a:xfrm>
          <a:off x="17644110" y="259232400"/>
          <a:ext cx="297180" cy="1600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160020</xdr:rowOff>
    </xdr:to>
    <xdr:sp>
      <xdr:nvSpPr>
        <xdr:cNvPr id="6065" name="Text Box 4"/>
        <xdr:cNvSpPr txBox="1"/>
      </xdr:nvSpPr>
      <xdr:spPr>
        <a:xfrm>
          <a:off x="17644110" y="259232400"/>
          <a:ext cx="297180" cy="1600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160020</xdr:rowOff>
    </xdr:to>
    <xdr:sp>
      <xdr:nvSpPr>
        <xdr:cNvPr id="6066" name="Text Box 5"/>
        <xdr:cNvSpPr txBox="1"/>
      </xdr:nvSpPr>
      <xdr:spPr>
        <a:xfrm>
          <a:off x="17644110" y="259232400"/>
          <a:ext cx="297180" cy="1600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160020</xdr:rowOff>
    </xdr:to>
    <xdr:sp>
      <xdr:nvSpPr>
        <xdr:cNvPr id="6067" name="Text Box 6"/>
        <xdr:cNvSpPr txBox="1"/>
      </xdr:nvSpPr>
      <xdr:spPr>
        <a:xfrm>
          <a:off x="17644110" y="259232400"/>
          <a:ext cx="297180" cy="1600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160020</xdr:rowOff>
    </xdr:to>
    <xdr:sp>
      <xdr:nvSpPr>
        <xdr:cNvPr id="6068" name="Text Box 7"/>
        <xdr:cNvSpPr txBox="1"/>
      </xdr:nvSpPr>
      <xdr:spPr>
        <a:xfrm>
          <a:off x="17644110" y="259232400"/>
          <a:ext cx="297180" cy="1600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160020</xdr:rowOff>
    </xdr:to>
    <xdr:sp>
      <xdr:nvSpPr>
        <xdr:cNvPr id="6069" name="Text Box 12"/>
        <xdr:cNvSpPr txBox="1"/>
      </xdr:nvSpPr>
      <xdr:spPr>
        <a:xfrm>
          <a:off x="17644110" y="259232400"/>
          <a:ext cx="297180" cy="1600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160020</xdr:rowOff>
    </xdr:to>
    <xdr:sp>
      <xdr:nvSpPr>
        <xdr:cNvPr id="6070" name="Text Box 13"/>
        <xdr:cNvSpPr txBox="1"/>
      </xdr:nvSpPr>
      <xdr:spPr>
        <a:xfrm>
          <a:off x="17644110" y="259232400"/>
          <a:ext cx="297180" cy="1600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160020</xdr:rowOff>
    </xdr:to>
    <xdr:sp>
      <xdr:nvSpPr>
        <xdr:cNvPr id="6071" name="Text Box 22"/>
        <xdr:cNvSpPr txBox="1"/>
      </xdr:nvSpPr>
      <xdr:spPr>
        <a:xfrm>
          <a:off x="17644110" y="259232400"/>
          <a:ext cx="297180" cy="1600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160020</xdr:rowOff>
    </xdr:to>
    <xdr:sp>
      <xdr:nvSpPr>
        <xdr:cNvPr id="6072" name="Text Box 23"/>
        <xdr:cNvSpPr txBox="1"/>
      </xdr:nvSpPr>
      <xdr:spPr>
        <a:xfrm>
          <a:off x="17644110" y="259232400"/>
          <a:ext cx="297180" cy="1600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160020</xdr:rowOff>
    </xdr:to>
    <xdr:sp>
      <xdr:nvSpPr>
        <xdr:cNvPr id="6073" name="Text Box 2"/>
        <xdr:cNvSpPr txBox="1"/>
      </xdr:nvSpPr>
      <xdr:spPr>
        <a:xfrm>
          <a:off x="17644110" y="259232400"/>
          <a:ext cx="297180" cy="1600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160020</xdr:rowOff>
    </xdr:to>
    <xdr:sp>
      <xdr:nvSpPr>
        <xdr:cNvPr id="6074" name="Text Box 3"/>
        <xdr:cNvSpPr txBox="1"/>
      </xdr:nvSpPr>
      <xdr:spPr>
        <a:xfrm>
          <a:off x="17644110" y="259232400"/>
          <a:ext cx="297180" cy="1600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160020</xdr:rowOff>
    </xdr:to>
    <xdr:sp>
      <xdr:nvSpPr>
        <xdr:cNvPr id="6075" name="Text Box 4"/>
        <xdr:cNvSpPr txBox="1"/>
      </xdr:nvSpPr>
      <xdr:spPr>
        <a:xfrm>
          <a:off x="17644110" y="259232400"/>
          <a:ext cx="297180" cy="1600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160020</xdr:rowOff>
    </xdr:to>
    <xdr:sp>
      <xdr:nvSpPr>
        <xdr:cNvPr id="6076" name="Text Box 5"/>
        <xdr:cNvSpPr txBox="1"/>
      </xdr:nvSpPr>
      <xdr:spPr>
        <a:xfrm>
          <a:off x="17644110" y="259232400"/>
          <a:ext cx="297180" cy="1600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160020</xdr:rowOff>
    </xdr:to>
    <xdr:sp>
      <xdr:nvSpPr>
        <xdr:cNvPr id="6077" name="Text Box 6"/>
        <xdr:cNvSpPr txBox="1"/>
      </xdr:nvSpPr>
      <xdr:spPr>
        <a:xfrm>
          <a:off x="17644110" y="259232400"/>
          <a:ext cx="297180" cy="1600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160020</xdr:rowOff>
    </xdr:to>
    <xdr:sp>
      <xdr:nvSpPr>
        <xdr:cNvPr id="6078" name="Text Box 7"/>
        <xdr:cNvSpPr txBox="1"/>
      </xdr:nvSpPr>
      <xdr:spPr>
        <a:xfrm>
          <a:off x="17644110" y="259232400"/>
          <a:ext cx="297180" cy="1600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160020</xdr:rowOff>
    </xdr:to>
    <xdr:sp>
      <xdr:nvSpPr>
        <xdr:cNvPr id="6079" name="Text Box 12"/>
        <xdr:cNvSpPr txBox="1"/>
      </xdr:nvSpPr>
      <xdr:spPr>
        <a:xfrm>
          <a:off x="17644110" y="259232400"/>
          <a:ext cx="297180" cy="1600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160020</xdr:rowOff>
    </xdr:to>
    <xdr:sp>
      <xdr:nvSpPr>
        <xdr:cNvPr id="6080" name="Text Box 13"/>
        <xdr:cNvSpPr txBox="1"/>
      </xdr:nvSpPr>
      <xdr:spPr>
        <a:xfrm>
          <a:off x="17644110" y="259232400"/>
          <a:ext cx="297180" cy="1600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160020</xdr:rowOff>
    </xdr:to>
    <xdr:sp>
      <xdr:nvSpPr>
        <xdr:cNvPr id="6081" name="Text Box 22"/>
        <xdr:cNvSpPr txBox="1"/>
      </xdr:nvSpPr>
      <xdr:spPr>
        <a:xfrm>
          <a:off x="17644110" y="259232400"/>
          <a:ext cx="297180" cy="1600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160020</xdr:rowOff>
    </xdr:to>
    <xdr:sp>
      <xdr:nvSpPr>
        <xdr:cNvPr id="6082" name="Text Box 23"/>
        <xdr:cNvSpPr txBox="1"/>
      </xdr:nvSpPr>
      <xdr:spPr>
        <a:xfrm>
          <a:off x="17644110" y="259232400"/>
          <a:ext cx="297180" cy="1600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160020</xdr:rowOff>
    </xdr:to>
    <xdr:sp>
      <xdr:nvSpPr>
        <xdr:cNvPr id="6083" name="Text Box 2"/>
        <xdr:cNvSpPr txBox="1"/>
      </xdr:nvSpPr>
      <xdr:spPr>
        <a:xfrm>
          <a:off x="17644110" y="259232400"/>
          <a:ext cx="297180" cy="1600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160020</xdr:rowOff>
    </xdr:to>
    <xdr:sp>
      <xdr:nvSpPr>
        <xdr:cNvPr id="6084" name="Text Box 3"/>
        <xdr:cNvSpPr txBox="1"/>
      </xdr:nvSpPr>
      <xdr:spPr>
        <a:xfrm>
          <a:off x="17644110" y="259232400"/>
          <a:ext cx="297180" cy="1600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160020</xdr:rowOff>
    </xdr:to>
    <xdr:sp>
      <xdr:nvSpPr>
        <xdr:cNvPr id="6085" name="Text Box 4"/>
        <xdr:cNvSpPr txBox="1"/>
      </xdr:nvSpPr>
      <xdr:spPr>
        <a:xfrm>
          <a:off x="17644110" y="259232400"/>
          <a:ext cx="297180" cy="1600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160020</xdr:rowOff>
    </xdr:to>
    <xdr:sp>
      <xdr:nvSpPr>
        <xdr:cNvPr id="6086" name="Text Box 5"/>
        <xdr:cNvSpPr txBox="1"/>
      </xdr:nvSpPr>
      <xdr:spPr>
        <a:xfrm>
          <a:off x="17644110" y="259232400"/>
          <a:ext cx="297180" cy="1600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160020</xdr:rowOff>
    </xdr:to>
    <xdr:sp>
      <xdr:nvSpPr>
        <xdr:cNvPr id="6087" name="Text Box 6"/>
        <xdr:cNvSpPr txBox="1"/>
      </xdr:nvSpPr>
      <xdr:spPr>
        <a:xfrm>
          <a:off x="17644110" y="259232400"/>
          <a:ext cx="297180" cy="1600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160020</xdr:rowOff>
    </xdr:to>
    <xdr:sp>
      <xdr:nvSpPr>
        <xdr:cNvPr id="6088" name="Text Box 7"/>
        <xdr:cNvSpPr txBox="1"/>
      </xdr:nvSpPr>
      <xdr:spPr>
        <a:xfrm>
          <a:off x="17644110" y="259232400"/>
          <a:ext cx="297180" cy="1600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160020</xdr:rowOff>
    </xdr:to>
    <xdr:sp>
      <xdr:nvSpPr>
        <xdr:cNvPr id="6089" name="Text Box 12"/>
        <xdr:cNvSpPr txBox="1"/>
      </xdr:nvSpPr>
      <xdr:spPr>
        <a:xfrm>
          <a:off x="17644110" y="259232400"/>
          <a:ext cx="297180" cy="1600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160020</xdr:rowOff>
    </xdr:to>
    <xdr:sp>
      <xdr:nvSpPr>
        <xdr:cNvPr id="6090" name="Text Box 13"/>
        <xdr:cNvSpPr txBox="1"/>
      </xdr:nvSpPr>
      <xdr:spPr>
        <a:xfrm>
          <a:off x="17644110" y="259232400"/>
          <a:ext cx="297180" cy="1600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160020</xdr:rowOff>
    </xdr:to>
    <xdr:sp>
      <xdr:nvSpPr>
        <xdr:cNvPr id="6091" name="Text Box 22"/>
        <xdr:cNvSpPr txBox="1"/>
      </xdr:nvSpPr>
      <xdr:spPr>
        <a:xfrm>
          <a:off x="17644110" y="259232400"/>
          <a:ext cx="297180" cy="1600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160020</xdr:rowOff>
    </xdr:to>
    <xdr:sp>
      <xdr:nvSpPr>
        <xdr:cNvPr id="6092" name="Text Box 23"/>
        <xdr:cNvSpPr txBox="1"/>
      </xdr:nvSpPr>
      <xdr:spPr>
        <a:xfrm>
          <a:off x="17644110" y="259232400"/>
          <a:ext cx="297180" cy="1600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160020</xdr:rowOff>
    </xdr:to>
    <xdr:sp>
      <xdr:nvSpPr>
        <xdr:cNvPr id="6093" name="Text Box 2"/>
        <xdr:cNvSpPr txBox="1"/>
      </xdr:nvSpPr>
      <xdr:spPr>
        <a:xfrm>
          <a:off x="17644110" y="259232400"/>
          <a:ext cx="297180" cy="1600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160020</xdr:rowOff>
    </xdr:to>
    <xdr:sp>
      <xdr:nvSpPr>
        <xdr:cNvPr id="6094" name="Text Box 3"/>
        <xdr:cNvSpPr txBox="1"/>
      </xdr:nvSpPr>
      <xdr:spPr>
        <a:xfrm>
          <a:off x="17644110" y="259232400"/>
          <a:ext cx="297180" cy="1600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160020</xdr:rowOff>
    </xdr:to>
    <xdr:sp>
      <xdr:nvSpPr>
        <xdr:cNvPr id="6095" name="Text Box 4"/>
        <xdr:cNvSpPr txBox="1"/>
      </xdr:nvSpPr>
      <xdr:spPr>
        <a:xfrm>
          <a:off x="17644110" y="259232400"/>
          <a:ext cx="297180" cy="1600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160020</xdr:rowOff>
    </xdr:to>
    <xdr:sp>
      <xdr:nvSpPr>
        <xdr:cNvPr id="6096" name="Text Box 5"/>
        <xdr:cNvSpPr txBox="1"/>
      </xdr:nvSpPr>
      <xdr:spPr>
        <a:xfrm>
          <a:off x="17644110" y="259232400"/>
          <a:ext cx="297180" cy="1600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160020</xdr:rowOff>
    </xdr:to>
    <xdr:sp>
      <xdr:nvSpPr>
        <xdr:cNvPr id="6097" name="Text Box 6"/>
        <xdr:cNvSpPr txBox="1"/>
      </xdr:nvSpPr>
      <xdr:spPr>
        <a:xfrm>
          <a:off x="17644110" y="259232400"/>
          <a:ext cx="297180" cy="1600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160020</xdr:rowOff>
    </xdr:to>
    <xdr:sp>
      <xdr:nvSpPr>
        <xdr:cNvPr id="6098" name="Text Box 7"/>
        <xdr:cNvSpPr txBox="1"/>
      </xdr:nvSpPr>
      <xdr:spPr>
        <a:xfrm>
          <a:off x="17644110" y="259232400"/>
          <a:ext cx="297180" cy="1600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160020</xdr:rowOff>
    </xdr:to>
    <xdr:sp>
      <xdr:nvSpPr>
        <xdr:cNvPr id="6099" name="Text Box 12"/>
        <xdr:cNvSpPr txBox="1"/>
      </xdr:nvSpPr>
      <xdr:spPr>
        <a:xfrm>
          <a:off x="17644110" y="259232400"/>
          <a:ext cx="297180" cy="1600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160020</xdr:rowOff>
    </xdr:to>
    <xdr:sp>
      <xdr:nvSpPr>
        <xdr:cNvPr id="6100" name="Text Box 13"/>
        <xdr:cNvSpPr txBox="1"/>
      </xdr:nvSpPr>
      <xdr:spPr>
        <a:xfrm>
          <a:off x="17644110" y="259232400"/>
          <a:ext cx="297180" cy="1600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160020</xdr:rowOff>
    </xdr:to>
    <xdr:sp>
      <xdr:nvSpPr>
        <xdr:cNvPr id="6101" name="Text Box 22"/>
        <xdr:cNvSpPr txBox="1"/>
      </xdr:nvSpPr>
      <xdr:spPr>
        <a:xfrm>
          <a:off x="17644110" y="259232400"/>
          <a:ext cx="297180" cy="1600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160020</xdr:rowOff>
    </xdr:to>
    <xdr:sp>
      <xdr:nvSpPr>
        <xdr:cNvPr id="6102" name="Text Box 23"/>
        <xdr:cNvSpPr txBox="1"/>
      </xdr:nvSpPr>
      <xdr:spPr>
        <a:xfrm>
          <a:off x="17644110" y="259232400"/>
          <a:ext cx="297180" cy="1600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6103" name="Text Box 2"/>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6104" name="Text Box 3"/>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6105" name="Text Box 4"/>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6106" name="Text Box 5"/>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6107" name="Text Box 6"/>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6108" name="Text Box 7"/>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6109" name="Text Box 12"/>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6110" name="Text Box 13"/>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6111" name="Text Box 22"/>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6112" name="Text Box 23"/>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160020</xdr:rowOff>
    </xdr:to>
    <xdr:sp>
      <xdr:nvSpPr>
        <xdr:cNvPr id="6113" name="Text Box 2"/>
        <xdr:cNvSpPr txBox="1"/>
      </xdr:nvSpPr>
      <xdr:spPr>
        <a:xfrm>
          <a:off x="17644110" y="259232400"/>
          <a:ext cx="297180" cy="1600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160020</xdr:rowOff>
    </xdr:to>
    <xdr:sp>
      <xdr:nvSpPr>
        <xdr:cNvPr id="6114" name="Text Box 3"/>
        <xdr:cNvSpPr txBox="1"/>
      </xdr:nvSpPr>
      <xdr:spPr>
        <a:xfrm>
          <a:off x="17644110" y="259232400"/>
          <a:ext cx="297180" cy="1600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160020</xdr:rowOff>
    </xdr:to>
    <xdr:sp>
      <xdr:nvSpPr>
        <xdr:cNvPr id="6115" name="Text Box 4"/>
        <xdr:cNvSpPr txBox="1"/>
      </xdr:nvSpPr>
      <xdr:spPr>
        <a:xfrm>
          <a:off x="17644110" y="259232400"/>
          <a:ext cx="297180" cy="1600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160020</xdr:rowOff>
    </xdr:to>
    <xdr:sp>
      <xdr:nvSpPr>
        <xdr:cNvPr id="6116" name="Text Box 5"/>
        <xdr:cNvSpPr txBox="1"/>
      </xdr:nvSpPr>
      <xdr:spPr>
        <a:xfrm>
          <a:off x="17644110" y="259232400"/>
          <a:ext cx="297180" cy="1600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160020</xdr:rowOff>
    </xdr:to>
    <xdr:sp>
      <xdr:nvSpPr>
        <xdr:cNvPr id="6117" name="Text Box 6"/>
        <xdr:cNvSpPr txBox="1"/>
      </xdr:nvSpPr>
      <xdr:spPr>
        <a:xfrm>
          <a:off x="17644110" y="259232400"/>
          <a:ext cx="297180" cy="1600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160020</xdr:rowOff>
    </xdr:to>
    <xdr:sp>
      <xdr:nvSpPr>
        <xdr:cNvPr id="6118" name="Text Box 7"/>
        <xdr:cNvSpPr txBox="1"/>
      </xdr:nvSpPr>
      <xdr:spPr>
        <a:xfrm>
          <a:off x="17644110" y="259232400"/>
          <a:ext cx="297180" cy="1600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160020</xdr:rowOff>
    </xdr:to>
    <xdr:sp>
      <xdr:nvSpPr>
        <xdr:cNvPr id="6119" name="Text Box 12"/>
        <xdr:cNvSpPr txBox="1"/>
      </xdr:nvSpPr>
      <xdr:spPr>
        <a:xfrm>
          <a:off x="17644110" y="259232400"/>
          <a:ext cx="297180" cy="1600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160020</xdr:rowOff>
    </xdr:to>
    <xdr:sp>
      <xdr:nvSpPr>
        <xdr:cNvPr id="6120" name="Text Box 13"/>
        <xdr:cNvSpPr txBox="1"/>
      </xdr:nvSpPr>
      <xdr:spPr>
        <a:xfrm>
          <a:off x="17644110" y="259232400"/>
          <a:ext cx="297180" cy="1600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160020</xdr:rowOff>
    </xdr:to>
    <xdr:sp>
      <xdr:nvSpPr>
        <xdr:cNvPr id="6121" name="Text Box 22"/>
        <xdr:cNvSpPr txBox="1"/>
      </xdr:nvSpPr>
      <xdr:spPr>
        <a:xfrm>
          <a:off x="17644110" y="259232400"/>
          <a:ext cx="297180" cy="1600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160020</xdr:rowOff>
    </xdr:to>
    <xdr:sp>
      <xdr:nvSpPr>
        <xdr:cNvPr id="6122" name="Text Box 23"/>
        <xdr:cNvSpPr txBox="1"/>
      </xdr:nvSpPr>
      <xdr:spPr>
        <a:xfrm>
          <a:off x="17644110" y="259232400"/>
          <a:ext cx="297180" cy="1600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160020</xdr:rowOff>
    </xdr:to>
    <xdr:sp>
      <xdr:nvSpPr>
        <xdr:cNvPr id="6123" name="Text Box 2"/>
        <xdr:cNvSpPr txBox="1"/>
      </xdr:nvSpPr>
      <xdr:spPr>
        <a:xfrm>
          <a:off x="17644110" y="259232400"/>
          <a:ext cx="297180" cy="1600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160020</xdr:rowOff>
    </xdr:to>
    <xdr:sp>
      <xdr:nvSpPr>
        <xdr:cNvPr id="6124" name="Text Box 3"/>
        <xdr:cNvSpPr txBox="1"/>
      </xdr:nvSpPr>
      <xdr:spPr>
        <a:xfrm>
          <a:off x="17644110" y="259232400"/>
          <a:ext cx="297180" cy="1600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160020</xdr:rowOff>
    </xdr:to>
    <xdr:sp>
      <xdr:nvSpPr>
        <xdr:cNvPr id="6125" name="Text Box 4"/>
        <xdr:cNvSpPr txBox="1"/>
      </xdr:nvSpPr>
      <xdr:spPr>
        <a:xfrm>
          <a:off x="17644110" y="259232400"/>
          <a:ext cx="297180" cy="1600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160020</xdr:rowOff>
    </xdr:to>
    <xdr:sp>
      <xdr:nvSpPr>
        <xdr:cNvPr id="6126" name="Text Box 5"/>
        <xdr:cNvSpPr txBox="1"/>
      </xdr:nvSpPr>
      <xdr:spPr>
        <a:xfrm>
          <a:off x="17644110" y="259232400"/>
          <a:ext cx="297180" cy="1600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160020</xdr:rowOff>
    </xdr:to>
    <xdr:sp>
      <xdr:nvSpPr>
        <xdr:cNvPr id="6127" name="Text Box 6"/>
        <xdr:cNvSpPr txBox="1"/>
      </xdr:nvSpPr>
      <xdr:spPr>
        <a:xfrm>
          <a:off x="17644110" y="259232400"/>
          <a:ext cx="297180" cy="1600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160020</xdr:rowOff>
    </xdr:to>
    <xdr:sp>
      <xdr:nvSpPr>
        <xdr:cNvPr id="6128" name="Text Box 7"/>
        <xdr:cNvSpPr txBox="1"/>
      </xdr:nvSpPr>
      <xdr:spPr>
        <a:xfrm>
          <a:off x="17644110" y="259232400"/>
          <a:ext cx="297180" cy="1600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160020</xdr:rowOff>
    </xdr:to>
    <xdr:sp>
      <xdr:nvSpPr>
        <xdr:cNvPr id="6129" name="Text Box 12"/>
        <xdr:cNvSpPr txBox="1"/>
      </xdr:nvSpPr>
      <xdr:spPr>
        <a:xfrm>
          <a:off x="17644110" y="259232400"/>
          <a:ext cx="297180" cy="1600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160020</xdr:rowOff>
    </xdr:to>
    <xdr:sp>
      <xdr:nvSpPr>
        <xdr:cNvPr id="6130" name="Text Box 13"/>
        <xdr:cNvSpPr txBox="1"/>
      </xdr:nvSpPr>
      <xdr:spPr>
        <a:xfrm>
          <a:off x="17644110" y="259232400"/>
          <a:ext cx="297180" cy="1600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160020</xdr:rowOff>
    </xdr:to>
    <xdr:sp>
      <xdr:nvSpPr>
        <xdr:cNvPr id="6131" name="Text Box 22"/>
        <xdr:cNvSpPr txBox="1"/>
      </xdr:nvSpPr>
      <xdr:spPr>
        <a:xfrm>
          <a:off x="17644110" y="259232400"/>
          <a:ext cx="297180" cy="1600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160020</xdr:rowOff>
    </xdr:to>
    <xdr:sp>
      <xdr:nvSpPr>
        <xdr:cNvPr id="6132" name="Text Box 23"/>
        <xdr:cNvSpPr txBox="1"/>
      </xdr:nvSpPr>
      <xdr:spPr>
        <a:xfrm>
          <a:off x="17644110" y="259232400"/>
          <a:ext cx="297180" cy="1600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6133" name="Text Box 2"/>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6134" name="Text Box 3"/>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6135" name="Text Box 4"/>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6136" name="Text Box 5"/>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6137" name="Text Box 6"/>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6138" name="Text Box 7"/>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6139" name="Text Box 12"/>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6140" name="Text Box 13"/>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6141" name="Text Box 22"/>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6142" name="Text Box 23"/>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160020</xdr:rowOff>
    </xdr:to>
    <xdr:sp>
      <xdr:nvSpPr>
        <xdr:cNvPr id="6143" name="Text Box 2"/>
        <xdr:cNvSpPr txBox="1"/>
      </xdr:nvSpPr>
      <xdr:spPr>
        <a:xfrm>
          <a:off x="17644110" y="259232400"/>
          <a:ext cx="297180" cy="1600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160020</xdr:rowOff>
    </xdr:to>
    <xdr:sp>
      <xdr:nvSpPr>
        <xdr:cNvPr id="6144" name="Text Box 3"/>
        <xdr:cNvSpPr txBox="1"/>
      </xdr:nvSpPr>
      <xdr:spPr>
        <a:xfrm>
          <a:off x="17644110" y="259232400"/>
          <a:ext cx="297180" cy="1600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160020</xdr:rowOff>
    </xdr:to>
    <xdr:sp>
      <xdr:nvSpPr>
        <xdr:cNvPr id="6145" name="Text Box 4"/>
        <xdr:cNvSpPr txBox="1"/>
      </xdr:nvSpPr>
      <xdr:spPr>
        <a:xfrm>
          <a:off x="17644110" y="259232400"/>
          <a:ext cx="297180" cy="1600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160020</xdr:rowOff>
    </xdr:to>
    <xdr:sp>
      <xdr:nvSpPr>
        <xdr:cNvPr id="6146" name="Text Box 5"/>
        <xdr:cNvSpPr txBox="1"/>
      </xdr:nvSpPr>
      <xdr:spPr>
        <a:xfrm>
          <a:off x="17644110" y="259232400"/>
          <a:ext cx="297180" cy="1600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160020</xdr:rowOff>
    </xdr:to>
    <xdr:sp>
      <xdr:nvSpPr>
        <xdr:cNvPr id="6147" name="Text Box 6"/>
        <xdr:cNvSpPr txBox="1"/>
      </xdr:nvSpPr>
      <xdr:spPr>
        <a:xfrm>
          <a:off x="17644110" y="259232400"/>
          <a:ext cx="297180" cy="1600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160020</xdr:rowOff>
    </xdr:to>
    <xdr:sp>
      <xdr:nvSpPr>
        <xdr:cNvPr id="6148" name="Text Box 7"/>
        <xdr:cNvSpPr txBox="1"/>
      </xdr:nvSpPr>
      <xdr:spPr>
        <a:xfrm>
          <a:off x="17644110" y="259232400"/>
          <a:ext cx="297180" cy="1600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160020</xdr:rowOff>
    </xdr:to>
    <xdr:sp>
      <xdr:nvSpPr>
        <xdr:cNvPr id="6149" name="Text Box 12"/>
        <xdr:cNvSpPr txBox="1"/>
      </xdr:nvSpPr>
      <xdr:spPr>
        <a:xfrm>
          <a:off x="17644110" y="259232400"/>
          <a:ext cx="297180" cy="1600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160020</xdr:rowOff>
    </xdr:to>
    <xdr:sp>
      <xdr:nvSpPr>
        <xdr:cNvPr id="6150" name="Text Box 13"/>
        <xdr:cNvSpPr txBox="1"/>
      </xdr:nvSpPr>
      <xdr:spPr>
        <a:xfrm>
          <a:off x="17644110" y="259232400"/>
          <a:ext cx="297180" cy="1600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160020</xdr:rowOff>
    </xdr:to>
    <xdr:sp>
      <xdr:nvSpPr>
        <xdr:cNvPr id="6151" name="Text Box 22"/>
        <xdr:cNvSpPr txBox="1"/>
      </xdr:nvSpPr>
      <xdr:spPr>
        <a:xfrm>
          <a:off x="17644110" y="259232400"/>
          <a:ext cx="297180" cy="1600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160020</xdr:rowOff>
    </xdr:to>
    <xdr:sp>
      <xdr:nvSpPr>
        <xdr:cNvPr id="6152" name="Text Box 23"/>
        <xdr:cNvSpPr txBox="1"/>
      </xdr:nvSpPr>
      <xdr:spPr>
        <a:xfrm>
          <a:off x="17644110" y="259232400"/>
          <a:ext cx="297180" cy="1600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160020</xdr:rowOff>
    </xdr:to>
    <xdr:sp>
      <xdr:nvSpPr>
        <xdr:cNvPr id="6153" name="Text Box 2"/>
        <xdr:cNvSpPr txBox="1"/>
      </xdr:nvSpPr>
      <xdr:spPr>
        <a:xfrm>
          <a:off x="17644110" y="259232400"/>
          <a:ext cx="297180" cy="1600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160020</xdr:rowOff>
    </xdr:to>
    <xdr:sp>
      <xdr:nvSpPr>
        <xdr:cNvPr id="6154" name="Text Box 3"/>
        <xdr:cNvSpPr txBox="1"/>
      </xdr:nvSpPr>
      <xdr:spPr>
        <a:xfrm>
          <a:off x="17644110" y="259232400"/>
          <a:ext cx="297180" cy="1600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160020</xdr:rowOff>
    </xdr:to>
    <xdr:sp>
      <xdr:nvSpPr>
        <xdr:cNvPr id="6155" name="Text Box 4"/>
        <xdr:cNvSpPr txBox="1"/>
      </xdr:nvSpPr>
      <xdr:spPr>
        <a:xfrm>
          <a:off x="17644110" y="259232400"/>
          <a:ext cx="297180" cy="1600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160020</xdr:rowOff>
    </xdr:to>
    <xdr:sp>
      <xdr:nvSpPr>
        <xdr:cNvPr id="6156" name="Text Box 5"/>
        <xdr:cNvSpPr txBox="1"/>
      </xdr:nvSpPr>
      <xdr:spPr>
        <a:xfrm>
          <a:off x="17644110" y="259232400"/>
          <a:ext cx="297180" cy="1600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160020</xdr:rowOff>
    </xdr:to>
    <xdr:sp>
      <xdr:nvSpPr>
        <xdr:cNvPr id="6157" name="Text Box 6"/>
        <xdr:cNvSpPr txBox="1"/>
      </xdr:nvSpPr>
      <xdr:spPr>
        <a:xfrm>
          <a:off x="17644110" y="259232400"/>
          <a:ext cx="297180" cy="1600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160020</xdr:rowOff>
    </xdr:to>
    <xdr:sp>
      <xdr:nvSpPr>
        <xdr:cNvPr id="6158" name="Text Box 7"/>
        <xdr:cNvSpPr txBox="1"/>
      </xdr:nvSpPr>
      <xdr:spPr>
        <a:xfrm>
          <a:off x="17644110" y="259232400"/>
          <a:ext cx="297180" cy="1600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160020</xdr:rowOff>
    </xdr:to>
    <xdr:sp>
      <xdr:nvSpPr>
        <xdr:cNvPr id="6159" name="Text Box 12"/>
        <xdr:cNvSpPr txBox="1"/>
      </xdr:nvSpPr>
      <xdr:spPr>
        <a:xfrm>
          <a:off x="17644110" y="259232400"/>
          <a:ext cx="297180" cy="1600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160020</xdr:rowOff>
    </xdr:to>
    <xdr:sp>
      <xdr:nvSpPr>
        <xdr:cNvPr id="6160" name="Text Box 13"/>
        <xdr:cNvSpPr txBox="1"/>
      </xdr:nvSpPr>
      <xdr:spPr>
        <a:xfrm>
          <a:off x="17644110" y="259232400"/>
          <a:ext cx="297180" cy="1600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160020</xdr:rowOff>
    </xdr:to>
    <xdr:sp>
      <xdr:nvSpPr>
        <xdr:cNvPr id="6161" name="Text Box 22"/>
        <xdr:cNvSpPr txBox="1"/>
      </xdr:nvSpPr>
      <xdr:spPr>
        <a:xfrm>
          <a:off x="17644110" y="259232400"/>
          <a:ext cx="297180" cy="1600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160020</xdr:rowOff>
    </xdr:to>
    <xdr:sp>
      <xdr:nvSpPr>
        <xdr:cNvPr id="6162" name="Text Box 23"/>
        <xdr:cNvSpPr txBox="1"/>
      </xdr:nvSpPr>
      <xdr:spPr>
        <a:xfrm>
          <a:off x="17644110" y="259232400"/>
          <a:ext cx="297180" cy="1600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160020</xdr:rowOff>
    </xdr:to>
    <xdr:sp>
      <xdr:nvSpPr>
        <xdr:cNvPr id="6163" name="Text Box 2"/>
        <xdr:cNvSpPr txBox="1"/>
      </xdr:nvSpPr>
      <xdr:spPr>
        <a:xfrm>
          <a:off x="17644110" y="259232400"/>
          <a:ext cx="297180" cy="1600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160020</xdr:rowOff>
    </xdr:to>
    <xdr:sp>
      <xdr:nvSpPr>
        <xdr:cNvPr id="6164" name="Text Box 3"/>
        <xdr:cNvSpPr txBox="1"/>
      </xdr:nvSpPr>
      <xdr:spPr>
        <a:xfrm>
          <a:off x="17644110" y="259232400"/>
          <a:ext cx="297180" cy="1600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160020</xdr:rowOff>
    </xdr:to>
    <xdr:sp>
      <xdr:nvSpPr>
        <xdr:cNvPr id="6165" name="Text Box 4"/>
        <xdr:cNvSpPr txBox="1"/>
      </xdr:nvSpPr>
      <xdr:spPr>
        <a:xfrm>
          <a:off x="17644110" y="259232400"/>
          <a:ext cx="297180" cy="1600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160020</xdr:rowOff>
    </xdr:to>
    <xdr:sp>
      <xdr:nvSpPr>
        <xdr:cNvPr id="6166" name="Text Box 5"/>
        <xdr:cNvSpPr txBox="1"/>
      </xdr:nvSpPr>
      <xdr:spPr>
        <a:xfrm>
          <a:off x="17644110" y="259232400"/>
          <a:ext cx="297180" cy="1600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160020</xdr:rowOff>
    </xdr:to>
    <xdr:sp>
      <xdr:nvSpPr>
        <xdr:cNvPr id="6167" name="Text Box 6"/>
        <xdr:cNvSpPr txBox="1"/>
      </xdr:nvSpPr>
      <xdr:spPr>
        <a:xfrm>
          <a:off x="17644110" y="259232400"/>
          <a:ext cx="297180" cy="1600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160020</xdr:rowOff>
    </xdr:to>
    <xdr:sp>
      <xdr:nvSpPr>
        <xdr:cNvPr id="6168" name="Text Box 7"/>
        <xdr:cNvSpPr txBox="1"/>
      </xdr:nvSpPr>
      <xdr:spPr>
        <a:xfrm>
          <a:off x="17644110" y="259232400"/>
          <a:ext cx="297180" cy="1600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160020</xdr:rowOff>
    </xdr:to>
    <xdr:sp>
      <xdr:nvSpPr>
        <xdr:cNvPr id="6169" name="Text Box 12"/>
        <xdr:cNvSpPr txBox="1"/>
      </xdr:nvSpPr>
      <xdr:spPr>
        <a:xfrm>
          <a:off x="17644110" y="259232400"/>
          <a:ext cx="297180" cy="1600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160020</xdr:rowOff>
    </xdr:to>
    <xdr:sp>
      <xdr:nvSpPr>
        <xdr:cNvPr id="6170" name="Text Box 13"/>
        <xdr:cNvSpPr txBox="1"/>
      </xdr:nvSpPr>
      <xdr:spPr>
        <a:xfrm>
          <a:off x="17644110" y="259232400"/>
          <a:ext cx="297180" cy="1600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160020</xdr:rowOff>
    </xdr:to>
    <xdr:sp>
      <xdr:nvSpPr>
        <xdr:cNvPr id="6171" name="Text Box 22"/>
        <xdr:cNvSpPr txBox="1"/>
      </xdr:nvSpPr>
      <xdr:spPr>
        <a:xfrm>
          <a:off x="17644110" y="259232400"/>
          <a:ext cx="297180" cy="1600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160020</xdr:rowOff>
    </xdr:to>
    <xdr:sp>
      <xdr:nvSpPr>
        <xdr:cNvPr id="6172" name="Text Box 23"/>
        <xdr:cNvSpPr txBox="1"/>
      </xdr:nvSpPr>
      <xdr:spPr>
        <a:xfrm>
          <a:off x="17644110" y="259232400"/>
          <a:ext cx="297180" cy="1600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160020</xdr:rowOff>
    </xdr:to>
    <xdr:sp>
      <xdr:nvSpPr>
        <xdr:cNvPr id="6173" name="Text Box 2"/>
        <xdr:cNvSpPr txBox="1"/>
      </xdr:nvSpPr>
      <xdr:spPr>
        <a:xfrm>
          <a:off x="17644110" y="259232400"/>
          <a:ext cx="297180" cy="1600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160020</xdr:rowOff>
    </xdr:to>
    <xdr:sp>
      <xdr:nvSpPr>
        <xdr:cNvPr id="6174" name="Text Box 3"/>
        <xdr:cNvSpPr txBox="1"/>
      </xdr:nvSpPr>
      <xdr:spPr>
        <a:xfrm>
          <a:off x="17644110" y="259232400"/>
          <a:ext cx="297180" cy="1600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160020</xdr:rowOff>
    </xdr:to>
    <xdr:sp>
      <xdr:nvSpPr>
        <xdr:cNvPr id="6175" name="Text Box 4"/>
        <xdr:cNvSpPr txBox="1"/>
      </xdr:nvSpPr>
      <xdr:spPr>
        <a:xfrm>
          <a:off x="17644110" y="259232400"/>
          <a:ext cx="297180" cy="1600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160020</xdr:rowOff>
    </xdr:to>
    <xdr:sp>
      <xdr:nvSpPr>
        <xdr:cNvPr id="6176" name="Text Box 5"/>
        <xdr:cNvSpPr txBox="1"/>
      </xdr:nvSpPr>
      <xdr:spPr>
        <a:xfrm>
          <a:off x="17644110" y="259232400"/>
          <a:ext cx="297180" cy="1600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160020</xdr:rowOff>
    </xdr:to>
    <xdr:sp>
      <xdr:nvSpPr>
        <xdr:cNvPr id="6177" name="Text Box 6"/>
        <xdr:cNvSpPr txBox="1"/>
      </xdr:nvSpPr>
      <xdr:spPr>
        <a:xfrm>
          <a:off x="17644110" y="259232400"/>
          <a:ext cx="297180" cy="1600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160020</xdr:rowOff>
    </xdr:to>
    <xdr:sp>
      <xdr:nvSpPr>
        <xdr:cNvPr id="6178" name="Text Box 7"/>
        <xdr:cNvSpPr txBox="1"/>
      </xdr:nvSpPr>
      <xdr:spPr>
        <a:xfrm>
          <a:off x="17644110" y="259232400"/>
          <a:ext cx="297180" cy="1600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160020</xdr:rowOff>
    </xdr:to>
    <xdr:sp>
      <xdr:nvSpPr>
        <xdr:cNvPr id="6179" name="Text Box 12"/>
        <xdr:cNvSpPr txBox="1"/>
      </xdr:nvSpPr>
      <xdr:spPr>
        <a:xfrm>
          <a:off x="17644110" y="259232400"/>
          <a:ext cx="297180" cy="1600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160020</xdr:rowOff>
    </xdr:to>
    <xdr:sp>
      <xdr:nvSpPr>
        <xdr:cNvPr id="6180" name="Text Box 13"/>
        <xdr:cNvSpPr txBox="1"/>
      </xdr:nvSpPr>
      <xdr:spPr>
        <a:xfrm>
          <a:off x="17644110" y="259232400"/>
          <a:ext cx="297180" cy="1600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160020</xdr:rowOff>
    </xdr:to>
    <xdr:sp>
      <xdr:nvSpPr>
        <xdr:cNvPr id="6181" name="Text Box 22"/>
        <xdr:cNvSpPr txBox="1"/>
      </xdr:nvSpPr>
      <xdr:spPr>
        <a:xfrm>
          <a:off x="17644110" y="259232400"/>
          <a:ext cx="297180" cy="1600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160020</xdr:rowOff>
    </xdr:to>
    <xdr:sp>
      <xdr:nvSpPr>
        <xdr:cNvPr id="6182" name="Text Box 23"/>
        <xdr:cNvSpPr txBox="1"/>
      </xdr:nvSpPr>
      <xdr:spPr>
        <a:xfrm>
          <a:off x="17644110" y="259232400"/>
          <a:ext cx="297180" cy="1600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213360</xdr:rowOff>
    </xdr:to>
    <xdr:sp>
      <xdr:nvSpPr>
        <xdr:cNvPr id="6183" name="Text Box 2"/>
        <xdr:cNvSpPr txBox="1"/>
      </xdr:nvSpPr>
      <xdr:spPr>
        <a:xfrm>
          <a:off x="17644110" y="259232400"/>
          <a:ext cx="297180" cy="21336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213360</xdr:rowOff>
    </xdr:to>
    <xdr:sp>
      <xdr:nvSpPr>
        <xdr:cNvPr id="6184" name="Text Box 3"/>
        <xdr:cNvSpPr txBox="1"/>
      </xdr:nvSpPr>
      <xdr:spPr>
        <a:xfrm>
          <a:off x="17644110" y="259232400"/>
          <a:ext cx="297180" cy="21336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213360</xdr:rowOff>
    </xdr:to>
    <xdr:sp>
      <xdr:nvSpPr>
        <xdr:cNvPr id="6185" name="Text Box 4"/>
        <xdr:cNvSpPr txBox="1"/>
      </xdr:nvSpPr>
      <xdr:spPr>
        <a:xfrm>
          <a:off x="17644110" y="259232400"/>
          <a:ext cx="297180" cy="21336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213360</xdr:rowOff>
    </xdr:to>
    <xdr:sp>
      <xdr:nvSpPr>
        <xdr:cNvPr id="6186" name="Text Box 5"/>
        <xdr:cNvSpPr txBox="1"/>
      </xdr:nvSpPr>
      <xdr:spPr>
        <a:xfrm>
          <a:off x="17644110" y="259232400"/>
          <a:ext cx="297180" cy="21336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213360</xdr:rowOff>
    </xdr:to>
    <xdr:sp>
      <xdr:nvSpPr>
        <xdr:cNvPr id="6187" name="Text Box 6"/>
        <xdr:cNvSpPr txBox="1"/>
      </xdr:nvSpPr>
      <xdr:spPr>
        <a:xfrm>
          <a:off x="17644110" y="259232400"/>
          <a:ext cx="297180" cy="21336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213360</xdr:rowOff>
    </xdr:to>
    <xdr:sp>
      <xdr:nvSpPr>
        <xdr:cNvPr id="6188" name="Text Box 7"/>
        <xdr:cNvSpPr txBox="1"/>
      </xdr:nvSpPr>
      <xdr:spPr>
        <a:xfrm>
          <a:off x="17644110" y="259232400"/>
          <a:ext cx="297180" cy="21336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213360</xdr:rowOff>
    </xdr:to>
    <xdr:sp>
      <xdr:nvSpPr>
        <xdr:cNvPr id="6189" name="Text Box 12"/>
        <xdr:cNvSpPr txBox="1"/>
      </xdr:nvSpPr>
      <xdr:spPr>
        <a:xfrm>
          <a:off x="17644110" y="259232400"/>
          <a:ext cx="297180" cy="21336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213360</xdr:rowOff>
    </xdr:to>
    <xdr:sp>
      <xdr:nvSpPr>
        <xdr:cNvPr id="6190" name="Text Box 13"/>
        <xdr:cNvSpPr txBox="1"/>
      </xdr:nvSpPr>
      <xdr:spPr>
        <a:xfrm>
          <a:off x="17644110" y="259232400"/>
          <a:ext cx="297180" cy="21336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213360</xdr:rowOff>
    </xdr:to>
    <xdr:sp>
      <xdr:nvSpPr>
        <xdr:cNvPr id="6191" name="Text Box 22"/>
        <xdr:cNvSpPr txBox="1"/>
      </xdr:nvSpPr>
      <xdr:spPr>
        <a:xfrm>
          <a:off x="17644110" y="259232400"/>
          <a:ext cx="297180" cy="21336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213360</xdr:rowOff>
    </xdr:to>
    <xdr:sp>
      <xdr:nvSpPr>
        <xdr:cNvPr id="6192" name="Text Box 23"/>
        <xdr:cNvSpPr txBox="1"/>
      </xdr:nvSpPr>
      <xdr:spPr>
        <a:xfrm>
          <a:off x="17644110" y="259232400"/>
          <a:ext cx="297180" cy="21336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6193" name="Text Box 2"/>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6194" name="Text Box 3"/>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6195" name="Text Box 4"/>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6196" name="Text Box 5"/>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6197" name="Text Box 6"/>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6198" name="Text Box 7"/>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6199" name="Text Box 12"/>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6200" name="Text Box 13"/>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6201" name="Text Box 22"/>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6202" name="Text Box 23"/>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6203" name="Text Box 2"/>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6204" name="Text Box 3"/>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6205" name="Text Box 4"/>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6206" name="Text Box 5"/>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6207" name="Text Box 6"/>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6208" name="Text Box 7"/>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6209" name="Text Box 12"/>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6210" name="Text Box 13"/>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6211" name="Text Box 22"/>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6212" name="Text Box 23"/>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213360</xdr:rowOff>
    </xdr:to>
    <xdr:sp>
      <xdr:nvSpPr>
        <xdr:cNvPr id="6213" name="Text Box 2"/>
        <xdr:cNvSpPr txBox="1"/>
      </xdr:nvSpPr>
      <xdr:spPr>
        <a:xfrm>
          <a:off x="17644110" y="259232400"/>
          <a:ext cx="297180" cy="21336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213360</xdr:rowOff>
    </xdr:to>
    <xdr:sp>
      <xdr:nvSpPr>
        <xdr:cNvPr id="6214" name="Text Box 3"/>
        <xdr:cNvSpPr txBox="1"/>
      </xdr:nvSpPr>
      <xdr:spPr>
        <a:xfrm>
          <a:off x="17644110" y="259232400"/>
          <a:ext cx="297180" cy="21336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213360</xdr:rowOff>
    </xdr:to>
    <xdr:sp>
      <xdr:nvSpPr>
        <xdr:cNvPr id="6215" name="Text Box 4"/>
        <xdr:cNvSpPr txBox="1"/>
      </xdr:nvSpPr>
      <xdr:spPr>
        <a:xfrm>
          <a:off x="17644110" y="259232400"/>
          <a:ext cx="297180" cy="21336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213360</xdr:rowOff>
    </xdr:to>
    <xdr:sp>
      <xdr:nvSpPr>
        <xdr:cNvPr id="6216" name="Text Box 5"/>
        <xdr:cNvSpPr txBox="1"/>
      </xdr:nvSpPr>
      <xdr:spPr>
        <a:xfrm>
          <a:off x="17644110" y="259232400"/>
          <a:ext cx="297180" cy="21336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213360</xdr:rowOff>
    </xdr:to>
    <xdr:sp>
      <xdr:nvSpPr>
        <xdr:cNvPr id="6217" name="Text Box 6"/>
        <xdr:cNvSpPr txBox="1"/>
      </xdr:nvSpPr>
      <xdr:spPr>
        <a:xfrm>
          <a:off x="17644110" y="259232400"/>
          <a:ext cx="297180" cy="21336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213360</xdr:rowOff>
    </xdr:to>
    <xdr:sp>
      <xdr:nvSpPr>
        <xdr:cNvPr id="6218" name="Text Box 7"/>
        <xdr:cNvSpPr txBox="1"/>
      </xdr:nvSpPr>
      <xdr:spPr>
        <a:xfrm>
          <a:off x="17644110" y="259232400"/>
          <a:ext cx="297180" cy="21336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213360</xdr:rowOff>
    </xdr:to>
    <xdr:sp>
      <xdr:nvSpPr>
        <xdr:cNvPr id="6219" name="Text Box 12"/>
        <xdr:cNvSpPr txBox="1"/>
      </xdr:nvSpPr>
      <xdr:spPr>
        <a:xfrm>
          <a:off x="17644110" y="259232400"/>
          <a:ext cx="297180" cy="21336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213360</xdr:rowOff>
    </xdr:to>
    <xdr:sp>
      <xdr:nvSpPr>
        <xdr:cNvPr id="6220" name="Text Box 13"/>
        <xdr:cNvSpPr txBox="1"/>
      </xdr:nvSpPr>
      <xdr:spPr>
        <a:xfrm>
          <a:off x="17644110" y="259232400"/>
          <a:ext cx="297180" cy="21336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213360</xdr:rowOff>
    </xdr:to>
    <xdr:sp>
      <xdr:nvSpPr>
        <xdr:cNvPr id="6221" name="Text Box 22"/>
        <xdr:cNvSpPr txBox="1"/>
      </xdr:nvSpPr>
      <xdr:spPr>
        <a:xfrm>
          <a:off x="17644110" y="259232400"/>
          <a:ext cx="297180" cy="21336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213360</xdr:rowOff>
    </xdr:to>
    <xdr:sp>
      <xdr:nvSpPr>
        <xdr:cNvPr id="6222" name="Text Box 23"/>
        <xdr:cNvSpPr txBox="1"/>
      </xdr:nvSpPr>
      <xdr:spPr>
        <a:xfrm>
          <a:off x="17644110" y="259232400"/>
          <a:ext cx="297180" cy="21336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6223" name="Text Box 2"/>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6224" name="Text Box 3"/>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6225" name="Text Box 4"/>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6226" name="Text Box 5"/>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6227" name="Text Box 6"/>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6228" name="Text Box 7"/>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6229" name="Text Box 12"/>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6230" name="Text Box 13"/>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6231" name="Text Box 22"/>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6232" name="Text Box 23"/>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6233" name="Text Box 2"/>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6234" name="Text Box 3"/>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6235" name="Text Box 4"/>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6236" name="Text Box 5"/>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6237" name="Text Box 6"/>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6238" name="Text Box 7"/>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6239" name="Text Box 12"/>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6240" name="Text Box 13"/>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6241" name="Text Box 22"/>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6242" name="Text Box 23"/>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6243" name="Text Box 2"/>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6244" name="Text Box 3"/>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6245" name="Text Box 4"/>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6246" name="Text Box 5"/>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6247" name="Text Box 6"/>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6248" name="Text Box 7"/>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6249" name="Text Box 12"/>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6250" name="Text Box 13"/>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6251" name="Text Box 22"/>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6252" name="Text Box 23"/>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6253" name="Text Box 2"/>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6254" name="Text Box 3"/>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6255" name="Text Box 4"/>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6256" name="Text Box 5"/>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6257" name="Text Box 6"/>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6258" name="Text Box 7"/>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6259" name="Text Box 12"/>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6260" name="Text Box 13"/>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6261" name="Text Box 22"/>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6262" name="Text Box 23"/>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213360</xdr:rowOff>
    </xdr:to>
    <xdr:sp>
      <xdr:nvSpPr>
        <xdr:cNvPr id="6263" name="Text Box 2"/>
        <xdr:cNvSpPr txBox="1"/>
      </xdr:nvSpPr>
      <xdr:spPr>
        <a:xfrm>
          <a:off x="17644110" y="259232400"/>
          <a:ext cx="297180" cy="21336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213360</xdr:rowOff>
    </xdr:to>
    <xdr:sp>
      <xdr:nvSpPr>
        <xdr:cNvPr id="6264" name="Text Box 3"/>
        <xdr:cNvSpPr txBox="1"/>
      </xdr:nvSpPr>
      <xdr:spPr>
        <a:xfrm>
          <a:off x="17644110" y="259232400"/>
          <a:ext cx="297180" cy="21336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213360</xdr:rowOff>
    </xdr:to>
    <xdr:sp>
      <xdr:nvSpPr>
        <xdr:cNvPr id="6265" name="Text Box 4"/>
        <xdr:cNvSpPr txBox="1"/>
      </xdr:nvSpPr>
      <xdr:spPr>
        <a:xfrm>
          <a:off x="17644110" y="259232400"/>
          <a:ext cx="297180" cy="21336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213360</xdr:rowOff>
    </xdr:to>
    <xdr:sp>
      <xdr:nvSpPr>
        <xdr:cNvPr id="6266" name="Text Box 5"/>
        <xdr:cNvSpPr txBox="1"/>
      </xdr:nvSpPr>
      <xdr:spPr>
        <a:xfrm>
          <a:off x="17644110" y="259232400"/>
          <a:ext cx="297180" cy="21336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213360</xdr:rowOff>
    </xdr:to>
    <xdr:sp>
      <xdr:nvSpPr>
        <xdr:cNvPr id="6267" name="Text Box 6"/>
        <xdr:cNvSpPr txBox="1"/>
      </xdr:nvSpPr>
      <xdr:spPr>
        <a:xfrm>
          <a:off x="17644110" y="259232400"/>
          <a:ext cx="297180" cy="21336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213360</xdr:rowOff>
    </xdr:to>
    <xdr:sp>
      <xdr:nvSpPr>
        <xdr:cNvPr id="6268" name="Text Box 7"/>
        <xdr:cNvSpPr txBox="1"/>
      </xdr:nvSpPr>
      <xdr:spPr>
        <a:xfrm>
          <a:off x="17644110" y="259232400"/>
          <a:ext cx="297180" cy="21336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213360</xdr:rowOff>
    </xdr:to>
    <xdr:sp>
      <xdr:nvSpPr>
        <xdr:cNvPr id="6269" name="Text Box 12"/>
        <xdr:cNvSpPr txBox="1"/>
      </xdr:nvSpPr>
      <xdr:spPr>
        <a:xfrm>
          <a:off x="17644110" y="259232400"/>
          <a:ext cx="297180" cy="21336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213360</xdr:rowOff>
    </xdr:to>
    <xdr:sp>
      <xdr:nvSpPr>
        <xdr:cNvPr id="6270" name="Text Box 13"/>
        <xdr:cNvSpPr txBox="1"/>
      </xdr:nvSpPr>
      <xdr:spPr>
        <a:xfrm>
          <a:off x="17644110" y="259232400"/>
          <a:ext cx="297180" cy="21336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213360</xdr:rowOff>
    </xdr:to>
    <xdr:sp>
      <xdr:nvSpPr>
        <xdr:cNvPr id="6271" name="Text Box 22"/>
        <xdr:cNvSpPr txBox="1"/>
      </xdr:nvSpPr>
      <xdr:spPr>
        <a:xfrm>
          <a:off x="17644110" y="259232400"/>
          <a:ext cx="297180" cy="21336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213360</xdr:rowOff>
    </xdr:to>
    <xdr:sp>
      <xdr:nvSpPr>
        <xdr:cNvPr id="6272" name="Text Box 23"/>
        <xdr:cNvSpPr txBox="1"/>
      </xdr:nvSpPr>
      <xdr:spPr>
        <a:xfrm>
          <a:off x="17644110" y="259232400"/>
          <a:ext cx="297180" cy="21336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6273" name="Text Box 2"/>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6274" name="Text Box 3"/>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6275" name="Text Box 4"/>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6276" name="Text Box 5"/>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6277" name="Text Box 6"/>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6278" name="Text Box 7"/>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6279" name="Text Box 12"/>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6280" name="Text Box 13"/>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6281" name="Text Box 22"/>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6282" name="Text Box 23"/>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6283" name="Text Box 2"/>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6284" name="Text Box 3"/>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6285" name="Text Box 4"/>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6286" name="Text Box 5"/>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6287" name="Text Box 6"/>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6288" name="Text Box 7"/>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6289" name="Text Box 12"/>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6290" name="Text Box 13"/>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6291" name="Text Box 22"/>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6292" name="Text Box 23"/>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213360</xdr:rowOff>
    </xdr:to>
    <xdr:sp>
      <xdr:nvSpPr>
        <xdr:cNvPr id="6293" name="Text Box 2"/>
        <xdr:cNvSpPr txBox="1"/>
      </xdr:nvSpPr>
      <xdr:spPr>
        <a:xfrm>
          <a:off x="17644110" y="259232400"/>
          <a:ext cx="297180" cy="21336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213360</xdr:rowOff>
    </xdr:to>
    <xdr:sp>
      <xdr:nvSpPr>
        <xdr:cNvPr id="6294" name="Text Box 3"/>
        <xdr:cNvSpPr txBox="1"/>
      </xdr:nvSpPr>
      <xdr:spPr>
        <a:xfrm>
          <a:off x="17644110" y="259232400"/>
          <a:ext cx="297180" cy="21336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213360</xdr:rowOff>
    </xdr:to>
    <xdr:sp>
      <xdr:nvSpPr>
        <xdr:cNvPr id="6295" name="Text Box 4"/>
        <xdr:cNvSpPr txBox="1"/>
      </xdr:nvSpPr>
      <xdr:spPr>
        <a:xfrm>
          <a:off x="17644110" y="259232400"/>
          <a:ext cx="297180" cy="21336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213360</xdr:rowOff>
    </xdr:to>
    <xdr:sp>
      <xdr:nvSpPr>
        <xdr:cNvPr id="6296" name="Text Box 5"/>
        <xdr:cNvSpPr txBox="1"/>
      </xdr:nvSpPr>
      <xdr:spPr>
        <a:xfrm>
          <a:off x="17644110" y="259232400"/>
          <a:ext cx="297180" cy="21336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213360</xdr:rowOff>
    </xdr:to>
    <xdr:sp>
      <xdr:nvSpPr>
        <xdr:cNvPr id="6297" name="Text Box 6"/>
        <xdr:cNvSpPr txBox="1"/>
      </xdr:nvSpPr>
      <xdr:spPr>
        <a:xfrm>
          <a:off x="17644110" y="259232400"/>
          <a:ext cx="297180" cy="21336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213360</xdr:rowOff>
    </xdr:to>
    <xdr:sp>
      <xdr:nvSpPr>
        <xdr:cNvPr id="6298" name="Text Box 7"/>
        <xdr:cNvSpPr txBox="1"/>
      </xdr:nvSpPr>
      <xdr:spPr>
        <a:xfrm>
          <a:off x="17644110" y="259232400"/>
          <a:ext cx="297180" cy="21336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213360</xdr:rowOff>
    </xdr:to>
    <xdr:sp>
      <xdr:nvSpPr>
        <xdr:cNvPr id="6299" name="Text Box 12"/>
        <xdr:cNvSpPr txBox="1"/>
      </xdr:nvSpPr>
      <xdr:spPr>
        <a:xfrm>
          <a:off x="17644110" y="259232400"/>
          <a:ext cx="297180" cy="21336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213360</xdr:rowOff>
    </xdr:to>
    <xdr:sp>
      <xdr:nvSpPr>
        <xdr:cNvPr id="6300" name="Text Box 13"/>
        <xdr:cNvSpPr txBox="1"/>
      </xdr:nvSpPr>
      <xdr:spPr>
        <a:xfrm>
          <a:off x="17644110" y="259232400"/>
          <a:ext cx="297180" cy="21336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213360</xdr:rowOff>
    </xdr:to>
    <xdr:sp>
      <xdr:nvSpPr>
        <xdr:cNvPr id="6301" name="Text Box 22"/>
        <xdr:cNvSpPr txBox="1"/>
      </xdr:nvSpPr>
      <xdr:spPr>
        <a:xfrm>
          <a:off x="17644110" y="259232400"/>
          <a:ext cx="297180" cy="21336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213360</xdr:rowOff>
    </xdr:to>
    <xdr:sp>
      <xdr:nvSpPr>
        <xdr:cNvPr id="6302" name="Text Box 23"/>
        <xdr:cNvSpPr txBox="1"/>
      </xdr:nvSpPr>
      <xdr:spPr>
        <a:xfrm>
          <a:off x="17644110" y="259232400"/>
          <a:ext cx="297180" cy="21336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6303" name="Text Box 2"/>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6304" name="Text Box 3"/>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6305" name="Text Box 4"/>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6306" name="Text Box 5"/>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6307" name="Text Box 6"/>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6308" name="Text Box 7"/>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6309" name="Text Box 12"/>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6310" name="Text Box 13"/>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6311" name="Text Box 22"/>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6312" name="Text Box 23"/>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6313" name="Text Box 2"/>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6314" name="Text Box 3"/>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6315" name="Text Box 4"/>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6316" name="Text Box 5"/>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6317" name="Text Box 6"/>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6318" name="Text Box 7"/>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6319" name="Text Box 12"/>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6320" name="Text Box 13"/>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6321" name="Text Box 22"/>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6322" name="Text Box 23"/>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6323" name="Text Box 2"/>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6324" name="Text Box 3"/>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6325" name="Text Box 4"/>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6326" name="Text Box 5"/>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6327" name="Text Box 6"/>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6328" name="Text Box 7"/>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6329" name="Text Box 12"/>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6330" name="Text Box 13"/>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6331" name="Text Box 22"/>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6332" name="Text Box 23"/>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6333" name="Text Box 2"/>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6334" name="Text Box 3"/>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6335" name="Text Box 4"/>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6336" name="Text Box 5"/>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6337" name="Text Box 6"/>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6338" name="Text Box 7"/>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6339" name="Text Box 12"/>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6340" name="Text Box 13"/>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6341" name="Text Box 22"/>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6342" name="Text Box 23"/>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213360</xdr:rowOff>
    </xdr:to>
    <xdr:sp>
      <xdr:nvSpPr>
        <xdr:cNvPr id="6343" name="Text Box 2"/>
        <xdr:cNvSpPr txBox="1"/>
      </xdr:nvSpPr>
      <xdr:spPr>
        <a:xfrm>
          <a:off x="17644110" y="259232400"/>
          <a:ext cx="297180" cy="21336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213360</xdr:rowOff>
    </xdr:to>
    <xdr:sp>
      <xdr:nvSpPr>
        <xdr:cNvPr id="6344" name="Text Box 3"/>
        <xdr:cNvSpPr txBox="1"/>
      </xdr:nvSpPr>
      <xdr:spPr>
        <a:xfrm>
          <a:off x="17644110" y="259232400"/>
          <a:ext cx="297180" cy="21336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213360</xdr:rowOff>
    </xdr:to>
    <xdr:sp>
      <xdr:nvSpPr>
        <xdr:cNvPr id="6345" name="Text Box 4"/>
        <xdr:cNvSpPr txBox="1"/>
      </xdr:nvSpPr>
      <xdr:spPr>
        <a:xfrm>
          <a:off x="17644110" y="259232400"/>
          <a:ext cx="297180" cy="21336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213360</xdr:rowOff>
    </xdr:to>
    <xdr:sp>
      <xdr:nvSpPr>
        <xdr:cNvPr id="6346" name="Text Box 5"/>
        <xdr:cNvSpPr txBox="1"/>
      </xdr:nvSpPr>
      <xdr:spPr>
        <a:xfrm>
          <a:off x="17644110" y="259232400"/>
          <a:ext cx="297180" cy="21336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213360</xdr:rowOff>
    </xdr:to>
    <xdr:sp>
      <xdr:nvSpPr>
        <xdr:cNvPr id="6347" name="Text Box 6"/>
        <xdr:cNvSpPr txBox="1"/>
      </xdr:nvSpPr>
      <xdr:spPr>
        <a:xfrm>
          <a:off x="17644110" y="259232400"/>
          <a:ext cx="297180" cy="21336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213360</xdr:rowOff>
    </xdr:to>
    <xdr:sp>
      <xdr:nvSpPr>
        <xdr:cNvPr id="6348" name="Text Box 7"/>
        <xdr:cNvSpPr txBox="1"/>
      </xdr:nvSpPr>
      <xdr:spPr>
        <a:xfrm>
          <a:off x="17644110" y="259232400"/>
          <a:ext cx="297180" cy="21336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213360</xdr:rowOff>
    </xdr:to>
    <xdr:sp>
      <xdr:nvSpPr>
        <xdr:cNvPr id="6349" name="Text Box 12"/>
        <xdr:cNvSpPr txBox="1"/>
      </xdr:nvSpPr>
      <xdr:spPr>
        <a:xfrm>
          <a:off x="17644110" y="259232400"/>
          <a:ext cx="297180" cy="21336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213360</xdr:rowOff>
    </xdr:to>
    <xdr:sp>
      <xdr:nvSpPr>
        <xdr:cNvPr id="6350" name="Text Box 13"/>
        <xdr:cNvSpPr txBox="1"/>
      </xdr:nvSpPr>
      <xdr:spPr>
        <a:xfrm>
          <a:off x="17644110" y="259232400"/>
          <a:ext cx="297180" cy="21336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213360</xdr:rowOff>
    </xdr:to>
    <xdr:sp>
      <xdr:nvSpPr>
        <xdr:cNvPr id="6351" name="Text Box 22"/>
        <xdr:cNvSpPr txBox="1"/>
      </xdr:nvSpPr>
      <xdr:spPr>
        <a:xfrm>
          <a:off x="17644110" y="259232400"/>
          <a:ext cx="297180" cy="21336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213360</xdr:rowOff>
    </xdr:to>
    <xdr:sp>
      <xdr:nvSpPr>
        <xdr:cNvPr id="6352" name="Text Box 23"/>
        <xdr:cNvSpPr txBox="1"/>
      </xdr:nvSpPr>
      <xdr:spPr>
        <a:xfrm>
          <a:off x="17644110" y="259232400"/>
          <a:ext cx="297180" cy="21336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6353" name="Text Box 2"/>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6354" name="Text Box 3"/>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6355" name="Text Box 4"/>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6356" name="Text Box 5"/>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6357" name="Text Box 6"/>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6358" name="Text Box 7"/>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6359" name="Text Box 12"/>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6360" name="Text Box 13"/>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6361" name="Text Box 22"/>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6362" name="Text Box 23"/>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6363" name="Text Box 2"/>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6364" name="Text Box 3"/>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6365" name="Text Box 4"/>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6366" name="Text Box 5"/>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6367" name="Text Box 6"/>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6368" name="Text Box 7"/>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6369" name="Text Box 12"/>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6370" name="Text Box 13"/>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6371" name="Text Box 22"/>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6372" name="Text Box 23"/>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213360</xdr:rowOff>
    </xdr:to>
    <xdr:sp>
      <xdr:nvSpPr>
        <xdr:cNvPr id="6373" name="Text Box 2"/>
        <xdr:cNvSpPr txBox="1"/>
      </xdr:nvSpPr>
      <xdr:spPr>
        <a:xfrm>
          <a:off x="17644110" y="259232400"/>
          <a:ext cx="297180" cy="21336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213360</xdr:rowOff>
    </xdr:to>
    <xdr:sp>
      <xdr:nvSpPr>
        <xdr:cNvPr id="6374" name="Text Box 3"/>
        <xdr:cNvSpPr txBox="1"/>
      </xdr:nvSpPr>
      <xdr:spPr>
        <a:xfrm>
          <a:off x="17644110" y="259232400"/>
          <a:ext cx="297180" cy="21336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213360</xdr:rowOff>
    </xdr:to>
    <xdr:sp>
      <xdr:nvSpPr>
        <xdr:cNvPr id="6375" name="Text Box 4"/>
        <xdr:cNvSpPr txBox="1"/>
      </xdr:nvSpPr>
      <xdr:spPr>
        <a:xfrm>
          <a:off x="17644110" y="259232400"/>
          <a:ext cx="297180" cy="21336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213360</xdr:rowOff>
    </xdr:to>
    <xdr:sp>
      <xdr:nvSpPr>
        <xdr:cNvPr id="6376" name="Text Box 5"/>
        <xdr:cNvSpPr txBox="1"/>
      </xdr:nvSpPr>
      <xdr:spPr>
        <a:xfrm>
          <a:off x="17644110" y="259232400"/>
          <a:ext cx="297180" cy="21336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213360</xdr:rowOff>
    </xdr:to>
    <xdr:sp>
      <xdr:nvSpPr>
        <xdr:cNvPr id="6377" name="Text Box 6"/>
        <xdr:cNvSpPr txBox="1"/>
      </xdr:nvSpPr>
      <xdr:spPr>
        <a:xfrm>
          <a:off x="17644110" y="259232400"/>
          <a:ext cx="297180" cy="21336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213360</xdr:rowOff>
    </xdr:to>
    <xdr:sp>
      <xdr:nvSpPr>
        <xdr:cNvPr id="6378" name="Text Box 7"/>
        <xdr:cNvSpPr txBox="1"/>
      </xdr:nvSpPr>
      <xdr:spPr>
        <a:xfrm>
          <a:off x="17644110" y="259232400"/>
          <a:ext cx="297180" cy="21336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213360</xdr:rowOff>
    </xdr:to>
    <xdr:sp>
      <xdr:nvSpPr>
        <xdr:cNvPr id="6379" name="Text Box 12"/>
        <xdr:cNvSpPr txBox="1"/>
      </xdr:nvSpPr>
      <xdr:spPr>
        <a:xfrm>
          <a:off x="17644110" y="259232400"/>
          <a:ext cx="297180" cy="21336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213360</xdr:rowOff>
    </xdr:to>
    <xdr:sp>
      <xdr:nvSpPr>
        <xdr:cNvPr id="6380" name="Text Box 13"/>
        <xdr:cNvSpPr txBox="1"/>
      </xdr:nvSpPr>
      <xdr:spPr>
        <a:xfrm>
          <a:off x="17644110" y="259232400"/>
          <a:ext cx="297180" cy="21336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213360</xdr:rowOff>
    </xdr:to>
    <xdr:sp>
      <xdr:nvSpPr>
        <xdr:cNvPr id="6381" name="Text Box 22"/>
        <xdr:cNvSpPr txBox="1"/>
      </xdr:nvSpPr>
      <xdr:spPr>
        <a:xfrm>
          <a:off x="17644110" y="259232400"/>
          <a:ext cx="297180" cy="21336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213360</xdr:rowOff>
    </xdr:to>
    <xdr:sp>
      <xdr:nvSpPr>
        <xdr:cNvPr id="6382" name="Text Box 23"/>
        <xdr:cNvSpPr txBox="1"/>
      </xdr:nvSpPr>
      <xdr:spPr>
        <a:xfrm>
          <a:off x="17644110" y="259232400"/>
          <a:ext cx="297180" cy="21336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6383" name="Text Box 2"/>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6384" name="Text Box 3"/>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6385" name="Text Box 4"/>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6386" name="Text Box 5"/>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6387" name="Text Box 6"/>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6388" name="Text Box 7"/>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6389" name="Text Box 12"/>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6390" name="Text Box 13"/>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6391" name="Text Box 22"/>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6392" name="Text Box 23"/>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6393" name="Text Box 2"/>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6394" name="Text Box 3"/>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6395" name="Text Box 4"/>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6396" name="Text Box 5"/>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6397" name="Text Box 6"/>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6398" name="Text Box 7"/>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6399" name="Text Box 12"/>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6400" name="Text Box 13"/>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6401" name="Text Box 22"/>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6402" name="Text Box 23"/>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6403" name="Text Box 2"/>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6404" name="Text Box 3"/>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6405" name="Text Box 4"/>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6406" name="Text Box 5"/>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6407" name="Text Box 6"/>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6408" name="Text Box 7"/>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6409" name="Text Box 12"/>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6410" name="Text Box 13"/>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6411" name="Text Box 22"/>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6412" name="Text Box 23"/>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6413" name="Text Box 2"/>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6414" name="Text Box 3"/>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6415" name="Text Box 4"/>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6416" name="Text Box 5"/>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6417" name="Text Box 6"/>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6418" name="Text Box 7"/>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6419" name="Text Box 12"/>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6420" name="Text Box 13"/>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6421" name="Text Box 22"/>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6422" name="Text Box 23"/>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213360</xdr:rowOff>
    </xdr:to>
    <xdr:sp>
      <xdr:nvSpPr>
        <xdr:cNvPr id="6423" name="Text Box 2"/>
        <xdr:cNvSpPr txBox="1"/>
      </xdr:nvSpPr>
      <xdr:spPr>
        <a:xfrm>
          <a:off x="17644110" y="259232400"/>
          <a:ext cx="297180" cy="21336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213360</xdr:rowOff>
    </xdr:to>
    <xdr:sp>
      <xdr:nvSpPr>
        <xdr:cNvPr id="6424" name="Text Box 3"/>
        <xdr:cNvSpPr txBox="1"/>
      </xdr:nvSpPr>
      <xdr:spPr>
        <a:xfrm>
          <a:off x="17644110" y="259232400"/>
          <a:ext cx="297180" cy="21336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213360</xdr:rowOff>
    </xdr:to>
    <xdr:sp>
      <xdr:nvSpPr>
        <xdr:cNvPr id="6425" name="Text Box 4"/>
        <xdr:cNvSpPr txBox="1"/>
      </xdr:nvSpPr>
      <xdr:spPr>
        <a:xfrm>
          <a:off x="17644110" y="259232400"/>
          <a:ext cx="297180" cy="21336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213360</xdr:rowOff>
    </xdr:to>
    <xdr:sp>
      <xdr:nvSpPr>
        <xdr:cNvPr id="6426" name="Text Box 5"/>
        <xdr:cNvSpPr txBox="1"/>
      </xdr:nvSpPr>
      <xdr:spPr>
        <a:xfrm>
          <a:off x="17644110" y="259232400"/>
          <a:ext cx="297180" cy="21336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213360</xdr:rowOff>
    </xdr:to>
    <xdr:sp>
      <xdr:nvSpPr>
        <xdr:cNvPr id="6427" name="Text Box 6"/>
        <xdr:cNvSpPr txBox="1"/>
      </xdr:nvSpPr>
      <xdr:spPr>
        <a:xfrm>
          <a:off x="17644110" y="259232400"/>
          <a:ext cx="297180" cy="21336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213360</xdr:rowOff>
    </xdr:to>
    <xdr:sp>
      <xdr:nvSpPr>
        <xdr:cNvPr id="6428" name="Text Box 7"/>
        <xdr:cNvSpPr txBox="1"/>
      </xdr:nvSpPr>
      <xdr:spPr>
        <a:xfrm>
          <a:off x="17644110" y="259232400"/>
          <a:ext cx="297180" cy="21336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213360</xdr:rowOff>
    </xdr:to>
    <xdr:sp>
      <xdr:nvSpPr>
        <xdr:cNvPr id="6429" name="Text Box 12"/>
        <xdr:cNvSpPr txBox="1"/>
      </xdr:nvSpPr>
      <xdr:spPr>
        <a:xfrm>
          <a:off x="17644110" y="259232400"/>
          <a:ext cx="297180" cy="21336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213360</xdr:rowOff>
    </xdr:to>
    <xdr:sp>
      <xdr:nvSpPr>
        <xdr:cNvPr id="6430" name="Text Box 13"/>
        <xdr:cNvSpPr txBox="1"/>
      </xdr:nvSpPr>
      <xdr:spPr>
        <a:xfrm>
          <a:off x="17644110" y="259232400"/>
          <a:ext cx="297180" cy="21336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213360</xdr:rowOff>
    </xdr:to>
    <xdr:sp>
      <xdr:nvSpPr>
        <xdr:cNvPr id="6431" name="Text Box 22"/>
        <xdr:cNvSpPr txBox="1"/>
      </xdr:nvSpPr>
      <xdr:spPr>
        <a:xfrm>
          <a:off x="17644110" y="259232400"/>
          <a:ext cx="297180" cy="21336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213360</xdr:rowOff>
    </xdr:to>
    <xdr:sp>
      <xdr:nvSpPr>
        <xdr:cNvPr id="6432" name="Text Box 23"/>
        <xdr:cNvSpPr txBox="1"/>
      </xdr:nvSpPr>
      <xdr:spPr>
        <a:xfrm>
          <a:off x="17644110" y="259232400"/>
          <a:ext cx="297180" cy="21336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6433" name="Text Box 2"/>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6434" name="Text Box 3"/>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6435" name="Text Box 4"/>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6436" name="Text Box 5"/>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6437" name="Text Box 6"/>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6438" name="Text Box 7"/>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6439" name="Text Box 12"/>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6440" name="Text Box 13"/>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6441" name="Text Box 22"/>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6442" name="Text Box 23"/>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6443" name="Text Box 2"/>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6444" name="Text Box 3"/>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6445" name="Text Box 4"/>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6446" name="Text Box 5"/>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6447" name="Text Box 6"/>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6448" name="Text Box 7"/>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6449" name="Text Box 12"/>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6450" name="Text Box 13"/>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6451" name="Text Box 22"/>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6452" name="Text Box 23"/>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213360</xdr:rowOff>
    </xdr:to>
    <xdr:sp>
      <xdr:nvSpPr>
        <xdr:cNvPr id="6453" name="Text Box 2"/>
        <xdr:cNvSpPr txBox="1"/>
      </xdr:nvSpPr>
      <xdr:spPr>
        <a:xfrm>
          <a:off x="17644110" y="259232400"/>
          <a:ext cx="297180" cy="21336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213360</xdr:rowOff>
    </xdr:to>
    <xdr:sp>
      <xdr:nvSpPr>
        <xdr:cNvPr id="6454" name="Text Box 3"/>
        <xdr:cNvSpPr txBox="1"/>
      </xdr:nvSpPr>
      <xdr:spPr>
        <a:xfrm>
          <a:off x="17644110" y="259232400"/>
          <a:ext cx="297180" cy="21336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213360</xdr:rowOff>
    </xdr:to>
    <xdr:sp>
      <xdr:nvSpPr>
        <xdr:cNvPr id="6455" name="Text Box 4"/>
        <xdr:cNvSpPr txBox="1"/>
      </xdr:nvSpPr>
      <xdr:spPr>
        <a:xfrm>
          <a:off x="17644110" y="259232400"/>
          <a:ext cx="297180" cy="21336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213360</xdr:rowOff>
    </xdr:to>
    <xdr:sp>
      <xdr:nvSpPr>
        <xdr:cNvPr id="6456" name="Text Box 5"/>
        <xdr:cNvSpPr txBox="1"/>
      </xdr:nvSpPr>
      <xdr:spPr>
        <a:xfrm>
          <a:off x="17644110" y="259232400"/>
          <a:ext cx="297180" cy="21336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213360</xdr:rowOff>
    </xdr:to>
    <xdr:sp>
      <xdr:nvSpPr>
        <xdr:cNvPr id="6457" name="Text Box 6"/>
        <xdr:cNvSpPr txBox="1"/>
      </xdr:nvSpPr>
      <xdr:spPr>
        <a:xfrm>
          <a:off x="17644110" y="259232400"/>
          <a:ext cx="297180" cy="21336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213360</xdr:rowOff>
    </xdr:to>
    <xdr:sp>
      <xdr:nvSpPr>
        <xdr:cNvPr id="6458" name="Text Box 7"/>
        <xdr:cNvSpPr txBox="1"/>
      </xdr:nvSpPr>
      <xdr:spPr>
        <a:xfrm>
          <a:off x="17644110" y="259232400"/>
          <a:ext cx="297180" cy="21336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213360</xdr:rowOff>
    </xdr:to>
    <xdr:sp>
      <xdr:nvSpPr>
        <xdr:cNvPr id="6459" name="Text Box 12"/>
        <xdr:cNvSpPr txBox="1"/>
      </xdr:nvSpPr>
      <xdr:spPr>
        <a:xfrm>
          <a:off x="17644110" y="259232400"/>
          <a:ext cx="297180" cy="21336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213360</xdr:rowOff>
    </xdr:to>
    <xdr:sp>
      <xdr:nvSpPr>
        <xdr:cNvPr id="6460" name="Text Box 13"/>
        <xdr:cNvSpPr txBox="1"/>
      </xdr:nvSpPr>
      <xdr:spPr>
        <a:xfrm>
          <a:off x="17644110" y="259232400"/>
          <a:ext cx="297180" cy="21336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213360</xdr:rowOff>
    </xdr:to>
    <xdr:sp>
      <xdr:nvSpPr>
        <xdr:cNvPr id="6461" name="Text Box 22"/>
        <xdr:cNvSpPr txBox="1"/>
      </xdr:nvSpPr>
      <xdr:spPr>
        <a:xfrm>
          <a:off x="17644110" y="259232400"/>
          <a:ext cx="297180" cy="21336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213360</xdr:rowOff>
    </xdr:to>
    <xdr:sp>
      <xdr:nvSpPr>
        <xdr:cNvPr id="6462" name="Text Box 23"/>
        <xdr:cNvSpPr txBox="1"/>
      </xdr:nvSpPr>
      <xdr:spPr>
        <a:xfrm>
          <a:off x="17644110" y="259232400"/>
          <a:ext cx="297180" cy="21336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6463" name="Text Box 2"/>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6464" name="Text Box 3"/>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6465" name="Text Box 4"/>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6466" name="Text Box 5"/>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6467" name="Text Box 6"/>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6468" name="Text Box 7"/>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6469" name="Text Box 12"/>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6470" name="Text Box 13"/>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6471" name="Text Box 22"/>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6472" name="Text Box 23"/>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6473" name="Text Box 2"/>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6474" name="Text Box 3"/>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6475" name="Text Box 4"/>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6476" name="Text Box 5"/>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6477" name="Text Box 6"/>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6478" name="Text Box 7"/>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6479" name="Text Box 12"/>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6480" name="Text Box 13"/>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6481" name="Text Box 22"/>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6482" name="Text Box 23"/>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6483" name="Text Box 2"/>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6484" name="Text Box 3"/>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6485" name="Text Box 4"/>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6486" name="Text Box 5"/>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6487" name="Text Box 6"/>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6488" name="Text Box 7"/>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6489" name="Text Box 12"/>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6490" name="Text Box 13"/>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6491" name="Text Box 22"/>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6492" name="Text Box 23"/>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6493" name="Text Box 2"/>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6494" name="Text Box 3"/>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6495" name="Text Box 4"/>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6496" name="Text Box 5"/>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6497" name="Text Box 6"/>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6498" name="Text Box 7"/>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6499" name="Text Box 12"/>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6500" name="Text Box 13"/>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6501" name="Text Box 22"/>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189865</xdr:rowOff>
    </xdr:to>
    <xdr:sp>
      <xdr:nvSpPr>
        <xdr:cNvPr id="6502" name="Text Box 23"/>
        <xdr:cNvSpPr txBox="1"/>
      </xdr:nvSpPr>
      <xdr:spPr>
        <a:xfrm>
          <a:off x="17644110" y="259232400"/>
          <a:ext cx="297180" cy="1898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198120</xdr:rowOff>
    </xdr:to>
    <xdr:sp>
      <xdr:nvSpPr>
        <xdr:cNvPr id="6503" name="Text Box 2"/>
        <xdr:cNvSpPr txBox="1"/>
      </xdr:nvSpPr>
      <xdr:spPr>
        <a:xfrm>
          <a:off x="17644110" y="259232400"/>
          <a:ext cx="297180" cy="1981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198120</xdr:rowOff>
    </xdr:to>
    <xdr:sp>
      <xdr:nvSpPr>
        <xdr:cNvPr id="6504" name="Text Box 3"/>
        <xdr:cNvSpPr txBox="1"/>
      </xdr:nvSpPr>
      <xdr:spPr>
        <a:xfrm>
          <a:off x="17644110" y="259232400"/>
          <a:ext cx="297180" cy="1981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198120</xdr:rowOff>
    </xdr:to>
    <xdr:sp>
      <xdr:nvSpPr>
        <xdr:cNvPr id="6505" name="Text Box 4"/>
        <xdr:cNvSpPr txBox="1"/>
      </xdr:nvSpPr>
      <xdr:spPr>
        <a:xfrm>
          <a:off x="17644110" y="259232400"/>
          <a:ext cx="297180" cy="1981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198120</xdr:rowOff>
    </xdr:to>
    <xdr:sp>
      <xdr:nvSpPr>
        <xdr:cNvPr id="6506" name="Text Box 5"/>
        <xdr:cNvSpPr txBox="1"/>
      </xdr:nvSpPr>
      <xdr:spPr>
        <a:xfrm>
          <a:off x="17644110" y="259232400"/>
          <a:ext cx="297180" cy="1981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198120</xdr:rowOff>
    </xdr:to>
    <xdr:sp>
      <xdr:nvSpPr>
        <xdr:cNvPr id="6507" name="Text Box 6"/>
        <xdr:cNvSpPr txBox="1"/>
      </xdr:nvSpPr>
      <xdr:spPr>
        <a:xfrm>
          <a:off x="17644110" y="259232400"/>
          <a:ext cx="297180" cy="1981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198120</xdr:rowOff>
    </xdr:to>
    <xdr:sp>
      <xdr:nvSpPr>
        <xdr:cNvPr id="6508" name="Text Box 7"/>
        <xdr:cNvSpPr txBox="1"/>
      </xdr:nvSpPr>
      <xdr:spPr>
        <a:xfrm>
          <a:off x="17644110" y="259232400"/>
          <a:ext cx="297180" cy="1981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198120</xdr:rowOff>
    </xdr:to>
    <xdr:sp>
      <xdr:nvSpPr>
        <xdr:cNvPr id="6509" name="Text Box 12"/>
        <xdr:cNvSpPr txBox="1"/>
      </xdr:nvSpPr>
      <xdr:spPr>
        <a:xfrm>
          <a:off x="17644110" y="259232400"/>
          <a:ext cx="297180" cy="1981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198120</xdr:rowOff>
    </xdr:to>
    <xdr:sp>
      <xdr:nvSpPr>
        <xdr:cNvPr id="6510" name="Text Box 13"/>
        <xdr:cNvSpPr txBox="1"/>
      </xdr:nvSpPr>
      <xdr:spPr>
        <a:xfrm>
          <a:off x="17644110" y="259232400"/>
          <a:ext cx="297180" cy="1981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198120</xdr:rowOff>
    </xdr:to>
    <xdr:sp>
      <xdr:nvSpPr>
        <xdr:cNvPr id="6511" name="Text Box 22"/>
        <xdr:cNvSpPr txBox="1"/>
      </xdr:nvSpPr>
      <xdr:spPr>
        <a:xfrm>
          <a:off x="17644110" y="259232400"/>
          <a:ext cx="297180" cy="1981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198120</xdr:rowOff>
    </xdr:to>
    <xdr:sp>
      <xdr:nvSpPr>
        <xdr:cNvPr id="6512" name="Text Box 23"/>
        <xdr:cNvSpPr txBox="1"/>
      </xdr:nvSpPr>
      <xdr:spPr>
        <a:xfrm>
          <a:off x="17644110" y="259232400"/>
          <a:ext cx="297180" cy="1981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198120</xdr:rowOff>
    </xdr:to>
    <xdr:sp>
      <xdr:nvSpPr>
        <xdr:cNvPr id="6513" name="Text Box 2"/>
        <xdr:cNvSpPr txBox="1"/>
      </xdr:nvSpPr>
      <xdr:spPr>
        <a:xfrm>
          <a:off x="17644110" y="259232400"/>
          <a:ext cx="297180" cy="1981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198120</xdr:rowOff>
    </xdr:to>
    <xdr:sp>
      <xdr:nvSpPr>
        <xdr:cNvPr id="6514" name="Text Box 3"/>
        <xdr:cNvSpPr txBox="1"/>
      </xdr:nvSpPr>
      <xdr:spPr>
        <a:xfrm>
          <a:off x="17644110" y="259232400"/>
          <a:ext cx="297180" cy="1981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198120</xdr:rowOff>
    </xdr:to>
    <xdr:sp>
      <xdr:nvSpPr>
        <xdr:cNvPr id="6515" name="Text Box 4"/>
        <xdr:cNvSpPr txBox="1"/>
      </xdr:nvSpPr>
      <xdr:spPr>
        <a:xfrm>
          <a:off x="17644110" y="259232400"/>
          <a:ext cx="297180" cy="1981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198120</xdr:rowOff>
    </xdr:to>
    <xdr:sp>
      <xdr:nvSpPr>
        <xdr:cNvPr id="6516" name="Text Box 5"/>
        <xdr:cNvSpPr txBox="1"/>
      </xdr:nvSpPr>
      <xdr:spPr>
        <a:xfrm>
          <a:off x="17644110" y="259232400"/>
          <a:ext cx="297180" cy="1981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198120</xdr:rowOff>
    </xdr:to>
    <xdr:sp>
      <xdr:nvSpPr>
        <xdr:cNvPr id="6517" name="Text Box 6"/>
        <xdr:cNvSpPr txBox="1"/>
      </xdr:nvSpPr>
      <xdr:spPr>
        <a:xfrm>
          <a:off x="17644110" y="259232400"/>
          <a:ext cx="297180" cy="1981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198120</xdr:rowOff>
    </xdr:to>
    <xdr:sp>
      <xdr:nvSpPr>
        <xdr:cNvPr id="6518" name="Text Box 7"/>
        <xdr:cNvSpPr txBox="1"/>
      </xdr:nvSpPr>
      <xdr:spPr>
        <a:xfrm>
          <a:off x="17644110" y="259232400"/>
          <a:ext cx="297180" cy="1981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198120</xdr:rowOff>
    </xdr:to>
    <xdr:sp>
      <xdr:nvSpPr>
        <xdr:cNvPr id="6519" name="Text Box 12"/>
        <xdr:cNvSpPr txBox="1"/>
      </xdr:nvSpPr>
      <xdr:spPr>
        <a:xfrm>
          <a:off x="17644110" y="259232400"/>
          <a:ext cx="297180" cy="1981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198120</xdr:rowOff>
    </xdr:to>
    <xdr:sp>
      <xdr:nvSpPr>
        <xdr:cNvPr id="6520" name="Text Box 13"/>
        <xdr:cNvSpPr txBox="1"/>
      </xdr:nvSpPr>
      <xdr:spPr>
        <a:xfrm>
          <a:off x="17644110" y="259232400"/>
          <a:ext cx="297180" cy="1981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198120</xdr:rowOff>
    </xdr:to>
    <xdr:sp>
      <xdr:nvSpPr>
        <xdr:cNvPr id="6521" name="Text Box 22"/>
        <xdr:cNvSpPr txBox="1"/>
      </xdr:nvSpPr>
      <xdr:spPr>
        <a:xfrm>
          <a:off x="17644110" y="259232400"/>
          <a:ext cx="297180" cy="1981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198120</xdr:rowOff>
    </xdr:to>
    <xdr:sp>
      <xdr:nvSpPr>
        <xdr:cNvPr id="6522" name="Text Box 23"/>
        <xdr:cNvSpPr txBox="1"/>
      </xdr:nvSpPr>
      <xdr:spPr>
        <a:xfrm>
          <a:off x="17644110" y="259232400"/>
          <a:ext cx="297180" cy="1981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198120</xdr:rowOff>
    </xdr:to>
    <xdr:sp>
      <xdr:nvSpPr>
        <xdr:cNvPr id="6523" name="Text Box 2"/>
        <xdr:cNvSpPr txBox="1"/>
      </xdr:nvSpPr>
      <xdr:spPr>
        <a:xfrm>
          <a:off x="17644110" y="259232400"/>
          <a:ext cx="297180" cy="1981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198120</xdr:rowOff>
    </xdr:to>
    <xdr:sp>
      <xdr:nvSpPr>
        <xdr:cNvPr id="6524" name="Text Box 3"/>
        <xdr:cNvSpPr txBox="1"/>
      </xdr:nvSpPr>
      <xdr:spPr>
        <a:xfrm>
          <a:off x="17644110" y="259232400"/>
          <a:ext cx="297180" cy="1981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198120</xdr:rowOff>
    </xdr:to>
    <xdr:sp>
      <xdr:nvSpPr>
        <xdr:cNvPr id="6525" name="Text Box 4"/>
        <xdr:cNvSpPr txBox="1"/>
      </xdr:nvSpPr>
      <xdr:spPr>
        <a:xfrm>
          <a:off x="17644110" y="259232400"/>
          <a:ext cx="297180" cy="1981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198120</xdr:rowOff>
    </xdr:to>
    <xdr:sp>
      <xdr:nvSpPr>
        <xdr:cNvPr id="6526" name="Text Box 5"/>
        <xdr:cNvSpPr txBox="1"/>
      </xdr:nvSpPr>
      <xdr:spPr>
        <a:xfrm>
          <a:off x="17644110" y="259232400"/>
          <a:ext cx="297180" cy="1981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198120</xdr:rowOff>
    </xdr:to>
    <xdr:sp>
      <xdr:nvSpPr>
        <xdr:cNvPr id="6527" name="Text Box 6"/>
        <xdr:cNvSpPr txBox="1"/>
      </xdr:nvSpPr>
      <xdr:spPr>
        <a:xfrm>
          <a:off x="17644110" y="259232400"/>
          <a:ext cx="297180" cy="1981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198120</xdr:rowOff>
    </xdr:to>
    <xdr:sp>
      <xdr:nvSpPr>
        <xdr:cNvPr id="6528" name="Text Box 7"/>
        <xdr:cNvSpPr txBox="1"/>
      </xdr:nvSpPr>
      <xdr:spPr>
        <a:xfrm>
          <a:off x="17644110" y="259232400"/>
          <a:ext cx="297180" cy="1981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198120</xdr:rowOff>
    </xdr:to>
    <xdr:sp>
      <xdr:nvSpPr>
        <xdr:cNvPr id="6529" name="Text Box 12"/>
        <xdr:cNvSpPr txBox="1"/>
      </xdr:nvSpPr>
      <xdr:spPr>
        <a:xfrm>
          <a:off x="17644110" y="259232400"/>
          <a:ext cx="297180" cy="1981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198120</xdr:rowOff>
    </xdr:to>
    <xdr:sp>
      <xdr:nvSpPr>
        <xdr:cNvPr id="6530" name="Text Box 13"/>
        <xdr:cNvSpPr txBox="1"/>
      </xdr:nvSpPr>
      <xdr:spPr>
        <a:xfrm>
          <a:off x="17644110" y="259232400"/>
          <a:ext cx="297180" cy="1981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198120</xdr:rowOff>
    </xdr:to>
    <xdr:sp>
      <xdr:nvSpPr>
        <xdr:cNvPr id="6531" name="Text Box 22"/>
        <xdr:cNvSpPr txBox="1"/>
      </xdr:nvSpPr>
      <xdr:spPr>
        <a:xfrm>
          <a:off x="17644110" y="259232400"/>
          <a:ext cx="297180" cy="1981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198120</xdr:rowOff>
    </xdr:to>
    <xdr:sp>
      <xdr:nvSpPr>
        <xdr:cNvPr id="6532" name="Text Box 23"/>
        <xdr:cNvSpPr txBox="1"/>
      </xdr:nvSpPr>
      <xdr:spPr>
        <a:xfrm>
          <a:off x="17644110" y="259232400"/>
          <a:ext cx="297180" cy="1981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198120</xdr:rowOff>
    </xdr:to>
    <xdr:sp>
      <xdr:nvSpPr>
        <xdr:cNvPr id="6533" name="Text Box 2"/>
        <xdr:cNvSpPr txBox="1"/>
      </xdr:nvSpPr>
      <xdr:spPr>
        <a:xfrm>
          <a:off x="17644110" y="259232400"/>
          <a:ext cx="297180" cy="1981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198120</xdr:rowOff>
    </xdr:to>
    <xdr:sp>
      <xdr:nvSpPr>
        <xdr:cNvPr id="6534" name="Text Box 3"/>
        <xdr:cNvSpPr txBox="1"/>
      </xdr:nvSpPr>
      <xdr:spPr>
        <a:xfrm>
          <a:off x="17644110" y="259232400"/>
          <a:ext cx="297180" cy="1981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198120</xdr:rowOff>
    </xdr:to>
    <xdr:sp>
      <xdr:nvSpPr>
        <xdr:cNvPr id="6535" name="Text Box 4"/>
        <xdr:cNvSpPr txBox="1"/>
      </xdr:nvSpPr>
      <xdr:spPr>
        <a:xfrm>
          <a:off x="17644110" y="259232400"/>
          <a:ext cx="297180" cy="1981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198120</xdr:rowOff>
    </xdr:to>
    <xdr:sp>
      <xdr:nvSpPr>
        <xdr:cNvPr id="6536" name="Text Box 5"/>
        <xdr:cNvSpPr txBox="1"/>
      </xdr:nvSpPr>
      <xdr:spPr>
        <a:xfrm>
          <a:off x="17644110" y="259232400"/>
          <a:ext cx="297180" cy="1981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198120</xdr:rowOff>
    </xdr:to>
    <xdr:sp>
      <xdr:nvSpPr>
        <xdr:cNvPr id="6537" name="Text Box 6"/>
        <xdr:cNvSpPr txBox="1"/>
      </xdr:nvSpPr>
      <xdr:spPr>
        <a:xfrm>
          <a:off x="17644110" y="259232400"/>
          <a:ext cx="297180" cy="1981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198120</xdr:rowOff>
    </xdr:to>
    <xdr:sp>
      <xdr:nvSpPr>
        <xdr:cNvPr id="6538" name="Text Box 7"/>
        <xdr:cNvSpPr txBox="1"/>
      </xdr:nvSpPr>
      <xdr:spPr>
        <a:xfrm>
          <a:off x="17644110" y="259232400"/>
          <a:ext cx="297180" cy="1981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198120</xdr:rowOff>
    </xdr:to>
    <xdr:sp>
      <xdr:nvSpPr>
        <xdr:cNvPr id="6539" name="Text Box 12"/>
        <xdr:cNvSpPr txBox="1"/>
      </xdr:nvSpPr>
      <xdr:spPr>
        <a:xfrm>
          <a:off x="17644110" y="259232400"/>
          <a:ext cx="297180" cy="1981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198120</xdr:rowOff>
    </xdr:to>
    <xdr:sp>
      <xdr:nvSpPr>
        <xdr:cNvPr id="6540" name="Text Box 13"/>
        <xdr:cNvSpPr txBox="1"/>
      </xdr:nvSpPr>
      <xdr:spPr>
        <a:xfrm>
          <a:off x="17644110" y="259232400"/>
          <a:ext cx="297180" cy="1981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198120</xdr:rowOff>
    </xdr:to>
    <xdr:sp>
      <xdr:nvSpPr>
        <xdr:cNvPr id="6541" name="Text Box 22"/>
        <xdr:cNvSpPr txBox="1"/>
      </xdr:nvSpPr>
      <xdr:spPr>
        <a:xfrm>
          <a:off x="17644110" y="259232400"/>
          <a:ext cx="297180" cy="1981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198120</xdr:rowOff>
    </xdr:to>
    <xdr:sp>
      <xdr:nvSpPr>
        <xdr:cNvPr id="6542" name="Text Box 23"/>
        <xdr:cNvSpPr txBox="1"/>
      </xdr:nvSpPr>
      <xdr:spPr>
        <a:xfrm>
          <a:off x="17644110" y="259232400"/>
          <a:ext cx="297180" cy="1981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198120</xdr:rowOff>
    </xdr:to>
    <xdr:sp>
      <xdr:nvSpPr>
        <xdr:cNvPr id="6543" name="Text Box 2"/>
        <xdr:cNvSpPr txBox="1"/>
      </xdr:nvSpPr>
      <xdr:spPr>
        <a:xfrm>
          <a:off x="17644110" y="259232400"/>
          <a:ext cx="297180" cy="1981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198120</xdr:rowOff>
    </xdr:to>
    <xdr:sp>
      <xdr:nvSpPr>
        <xdr:cNvPr id="6544" name="Text Box 3"/>
        <xdr:cNvSpPr txBox="1"/>
      </xdr:nvSpPr>
      <xdr:spPr>
        <a:xfrm>
          <a:off x="17644110" y="259232400"/>
          <a:ext cx="297180" cy="1981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198120</xdr:rowOff>
    </xdr:to>
    <xdr:sp>
      <xdr:nvSpPr>
        <xdr:cNvPr id="6545" name="Text Box 4"/>
        <xdr:cNvSpPr txBox="1"/>
      </xdr:nvSpPr>
      <xdr:spPr>
        <a:xfrm>
          <a:off x="17644110" y="259232400"/>
          <a:ext cx="297180" cy="1981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198120</xdr:rowOff>
    </xdr:to>
    <xdr:sp>
      <xdr:nvSpPr>
        <xdr:cNvPr id="6546" name="Text Box 5"/>
        <xdr:cNvSpPr txBox="1"/>
      </xdr:nvSpPr>
      <xdr:spPr>
        <a:xfrm>
          <a:off x="17644110" y="259232400"/>
          <a:ext cx="297180" cy="1981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198120</xdr:rowOff>
    </xdr:to>
    <xdr:sp>
      <xdr:nvSpPr>
        <xdr:cNvPr id="6547" name="Text Box 6"/>
        <xdr:cNvSpPr txBox="1"/>
      </xdr:nvSpPr>
      <xdr:spPr>
        <a:xfrm>
          <a:off x="17644110" y="259232400"/>
          <a:ext cx="297180" cy="1981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198120</xdr:rowOff>
    </xdr:to>
    <xdr:sp>
      <xdr:nvSpPr>
        <xdr:cNvPr id="6548" name="Text Box 7"/>
        <xdr:cNvSpPr txBox="1"/>
      </xdr:nvSpPr>
      <xdr:spPr>
        <a:xfrm>
          <a:off x="17644110" y="259232400"/>
          <a:ext cx="297180" cy="1981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198120</xdr:rowOff>
    </xdr:to>
    <xdr:sp>
      <xdr:nvSpPr>
        <xdr:cNvPr id="6549" name="Text Box 12"/>
        <xdr:cNvSpPr txBox="1"/>
      </xdr:nvSpPr>
      <xdr:spPr>
        <a:xfrm>
          <a:off x="17644110" y="259232400"/>
          <a:ext cx="297180" cy="1981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198120</xdr:rowOff>
    </xdr:to>
    <xdr:sp>
      <xdr:nvSpPr>
        <xdr:cNvPr id="6550" name="Text Box 13"/>
        <xdr:cNvSpPr txBox="1"/>
      </xdr:nvSpPr>
      <xdr:spPr>
        <a:xfrm>
          <a:off x="17644110" y="259232400"/>
          <a:ext cx="297180" cy="1981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198120</xdr:rowOff>
    </xdr:to>
    <xdr:sp>
      <xdr:nvSpPr>
        <xdr:cNvPr id="6551" name="Text Box 22"/>
        <xdr:cNvSpPr txBox="1"/>
      </xdr:nvSpPr>
      <xdr:spPr>
        <a:xfrm>
          <a:off x="17644110" y="259232400"/>
          <a:ext cx="297180" cy="1981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198120</xdr:rowOff>
    </xdr:to>
    <xdr:sp>
      <xdr:nvSpPr>
        <xdr:cNvPr id="6552" name="Text Box 23"/>
        <xdr:cNvSpPr txBox="1"/>
      </xdr:nvSpPr>
      <xdr:spPr>
        <a:xfrm>
          <a:off x="17644110" y="259232400"/>
          <a:ext cx="297180" cy="1981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198120</xdr:rowOff>
    </xdr:to>
    <xdr:sp>
      <xdr:nvSpPr>
        <xdr:cNvPr id="6553" name="Text Box 2"/>
        <xdr:cNvSpPr txBox="1"/>
      </xdr:nvSpPr>
      <xdr:spPr>
        <a:xfrm>
          <a:off x="17644110" y="259232400"/>
          <a:ext cx="297180" cy="1981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198120</xdr:rowOff>
    </xdr:to>
    <xdr:sp>
      <xdr:nvSpPr>
        <xdr:cNvPr id="6554" name="Text Box 3"/>
        <xdr:cNvSpPr txBox="1"/>
      </xdr:nvSpPr>
      <xdr:spPr>
        <a:xfrm>
          <a:off x="17644110" y="259232400"/>
          <a:ext cx="297180" cy="1981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198120</xdr:rowOff>
    </xdr:to>
    <xdr:sp>
      <xdr:nvSpPr>
        <xdr:cNvPr id="6555" name="Text Box 4"/>
        <xdr:cNvSpPr txBox="1"/>
      </xdr:nvSpPr>
      <xdr:spPr>
        <a:xfrm>
          <a:off x="17644110" y="259232400"/>
          <a:ext cx="297180" cy="1981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198120</xdr:rowOff>
    </xdr:to>
    <xdr:sp>
      <xdr:nvSpPr>
        <xdr:cNvPr id="6556" name="Text Box 5"/>
        <xdr:cNvSpPr txBox="1"/>
      </xdr:nvSpPr>
      <xdr:spPr>
        <a:xfrm>
          <a:off x="17644110" y="259232400"/>
          <a:ext cx="297180" cy="1981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198120</xdr:rowOff>
    </xdr:to>
    <xdr:sp>
      <xdr:nvSpPr>
        <xdr:cNvPr id="6557" name="Text Box 6"/>
        <xdr:cNvSpPr txBox="1"/>
      </xdr:nvSpPr>
      <xdr:spPr>
        <a:xfrm>
          <a:off x="17644110" y="259232400"/>
          <a:ext cx="297180" cy="1981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198120</xdr:rowOff>
    </xdr:to>
    <xdr:sp>
      <xdr:nvSpPr>
        <xdr:cNvPr id="6558" name="Text Box 7"/>
        <xdr:cNvSpPr txBox="1"/>
      </xdr:nvSpPr>
      <xdr:spPr>
        <a:xfrm>
          <a:off x="17644110" y="259232400"/>
          <a:ext cx="297180" cy="1981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198120</xdr:rowOff>
    </xdr:to>
    <xdr:sp>
      <xdr:nvSpPr>
        <xdr:cNvPr id="6559" name="Text Box 12"/>
        <xdr:cNvSpPr txBox="1"/>
      </xdr:nvSpPr>
      <xdr:spPr>
        <a:xfrm>
          <a:off x="17644110" y="259232400"/>
          <a:ext cx="297180" cy="1981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198120</xdr:rowOff>
    </xdr:to>
    <xdr:sp>
      <xdr:nvSpPr>
        <xdr:cNvPr id="6560" name="Text Box 13"/>
        <xdr:cNvSpPr txBox="1"/>
      </xdr:nvSpPr>
      <xdr:spPr>
        <a:xfrm>
          <a:off x="17644110" y="259232400"/>
          <a:ext cx="297180" cy="1981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198120</xdr:rowOff>
    </xdr:to>
    <xdr:sp>
      <xdr:nvSpPr>
        <xdr:cNvPr id="6561" name="Text Box 22"/>
        <xdr:cNvSpPr txBox="1"/>
      </xdr:nvSpPr>
      <xdr:spPr>
        <a:xfrm>
          <a:off x="17644110" y="259232400"/>
          <a:ext cx="297180" cy="1981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24</xdr:col>
      <xdr:colOff>0</xdr:colOff>
      <xdr:row>618</xdr:row>
      <xdr:rowOff>0</xdr:rowOff>
    </xdr:from>
    <xdr:to>
      <xdr:col>24</xdr:col>
      <xdr:colOff>297180</xdr:colOff>
      <xdr:row>618</xdr:row>
      <xdr:rowOff>198120</xdr:rowOff>
    </xdr:to>
    <xdr:sp>
      <xdr:nvSpPr>
        <xdr:cNvPr id="6562" name="Text Box 23"/>
        <xdr:cNvSpPr txBox="1"/>
      </xdr:nvSpPr>
      <xdr:spPr>
        <a:xfrm>
          <a:off x="17644110" y="259232400"/>
          <a:ext cx="297180" cy="1981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32043;&#38451;&#21439;2024&#24180;&#39033;&#30446;(2).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第一版"/>
      <sheetName val="拟删除版"/>
      <sheetName val="部门汇总"/>
      <sheetName val="镇级汇总"/>
      <sheetName val="2023年未安排资金项目"/>
      <sheetName val="重点帮扶村项目"/>
      <sheetName val="市级删除"/>
    </sheetNames>
    <sheetDataSet>
      <sheetData sheetId="0">
        <row r="2">
          <cell r="E2" t="str">
            <v>项目名称
</v>
          </cell>
          <cell r="F2" t="str">
            <v>项目建设内容及规模</v>
          </cell>
        </row>
        <row r="4">
          <cell r="E4" t="str">
            <v>紫阳县城关镇和平村安置点污水处理项目</v>
          </cell>
          <cell r="F4" t="str">
            <v>安置点铺设Φ200PE污水管网600m，检查井10个，三格化粪池一个100m³。</v>
          </cell>
        </row>
        <row r="5">
          <cell r="E5" t="str">
            <v>紫阳县城关镇新桃村搬迁安置点晾晒场地建设项目</v>
          </cell>
          <cell r="F5" t="str">
            <v>M7.5浆砌石挡墙350m³，挖石方410m³，填石方160m³，铺设Φ75PVC管道20m，场地铺装850㎡，室外台阶40㎡。</v>
          </cell>
        </row>
        <row r="6">
          <cell r="E6" t="str">
            <v>紫阳县城关镇2024年中央财政以工代赈项目</v>
          </cell>
          <cell r="F6" t="str">
            <v>塘么子沟村安置点人居环境整治提升工程：新建农村文体基础设施1500㎡；塘么子沟村三组基础设施配套建设项目：新建步道1.5km，挡墙200m³。</v>
          </cell>
        </row>
        <row r="7">
          <cell r="E7" t="str">
            <v>紫阳县城关镇大力滩村村一站式”综合服务设施项目</v>
          </cell>
          <cell r="F7" t="str">
            <v>对“一站式”综合服务设施建设予以补助，新建（改建）房屋主体面积400㎡，活动广场500㎡左右。设置便民服务功能部室等必要的附属设施。</v>
          </cell>
        </row>
        <row r="8">
          <cell r="E8" t="str">
            <v>紫阳县蒿坪镇2024年中央财政以工代赈项目</v>
          </cell>
          <cell r="F8" t="str">
            <v>黄金村一组基础设施配套建设项目：硬化道路1.8km，配套建设排水沟，新建挡墙300m³，100m³蓄水池1座；森林村五组山洪沟防洪治理工程：山洪沟整治63m，新建挡墙800m³，拦水坝1座，道路0.6km；全兴村三组河堤整治工程：河堤整治全长250m，新建拦水坝1座。</v>
          </cell>
        </row>
        <row r="9">
          <cell r="E9" t="str">
            <v>权河村“一站式”社区综合服务设施建设项目</v>
          </cell>
          <cell r="F9" t="str">
            <v>对“一站式”综合服务设施建设予以补助，新建2层400㎡党群服务中心一栋。</v>
          </cell>
        </row>
        <row r="10">
          <cell r="E10" t="str">
            <v>高桥镇桂花树社区基础配套改造项目</v>
          </cell>
          <cell r="F10" t="str">
            <v>地面硬化400㎡，安装安全护栏60m。</v>
          </cell>
        </row>
        <row r="11">
          <cell r="E11" t="str">
            <v>高桥镇桂花树社区排污管道提升项目</v>
          </cell>
          <cell r="F11" t="str">
            <v>桂花树11、13、14、15、18号楼排污管道改造、桂花树12号楼排洪沟治理。</v>
          </cell>
        </row>
        <row r="12">
          <cell r="E12" t="str">
            <v>高桥镇铁佛村集中安置点污水集中治理项目</v>
          </cell>
          <cell r="F12" t="str">
            <v>200mPVC管道200m、管架10处、60m³三格化粪池1个、购买垃圾桶100个。</v>
          </cell>
        </row>
        <row r="13">
          <cell r="E13" t="str">
            <v>紫阳县2023年红椿镇七里沟社区小菜园配套设施项目</v>
          </cell>
          <cell r="F13" t="str">
            <v>围绕搬迁户小菜园新修18m长、宽2m的平板桥2座，排洪沟治理100m。</v>
          </cell>
        </row>
        <row r="14">
          <cell r="E14" t="str">
            <v>紫阳县2024年洞河镇二台子社区基础设施改造提升项目</v>
          </cell>
          <cell r="F14" t="str">
            <v>改造提升二台子社区四期一栋至徐家巷道路，道路扩宽总长252m，排水沟252m；硬化1米宽人行生产道1100m，1分地的竹笆篱2600m。</v>
          </cell>
        </row>
        <row r="15">
          <cell r="E15" t="str">
            <v>紫阳县2024年洞河镇二台子社区垃圾堆放分类站建设项目</v>
          </cell>
          <cell r="F15" t="str">
            <v>垃圾分类站6个，修建垃圾堆放平台长12m、宽4m、高7m。</v>
          </cell>
        </row>
        <row r="16">
          <cell r="E16" t="str">
            <v>紫阳县焕古镇金塘村“一站式”综合服务设施项目</v>
          </cell>
          <cell r="F16" t="str">
            <v>对“一站式”综合服务设施建设予以补助，新建房屋主体380㎡，设置便民服务功能部室及必要附属设施。</v>
          </cell>
        </row>
        <row r="17">
          <cell r="E17" t="str">
            <v>紫阳县焕古镇腊竹村“一站式”综合服务设施项目</v>
          </cell>
          <cell r="F17" t="str">
            <v>对“一站式”综合服务设施建设予以补助，改建房屋主体面积550㎡，设置便民服务功能部室等必要的附属设施。</v>
          </cell>
        </row>
        <row r="18">
          <cell r="E18" t="str">
            <v>紫阳县焕古镇2024年中央财政以工代赈项目</v>
          </cell>
          <cell r="F18" t="str">
            <v>大连村五组至东河村三组道路硬化工程：硬化道路3km，配套建设排水沟，新建挡墙400m³。</v>
          </cell>
        </row>
        <row r="19">
          <cell r="E19" t="str">
            <v>紫阳县焕古镇金塘村二组安置点新建排洪渠项目</v>
          </cell>
          <cell r="F19" t="str">
            <v>对金塘村二组安置点实施安全隐患治理工程，新建排洪沟2条，长500m，底宽2m，均高3.5m。完善金塘村2处安置点排污管道，新埋设HDPE200波纹管280m。</v>
          </cell>
        </row>
        <row r="20">
          <cell r="E20" t="str">
            <v>紫阳县焕古镇集镇五期安置点配套基础设施完善项目</v>
          </cell>
          <cell r="F20" t="str">
            <v>完善集镇五期安置点公共活动场所，地面铺设2200平㎡，高杆灯1盏，新建公厕1处20㎡。</v>
          </cell>
        </row>
        <row r="21">
          <cell r="E21" t="str">
            <v>紫阳县2024年向阳镇止凤村“一站式”综合服务设施项目</v>
          </cell>
          <cell r="F21" t="str">
            <v>对“一站式”综合服务设施建设予以补助，新建200㎡左右的村活动室，新建活动广场500㎡左右。</v>
          </cell>
        </row>
        <row r="22">
          <cell r="E22" t="str">
            <v>紫阳县2024年向阳镇月池村“一站式”综合服务设施项目</v>
          </cell>
          <cell r="F22" t="str">
            <v>对“一站式”综合服务设施建设予以补助，改建房屋主体面积650㎡，设置便民服务功能部室等必要的附属设施。</v>
          </cell>
        </row>
        <row r="23">
          <cell r="E23" t="str">
            <v>紫阳县2024年向阳镇鸡鸣村“一站式”综合服务设施项目</v>
          </cell>
          <cell r="F23" t="str">
            <v>对“一站式”综合服务设施建设予以补助，改建房屋主体面积400㎡，设置便民服务功能部室等必要的附属设施。</v>
          </cell>
        </row>
        <row r="24">
          <cell r="E24" t="str">
            <v>紫阳县2024年向阳镇钟林村安置点挡护修复项目</v>
          </cell>
          <cell r="F24" t="str">
            <v>钟林村安置点挡护修复，砌筑C25毛石混凝土125m³，检查井6座，DN200HDPE波纹排污管168m，水沟105m。</v>
          </cell>
        </row>
        <row r="25">
          <cell r="E25" t="str">
            <v>紫阳县双安镇2024年中央财政以工代赈项目</v>
          </cell>
          <cell r="F25" t="str">
            <v>白马村四组储家堡至阴坡道路硬化工程：硬化道路0.5km，配套建设排水沟0.5km，新建挡墙100m³；白马村三组龙沟至四组沙树坪道路建设工程：道路全长2.5km，其中硬化道路0.5km，新建道路2km；白马村六组田王沟至学堂坪水毁道路恢复改造工程：道路加宽改造0.7km，新建0.1km，挡墙874m³；白马村一组安置点人居环境整治工程：整治面积650㎡,新建挡墙1120m³,排水沟30m。</v>
          </cell>
        </row>
        <row r="26">
          <cell r="E26" t="str">
            <v>毛坝镇集镇四期小库房排污项目</v>
          </cell>
          <cell r="F26" t="str">
            <v>建设排污管道φ200波纹管250m。</v>
          </cell>
        </row>
        <row r="27">
          <cell r="E27" t="str">
            <v>毛坝镇集镇三期、五期隐患治理配套设施建设项目</v>
          </cell>
          <cell r="F27" t="str">
            <v>新建集镇五期西侧排洪沟300m，广场围栏150m，梯步100m。集镇三期及高客站小区污水管道维修300m。</v>
          </cell>
        </row>
        <row r="28">
          <cell r="E28" t="str">
            <v>毛坝镇核桃坪村安置点配套设施改造提升项目</v>
          </cell>
          <cell r="F28" t="str">
            <v>安置点拱桥升级改造长15m，宽2m；修建挡护180m³，安装护栏180m。新建安置点化粪池1处长5m，宽m米,高3m。</v>
          </cell>
        </row>
        <row r="29">
          <cell r="E29" t="str">
            <v>紫阳县2024年毛坝镇鲁家村“一站式”综合服务设施项目</v>
          </cell>
          <cell r="F29" t="str">
            <v>对“一站式”综合服务设施建设予以补助，改建房屋主体面积300㎡，设置便民服务功能部室等必要的附属设施。</v>
          </cell>
        </row>
        <row r="30">
          <cell r="E30" t="str">
            <v>紫阳县2024年汉王镇兴塘村“一站式”综合服务设施项目</v>
          </cell>
          <cell r="F30" t="str">
            <v>对“一站式”综合服务设施建设予以补助，新建房屋主体面积360㎡，活动广场600㎡，设置便民服务功能部室等必要的附属设施。</v>
          </cell>
        </row>
        <row r="31">
          <cell r="E31" t="str">
            <v>紫阳县2024年汉王镇汉城村“一站式”综合服务设施项目</v>
          </cell>
          <cell r="F31" t="str">
            <v>对“一站式”综合服务设施建设予以补助，新建房屋主体面积380㎡，活动广场700㎡，设置便民服务功能部室等必要的附属设施。</v>
          </cell>
        </row>
        <row r="32">
          <cell r="E32" t="str">
            <v>紫阳县2024年洄水镇龙行沟社区污水管网维修改造项目</v>
          </cell>
          <cell r="F32" t="str">
            <v>维修、更换龙行沟社区。疏通原有管道，长度1.73km；更换破损旧管道，安装φ300镀锌钢管2.37km，新建污水井11座。</v>
          </cell>
        </row>
        <row r="33">
          <cell r="E33" t="str">
            <v>紫阳县2024年洄水镇集镇社区下游防洪堤建设项目</v>
          </cell>
          <cell r="F33" t="str">
            <v>洄水集镇下游200m河堤采用铅丝石笼（格宾笼）进行加高，均宽2.5m，均高2m。</v>
          </cell>
        </row>
        <row r="34">
          <cell r="E34" t="str">
            <v>紫阳县2024年洄水镇庙沟村“一站式”综合服务设施项目</v>
          </cell>
          <cell r="F34" t="str">
            <v>对“一站式”综合服务设施建设予以补助，将原庙沟小学改建为标准化村活动室，改建原有校舍1200㎡，含内外墙粉刷、水电安装，室内外地面修复等内容</v>
          </cell>
        </row>
        <row r="35">
          <cell r="E35" t="str">
            <v>紫阳县高滩镇2024年中央财政以工代赈项目</v>
          </cell>
          <cell r="F35" t="str">
            <v>大坝村六组朱家河坝至徐家梁道路改造硬化工程：改造硬化道路3.2km，配套建设排水沟，新建挡墙500m³。</v>
          </cell>
        </row>
        <row r="36">
          <cell r="E36" t="str">
            <v>紫阳县2024年高滩镇关庙村“一站式”综合服务设施项目</v>
          </cell>
          <cell r="F36" t="str">
            <v>对“一站式”综合服务设施建设予以补助，改造关庙小学房屋360㎡，设置便民服务功能部室及必要服务设施。</v>
          </cell>
        </row>
        <row r="37">
          <cell r="E37" t="str">
            <v>紫阳县高滩镇八庙村安置点排污项目</v>
          </cell>
          <cell r="F37" t="str">
            <v>铺设管道4㎞，及安置点污水管道改造提升。</v>
          </cell>
        </row>
        <row r="38">
          <cell r="E38" t="str">
            <v>紫阳县东木镇木王村村安置点排水排污项目</v>
          </cell>
          <cell r="F38" t="str">
            <v>维修下水道40m、新修10m³化粪池一个，小型污水处理场一个。</v>
          </cell>
        </row>
        <row r="39">
          <cell r="E39" t="str">
            <v>紫阳县东木镇2024年中央财政以工代赈项目</v>
          </cell>
          <cell r="F39" t="str">
            <v>军农村一组水毁道路恢复工程：修复水毁道路0.35km；燎原村九组山洪沟防洪治理工程：河堤整治350m；燎原村九组道路建设工程：新建道路0.73km，硬化道路2.36km，配套建设排水沟，新建盖板涵2座，管涵6处。</v>
          </cell>
        </row>
        <row r="40">
          <cell r="E40" t="str">
            <v>紫阳县界岭镇2024年中央财政以工代赈项目</v>
          </cell>
          <cell r="F40" t="str">
            <v>斑桃村二组道路改造工程：道路全长4.3km,改造道路3.9km，新建道路400m，挡墙900m³。</v>
          </cell>
        </row>
        <row r="41">
          <cell r="E41" t="str">
            <v>紫阳县界岭镇安置点人行步梯改造提升项目</v>
          </cell>
          <cell r="F41" t="str">
            <v>改造人行步梯550m，配建护栏、绿化、亮化等配套设施。</v>
          </cell>
        </row>
        <row r="42">
          <cell r="E42" t="str">
            <v>紫阳县界岭镇双明安置点环境整治提升项目</v>
          </cell>
          <cell r="F42" t="str">
            <v>改建排污、排水沟500m，修复水毁垱护200m，新建化粪池1个。</v>
          </cell>
        </row>
        <row r="43">
          <cell r="E43" t="str">
            <v>紫阳县界岭镇松树村安置点道路配套项目</v>
          </cell>
          <cell r="F43" t="str">
            <v>新安装波形护栏450m，配建亮化、绿化、排污等附属设施。</v>
          </cell>
        </row>
        <row r="44">
          <cell r="E44" t="str">
            <v>紫阳县麻柳镇2024年中央财政以工代赈项目</v>
          </cell>
          <cell r="F44" t="str">
            <v>麻柳村一组河堤整治工程：新建河堤167m，防汛抢险通道167m。</v>
          </cell>
        </row>
        <row r="45">
          <cell r="E45" t="str">
            <v>瓦庙镇新华村王家河安置点排水沟治理项目</v>
          </cell>
          <cell r="F45" t="str">
            <v>建设王家河安置点后部混泥土排水沟70m（宽3m，高2m)；建设钢筋混泥土跌水井一座（高8m*2m*2m)。</v>
          </cell>
        </row>
        <row r="46">
          <cell r="E46" t="str">
            <v>麻柳镇赵溪村九组产业基础设施配套建设项目</v>
          </cell>
          <cell r="F46" t="str">
            <v>新建产业道路2.73公里，宽4.5米，配套三角边沟2.73公里，新建挡墙1500立方米。</v>
          </cell>
        </row>
        <row r="47">
          <cell r="E47" t="str">
            <v>安康市紫阳县国有林场大楠河林区道路硬化建设项目 </v>
          </cell>
          <cell r="F47" t="str">
            <v>对现有5公里土石公路进行提升改造硬化建设：
（一）安防工程：（1）建设护坡工程4处；（2）建设波形梁护栏500米；（3）建设交通标识40处。
 （二）路基路面工程：（1）开挖土石方4290立方米；（2）回填土石方2925立方米；（3）建设C30混凝土路面19500平方米；（4）修建错车道2000米；（5）建设路肩10000米；（6）修建排水沟5000米；（7）修建涵洞30个。</v>
          </cell>
        </row>
        <row r="48">
          <cell r="E48" t="str">
            <v>陕西省擂鼓台森林公园生态康养人行步道建设项目</v>
          </cell>
          <cell r="F48" t="str">
            <v>铺设康养人行步道415米（宽1.5米）、安装安全护栏、观景休息平台2处、路灯48盏。</v>
          </cell>
        </row>
        <row r="49">
          <cell r="E49" t="str">
            <v>紫阳金钱橘（皱皮柑)优良单株选育和苗木繁育项目（三期）</v>
          </cell>
          <cell r="F49" t="str">
            <v>开展嫁接苗木水肥管理、病虫害防治、修枝整形等后续管理。</v>
          </cell>
        </row>
        <row r="50">
          <cell r="E50" t="str">
            <v>农民技能培训</v>
          </cell>
          <cell r="F50" t="str">
            <v>全县拟开展培训脱贫劳动力（含监测对象劳动力）2000人。</v>
          </cell>
        </row>
        <row r="51">
          <cell r="E51" t="str">
            <v>脱贫劳动力跨县就业一次性交通补助</v>
          </cell>
          <cell r="F51" t="str">
            <v>对跨县转移就业的脱贫劳动力（含监测帮扶对象劳动力）给予一次性交通补助，其中省外务工补贴500元、省内市外务工补贴300元，县外市内务工补贴200元，由补助对象自主申报。按照“村级受理初审、镇级审核公示、县级复核兑付”的程序进行政策落实，预计受益人数6.1万人（其中预计2023年末申请交通补助2.6万人）。</v>
          </cell>
        </row>
        <row r="52">
          <cell r="E52" t="str">
            <v>新社区工厂奖补</v>
          </cell>
          <cell r="F52" t="str">
            <v>根据紫阳县人民政府《关于推进新社区工厂高质量发展的实施办法》（紫政发〔2021〕13号）精神，对全县新社区工厂给予奖补：主要用于新社区工厂房租、水电、员工工资动态补偿、年度发展奖、一次性奖励、突出贡献奖、物流补贴、新社区工厂厂房简易装修以及文件内规定的其他补贴。</v>
          </cell>
        </row>
        <row r="53">
          <cell r="E53" t="str">
            <v>紫阳县推动修脚足浴产业链高质量发展奖补项目</v>
          </cell>
          <cell r="F53" t="str">
            <v>1.县修脚足浴产业链“五上”企业每新增1家修脚足浴门店，且联农带农2人以上（含2人），其中脱贫户或监测户不低于1人，每户帮带综合收入不低于5000元，给予5000元奖补。预计本年度县修脚足浴产业链“五上”企业新开修脚足浴门店1600个以上，联农带农3200户9400人以上，投入奖补费用800万元。
2.紫阳境内生产修脚足浴配套产品的一般企业，自主生产且销售给修脚足浴行业的，联农带农5人以上（含5人），每户帮带综合收入不低于3000元，按年产品销售额的2%给予一次性奖补。预计本年度县修脚足浴产业链一般企业销售额度达到350万元以上，联农带农61户183人以上，投入奖补资金150万元。
3.紫阳修脚足浴一般企业采购使用紫阳境内生产的配套产品，联农带农5人以上（含5人），每户帮带综合收入不低于3000元，按年采购金额的2%给予一次性奖补。预计本年度县修脚足浴产业链一般企业购买额度达到150万元以上，联农带农29户87人以上，投入奖补费用50万元。</v>
          </cell>
        </row>
        <row r="54">
          <cell r="E54" t="str">
            <v>乡村公益性岗位</v>
          </cell>
          <cell r="F54" t="str">
            <v>开发乡村公益性岗位安置脱贫劳动力及监测帮扶劳动力，按照每月每月600元补贴标准执行，并为从业人员按照每人每月15元的标准购买人身意外伤害保险。</v>
          </cell>
        </row>
        <row r="55">
          <cell r="E55" t="str">
            <v>一次性创业补贴</v>
          </cell>
          <cell r="F55" t="str">
            <v>对创办小微企业或从事个体经营，自工商注册登记之日起正常运营6个月以上的农民工等返乡下乡创业人员、就业困难人员、毕业年度和毕业2年内高校毕业生、脱贫劳动力及监测帮扶对象劳动力、退役军人，符合条件人员在其创业实体登记注册后7至12个月期间可享受5000元一次性创业补贴。</v>
          </cell>
        </row>
        <row r="56">
          <cell r="E56" t="str">
            <v>脱贫劳动力一次性求职补贴</v>
          </cell>
          <cell r="F56" t="str">
            <v>对当年实现转移就业、与用人单位签订期限不低于1年劳动合同（劳务协议或就业协议）的脱贫劳动力（含监测帮扶对象劳动力），就业后6个月内可享受500元一次性求职补贴。</v>
          </cell>
        </row>
        <row r="57">
          <cell r="E57" t="str">
            <v>紫阳县城关镇新桃村覃家沟洞穴避暑民宿配套项目</v>
          </cell>
          <cell r="F57" t="str">
            <v>改造沥青路面长200米、宽4.5米、厚4公分，配套路肩、水沟及安防。更换直径63毫米管道4000米。安装太阳能路灯25盏，种植道路边花草2000平方米，栽植爬山虎300株。</v>
          </cell>
        </row>
        <row r="58">
          <cell r="E58" t="str">
            <v>紫阳县焕古镇金塘村刘家院子茶田民宿配套项目</v>
          </cell>
          <cell r="F58" t="str">
            <v>改造沥青路面长500米、宽4.5米、厚4公分，配套路肩及水沟。安装太阳能路灯50盏，种植道路边花草3000平方米。改造拦水坝两座，新增蓄水池一座，新增净化设备2套，消毒设备2套，延伸管道3400米.</v>
          </cell>
        </row>
        <row r="59">
          <cell r="E59" t="str">
            <v>紫阳县焕古镇春堰村康养度假区民宿配套项目</v>
          </cell>
          <cell r="F59" t="str">
            <v>道路硬化路面1700米、宽4.5米、厚10厘米，配套路肩及水沟。</v>
          </cell>
        </row>
        <row r="60">
          <cell r="E60" t="str">
            <v>紫阳县高桥镇双龙村泥池子养生度假民宿配套项目</v>
          </cell>
          <cell r="F60" t="str">
            <v>塑木结构产业步道长300米、宽1.5米、厚10公分，安装塑木护栏长300米、高1.1米；浆砌石挡土墙长300米、宽1米、高3米；新建跨河公路桥长42米、宽6米。新建人行钢丝吊桥一座长30米、宽1.5米。</v>
          </cell>
        </row>
        <row r="61">
          <cell r="E61" t="str">
            <v>紫阳县城关镇塘么子沟村运动主体度假民宿配套项目</v>
          </cell>
          <cell r="F61" t="str">
            <v>改造沥青路面长900米、宽4.5米、厚4公分；配套路肩、水沟及安防。</v>
          </cell>
        </row>
        <row r="62">
          <cell r="E62" t="str">
            <v>紫阳县城关镇新田村国学文化主体民宿配套项目</v>
          </cell>
          <cell r="F62" t="str">
            <v>新建管道加压泵站1座，铺设直径50毫米PE管1.2km；铺设直径32毫米PE管1.5km。</v>
          </cell>
        </row>
        <row r="63">
          <cell r="E63" t="str">
            <v>紫阳县汉王镇农安村中坝岛汉江宿集配套项目</v>
          </cell>
          <cell r="F63" t="str">
            <v>新建农安村至中坝岛人行钢丝吊桥一座长150米、宽1.5米。硬化园区道路长2000米、宽4.5米、厚18厘米、配套路肩及水沟。供水铺设4公里直径63毫米的管道。</v>
          </cell>
        </row>
        <row r="64">
          <cell r="E64" t="str">
            <v>紫阳县焕古镇金塘村滨江古树民宿配套项目</v>
          </cell>
          <cell r="F64" t="str">
            <v>改造沥青路面长500米、宽4.5米、厚4公分、配套路肩及水沟。道路两侧绿化1000平方米，安装太阳能路灯25盏。</v>
          </cell>
        </row>
        <row r="65">
          <cell r="E65" t="str">
            <v>紫阳县汉王镇安五村民宿配套项目</v>
          </cell>
          <cell r="F65" t="str">
            <v>新建蓄水池60立方米；道路两侧绿化2000平方米；安装太阳能路灯25盏。</v>
          </cell>
        </row>
        <row r="66">
          <cell r="E66" t="str">
            <v>紫阳县汉王镇安五村九条沟耕读田园民宿配套项目</v>
          </cell>
          <cell r="F66" t="str">
            <v>改造沥青路面长500米、宽4.5米、厚4公分，配套路肩、水沟及安防。河道治理500米，包含河道挡墙砌筑，底宽2米，顶宽1米，高3米。新建便民桥2座，长10米，宽2米。</v>
          </cell>
        </row>
        <row r="67">
          <cell r="E67" t="str">
            <v>紫阳县汉王镇安五村擂鼓台杨家坪避暑民宿配套项目</v>
          </cell>
          <cell r="F67" t="str">
            <v>改造沥青路面长600米、宽4.5米、厚4公分，配套路肩、水沟及安防，新建便民桥1座，长10米，宽2米，混凝土结构。道路两侧绿化2000平方米。塑木结构产业步道长1000米、宽1.5米、厚10公分，安装塑木护栏长800米、高1.1米。</v>
          </cell>
        </row>
        <row r="68">
          <cell r="E68" t="str">
            <v>紫阳县焕古镇焕古村老粮管所流金岁月博物馆民宿配套项目</v>
          </cell>
          <cell r="F68" t="str">
            <v>改造沥青路面长300米、宽4.5米、厚4公分，配套路肩、水沟及安防。安装太阳能路灯25盏。</v>
          </cell>
        </row>
        <row r="69">
          <cell r="E69" t="str">
            <v>紫阳县高桥镇双龙村梦紫阳米酒农场民宿配套项目</v>
          </cell>
          <cell r="F69" t="str">
            <v>新建挡墙300米，底宽2米，顶宽1米，高3米，拦水坝2座长30米，混凝土结构。</v>
          </cell>
        </row>
        <row r="70">
          <cell r="E70" t="str">
            <v>紫阳县洞河镇小红光村羊圈子民宿配套项目</v>
          </cell>
          <cell r="F70" t="str">
            <v>改造沥青路面长300米、宽4.5米、厚4公分，配套路肩、水沟及安防。安装太阳能路灯25盏。</v>
          </cell>
        </row>
        <row r="71">
          <cell r="E71" t="str">
            <v>紫阳县汉王镇生活垃圾压缩转运站建设项目</v>
          </cell>
          <cell r="F71" t="str">
            <v>新建站房220平方米，配套25T垃圾运输车1辆、18m3垃圾箱2个及其他场地平整、消防、电气、绿化等设施。</v>
          </cell>
        </row>
        <row r="72">
          <cell r="E72" t="str">
            <v>紫阳县红椿镇生活垃圾压缩转运站建设项目</v>
          </cell>
          <cell r="F72" t="str">
            <v>新建站房220平方米，配套25T垃圾运输车1辆、18m3垃圾箱2个及其他场地平整、消防、电气、绿化等设施。</v>
          </cell>
        </row>
        <row r="73">
          <cell r="E73" t="str">
            <v>紫阳县汉王镇生活污水处理厂提标改造项目</v>
          </cell>
          <cell r="F73" t="str">
            <v>改造提升汉王镇污水处理厂，日处理污水能力提升至600吨/日。</v>
          </cell>
        </row>
        <row r="74">
          <cell r="E74" t="str">
            <v>城关镇青中村污水处理站改造工程</v>
          </cell>
          <cell r="F74" t="str">
            <v>改造污水管道1000米，维修检查井5座，加装紫外线消毒设备。</v>
          </cell>
        </row>
        <row r="75">
          <cell r="E75" t="str">
            <v>红椿镇尚坝村污水处理站改造工程</v>
          </cell>
          <cell r="F75" t="str">
            <v>新建污水管网640米，检查井20个，泵站1座。</v>
          </cell>
        </row>
        <row r="76">
          <cell r="E76" t="str">
            <v>蒿坪镇森林村污水处理站改造工程</v>
          </cell>
          <cell r="F76" t="str">
            <v>新建主管网3000米，支管网2050米，维修设备。</v>
          </cell>
        </row>
        <row r="77">
          <cell r="E77" t="str">
            <v>紫阳县农村危房改造项目</v>
          </cell>
          <cell r="F77" t="str">
            <v>根据各镇需求，在全县范围内实施农村危房改造100户。</v>
          </cell>
        </row>
        <row r="78">
          <cell r="E78" t="str">
            <v>赵溪村安置点污水处理站建设项目</v>
          </cell>
          <cell r="F78" t="str">
            <v>建设太阳能污水处理站1座，配套建设污水管网1500米，修建污水池1座。</v>
          </cell>
        </row>
        <row r="79">
          <cell r="E79" t="str">
            <v>毛坝镇观音村人居环境治理项目</v>
          </cell>
          <cell r="F79" t="str">
            <v>新建排污设施一处，Φ300波纹管1500米及配套工程</v>
          </cell>
        </row>
        <row r="80">
          <cell r="E80" t="str">
            <v>毛坝镇温家坪村人居环境整治项目</v>
          </cell>
          <cell r="F80" t="str">
            <v>新建垃圾收集设施2座，配备垃圾桶80个。</v>
          </cell>
        </row>
        <row r="81">
          <cell r="E81" t="str">
            <v>紫阳县2024年村庄规划项目</v>
          </cell>
          <cell r="F81" t="str">
            <v>按照《陕西省实用性村庄规划编制技术要点》要求，完成35个村实用性村庄规划编制</v>
          </cell>
        </row>
        <row r="82">
          <cell r="E82" t="str">
            <v>紫阳县2024年乡土人才及创业致富带头人创业培训</v>
          </cell>
          <cell r="F82" t="str">
            <v>乡土人才、创业致富带头人培训2000人</v>
          </cell>
        </row>
        <row r="83">
          <cell r="E83" t="str">
            <v>紫阳县2024年脱贫人口小额贷款贴息</v>
          </cell>
          <cell r="F83" t="str">
            <v>已脱贫人口、边缘户小额贷款财政资金给予贴息</v>
          </cell>
        </row>
        <row r="84">
          <cell r="E84" t="str">
            <v>紫阳县2024年小额信贷风险补偿金</v>
          </cell>
          <cell r="F84" t="str">
            <v>对全县建档立卡脱贫户及边缘户发展产业的小额信贷进行风险补偿措施的专项资金。</v>
          </cell>
        </row>
        <row r="85">
          <cell r="E85" t="str">
            <v>紫阳县2024年联农带农市场经营主体贷款贴息</v>
          </cell>
          <cell r="F85" t="str">
            <v>200家带贫市场经营主体发展产业带动农户增收，在发展过程中用于发展产业的贷款财政资金给予基准利率进行贴息</v>
          </cell>
        </row>
        <row r="86">
          <cell r="E86" t="str">
            <v>紫阳县2024年互助资金占用费补贴</v>
          </cell>
          <cell r="F86" t="str">
            <v>已脱贫人口发展产业在村互助资金协会借款，财政资金给予占用费补贴</v>
          </cell>
        </row>
        <row r="87">
          <cell r="E87" t="str">
            <v>紫阳县2024年雨露计划中高职学生资助</v>
          </cell>
          <cell r="F87" t="str">
            <v>已脱贫家庭中高职学生雨露计划资助</v>
          </cell>
        </row>
        <row r="88">
          <cell r="E88" t="str">
            <v>紫阳县2024年防返贫致贫保险服务项目</v>
          </cell>
          <cell r="F88" t="str">
            <v>聚焦因病、因学、因灾、因意外等致贫返贫重点因素，设置精准防贫办法，建立精准防贫机制，按照全县农村人口26万人的10%作为投保人数，每人每年100元保费</v>
          </cell>
        </row>
        <row r="89">
          <cell r="E89" t="str">
            <v>紫阳县2024年到期易地扶贫搬迁债券还本项目</v>
          </cell>
          <cell r="F89" t="str">
            <v>偿还2016年陕西省一般债券（三期）易地扶贫搬迁债券本金5000万元</v>
          </cell>
        </row>
        <row r="90">
          <cell r="E90" t="str">
            <v>紫阳县2024年蒿坪镇蒿坪村蔬菜现代农业园区配套项目</v>
          </cell>
          <cell r="F90" t="str">
            <v>围绕蔬菜园区灌溉铺设φ110管道2000米、φ75管道2000米；改造硬化园区道路长1500米、宽4米、厚10厘米；改造砂石结构生产道路长1500米、宽3米、厚5厘米。</v>
          </cell>
        </row>
        <row r="91">
          <cell r="E91" t="str">
            <v>紫阳县2024年东木镇关庙村蔬菜现代农业园区配套项目</v>
          </cell>
          <cell r="F91" t="str">
            <v>新建蔬菜灌溉取水坝一座，铺设φ110管道3000米、φ75管道1500米；新建砖混结构平板桥长26米、宽3.5米；改造砂石结构生产道路长2000米、宽3米、厚5厘米。</v>
          </cell>
        </row>
        <row r="92">
          <cell r="E92" t="str">
            <v>紫阳县2024年财政衔接资金项目管理费</v>
          </cell>
          <cell r="F92" t="str">
            <v>项目前期设计、评审、招标、监理以及与项目管理有关的支出、巩固拓展脱贫成果和衔接推进乡村振兴规划编制、等项目管理相关支出。</v>
          </cell>
        </row>
        <row r="93">
          <cell r="E93" t="str">
            <v>紫阳县2023年汉王镇农安村壮大村集体开心农场劳动教育实践基地建设项目</v>
          </cell>
          <cell r="F93" t="str">
            <v>新建集科普、文创、亲子、研学及农事体验为一体的现代农业综合体园区，占地70亩，包含科普园、育苗园、劳作园、拓展区及道路、绿化、景观等配套设施。一期建设室内设施1000平方米，室外设施5000平方米，拓展设施200平方米，设置小景。</v>
          </cell>
        </row>
        <row r="94">
          <cell r="E94" t="str">
            <v>紫阳县2023年城关镇仁和社区脱贫户农副产品交易服务中心（一期）</v>
          </cell>
          <cell r="F94" t="str">
            <v>新建农副产品交易中心2500平方。</v>
          </cell>
        </row>
        <row r="95">
          <cell r="E95" t="str">
            <v>汉王镇农安村红色文化旅游产业配套项目</v>
          </cell>
          <cell r="F95" t="str">
            <v>围绕五马乡农会沿线绿化1.5亩；建室外平台30平方；毛石挡墙砌体600立方，污水防洪渠修复300米；建农村公厕1座；安装公共照明设施60盏。</v>
          </cell>
        </row>
        <row r="96">
          <cell r="E96" t="str">
            <v>城关镇青中村旅游产业配套项目</v>
          </cell>
          <cell r="F96" t="str">
            <v>围绕“花婆婆”民宿集群沿线新建排水沟2000米，绿化13亩；休闲场所2处450平方米、补栽花池2个800平方米；新建污水处理设施4处，配套建设排污管网1000米；安装公共照明设施40盏。</v>
          </cell>
        </row>
        <row r="97">
          <cell r="E97" t="str">
            <v>向阳镇木鱼包农旅融合配套项目</v>
          </cell>
          <cell r="F97" t="str">
            <v>茶叶园区内道路修复路面850平方米；搭建休闲平台250平方米；安装公共照明设施120盏；配置垃圾收集站3个，垃圾桶100个；周边绿化6.2亩，档护80立方米，新建公厕1个40平方米。</v>
          </cell>
        </row>
        <row r="98">
          <cell r="E98" t="str">
            <v>汉王镇农安村一二组旅游产业配套项目</v>
          </cell>
          <cell r="F98" t="str">
            <v>村级主干道沿线建设步道530米；建栏杆450米；建砖砌体花池1030米。</v>
          </cell>
        </row>
        <row r="99">
          <cell r="E99" t="str">
            <v>向阳镇贾坪村旅游产业配套项目</v>
          </cell>
          <cell r="F99" t="str">
            <v>村内连户路2300米宽1米厚0.1米，村级主干道沿线新建混凝土排洪沟524米，绿化3.3亩；改造农作物晾晒场180平方米，安装公共照明设施100盏。</v>
          </cell>
        </row>
        <row r="100">
          <cell r="E100" t="str">
            <v>紫阳县2023年瓦庙镇新光村王明沟漫水桥建设项目</v>
          </cell>
          <cell r="F100" t="str">
            <v>新建50米漫水桥一座，桥宽4.5米，引线20米。</v>
          </cell>
        </row>
        <row r="101">
          <cell r="E101" t="str">
            <v>紫阳县2023年高滩镇朝阳村产业路维修改造工程</v>
          </cell>
          <cell r="F101" t="str">
            <v>清除塌方，道路内侧加宽，增设120m长2.5m高抗滑路堑墙，增设40m长6.5m高仰斜式路肩墙并恢复路面、水沟、护栏设施、增设涵洞2道。</v>
          </cell>
        </row>
        <row r="102">
          <cell r="E102" t="str">
            <v>紫阳县2023年城关镇塘么子沟村一组至二组茶产业道路建设项目</v>
          </cell>
          <cell r="F102" t="str">
            <v>硬化路面 3.2 公里，宽度3.5米，及配套水沟。</v>
          </cell>
        </row>
        <row r="103">
          <cell r="E103" t="str">
            <v>城关镇新田村人居环境整治项目</v>
          </cell>
          <cell r="F103" t="str">
            <v>村级主干道沿线绿化1.5亩、人行步道1100米宽1米厚0.1米、外档护100立方米，青石板300㎡，栽树50株，补种绿植30000株，维修花台2000米。</v>
          </cell>
        </row>
        <row r="104">
          <cell r="E104" t="str">
            <v>紫阳县2024年洞河镇菜园村养殖业基地建设项目</v>
          </cell>
          <cell r="F104" t="str">
            <v>改造养殖圈舍400㎡，配套饲料加工及粪污处理设施。</v>
          </cell>
        </row>
        <row r="105">
          <cell r="E105" t="str">
            <v>紫阳县2024年洞河镇菜园村发展壮大村集体经济项目</v>
          </cell>
          <cell r="F105" t="str">
            <v>改造临江特色民居1处120㎡。</v>
          </cell>
        </row>
        <row r="106">
          <cell r="E106" t="str">
            <v>紫阳县2023年东木镇燎原村望山民宿休闲旅游产业配套项目</v>
          </cell>
          <cell r="F106" t="str">
            <v>
1.新建设环形步道2km。
2.新建文化活动场所200㎡。
3.新建民宿观光道路150米。
4.木质廊桥1座12米，吊桥1座30米。
5.新建网红打卡点3处。
6.新建鱼塘1500㎡，带200m观景河堤，及200㎡观景台。
7、燎原老街持续提升，改造研学基地300㎡。
8.改造特色民宿450平方米。</v>
          </cell>
        </row>
        <row r="107">
          <cell r="E107" t="str">
            <v>百坝村白山羊养殖基地项目</v>
          </cell>
          <cell r="F107" t="str">
            <v>新建圈舍500㎡，改建圈舍500㎡，养殖白山羊1000只。</v>
          </cell>
        </row>
        <row r="108">
          <cell r="E108" t="str">
            <v>高滩镇百坝村林下种植项目</v>
          </cell>
          <cell r="F108" t="str">
            <v>百坝村低山林改造1000亩，流转给种植大户进行中药材种植1000亩。</v>
          </cell>
        </row>
        <row r="109">
          <cell r="E109" t="str">
            <v>2024年白兔村二组公厕建设项目</v>
          </cell>
          <cell r="F109" t="str">
            <v>二组新建卫生厕所1个，面积30㎡</v>
          </cell>
        </row>
        <row r="110">
          <cell r="E110" t="str">
            <v>紫阳县2023年城关镇楠木村长滩沟水毁修复项目</v>
          </cell>
          <cell r="F110" t="str">
            <v>修缮河堤100米，高8米，底宽4米，顶宽0.8米。</v>
          </cell>
        </row>
        <row r="111">
          <cell r="E111" t="str">
            <v>紫阳县2023年城关镇楠木村太白沟水毁项目</v>
          </cell>
          <cell r="F111" t="str">
            <v>修缮河堤50米，高8米，底宽4米，顶宽0.8米。</v>
          </cell>
        </row>
        <row r="112">
          <cell r="E112" t="str">
            <v>城关镇塘么子沟村供水改造提升工程</v>
          </cell>
          <cell r="F112" t="str">
            <v>塘么子沟7组新建泉室1座，新建50m3蓄水池1座，铺设φ32PE管1500m，安装φ32PE管2400m，钢筋网加固50m3蓄水池2座。塘么子沟4组新（安置点及村委会）增净化设备1套、消毒设备1套</v>
          </cell>
        </row>
        <row r="113">
          <cell r="E113" t="str">
            <v>城关镇楠木村2组（何家院子）供水工程</v>
          </cell>
          <cell r="F113" t="str">
            <v>新建加压泵1座；新建20m3蓄水池1座，铺设φ50PE抽水管道1600m，铺设配水管道1900m</v>
          </cell>
        </row>
        <row r="114">
          <cell r="E114" t="str">
            <v>城关镇大力滩村瓦子沟饮水安全巩固提升工程</v>
          </cell>
          <cell r="F114" t="str">
            <v>新建拦水坝1座，沉砂池1座</v>
          </cell>
        </row>
        <row r="115">
          <cell r="E115" t="str">
            <v>城关镇富家村5组饮水安全巩固提升工程</v>
          </cell>
          <cell r="F115" t="str">
            <v>维修拦水坝1座，新建过滤池1座，蓄水池1座</v>
          </cell>
        </row>
        <row r="116">
          <cell r="E116" t="str">
            <v>城关镇双坪村2、3、5、7组饮水安全巩固提升工程</v>
          </cell>
          <cell r="F116" t="str">
            <v>维修拦水坝1座，新建拦水坝1座，维修蓄水池2座，更换φ32管道1500米</v>
          </cell>
        </row>
        <row r="117">
          <cell r="E117" t="str">
            <v>城关镇和平村4组、安置点及学校、夏家湾饮水安全巩固提升工程</v>
          </cell>
          <cell r="F117" t="str">
            <v>和平村4组（枫沟）新建拦水坝1座，新建20m³蓄水池1座，Φ32管道1000米。和平安置点及村委会改造拦水坝1座，新建拦水坝1座，净化设备1套，新建消毒房1座、消毒设备1套、新建50m³蓄水池1座，Φ50管道1000米,Φ40管道2000米。和平村夏家湾新建拦水坝1座，新建10m³过滤蓄水池1座，Φ32管道1500米。</v>
          </cell>
        </row>
        <row r="118">
          <cell r="E118" t="str">
            <v>城关镇太坪村2、4组饮水安全巩固提升工程</v>
          </cell>
          <cell r="F118" t="str">
            <v>二组新建拦水坝1座、净化设备1套、消毒房1座、消毒设备1套，新建30m³蓄水池1座，更换φ50管道500米；四组拦水坝改造1座，铺设φ40管道500米。</v>
          </cell>
        </row>
        <row r="119">
          <cell r="E119" t="str">
            <v>城关镇天星村4组（李家梁）饮水安全巩固提升工程</v>
          </cell>
          <cell r="F119" t="str">
            <v>维修30m³蓄水池1座，更换φ50管道500米</v>
          </cell>
        </row>
        <row r="120">
          <cell r="E120" t="str">
            <v>城关镇全安村1组大沟湾、兰扒湾饮水安全巩固提升工程</v>
          </cell>
          <cell r="F120" t="str">
            <v>新建拦水坝3座，蓄水池1座，φ32管道400米，φ20管道600米</v>
          </cell>
        </row>
        <row r="121">
          <cell r="E121" t="str">
            <v>城关镇西门河村4、6组饮水安全巩固提升工程</v>
          </cell>
          <cell r="F121" t="str">
            <v>改造拦水坝1座，更换φ25管道3000米、维修消毒设备1台</v>
          </cell>
        </row>
        <row r="122">
          <cell r="E122" t="str">
            <v>城关镇新田村2、3组饮水安全巩固提升工程</v>
          </cell>
          <cell r="F122" t="str">
            <v>3组拦水坝改造1处、新建20m³蓄水池1个、更换φ40管道3000米、φ20管道3000米；维修李家沟拦水坝1座</v>
          </cell>
        </row>
        <row r="123">
          <cell r="E123" t="str">
            <v>东木镇麦坪村大坟园、尚家扁饮水安全巩固提升工程</v>
          </cell>
          <cell r="F123" t="str">
            <v>大坟园维修过滤池1座；尚家扁维修蓄水池1座</v>
          </cell>
        </row>
        <row r="124">
          <cell r="E124" t="str">
            <v>东木镇关庙村朱家沟饮水安全巩固提升工程</v>
          </cell>
          <cell r="F124" t="str">
            <v>新建拦水坝1座，过滤池1座，蓄水池1座，φ50管道输水管道200m，配水管道φ63PE管400米，32PE管400米</v>
          </cell>
        </row>
        <row r="125">
          <cell r="E125" t="str">
            <v>东木镇柏杨村五组蓼叶沟饮水安全巩固提升工程</v>
          </cell>
          <cell r="F125" t="str">
            <v>购置并安装水泵1台</v>
          </cell>
        </row>
        <row r="126">
          <cell r="E126" t="str">
            <v>东木镇月桂村（水厂）饮水安全巩固提升工程</v>
          </cell>
          <cell r="F126" t="str">
            <v>新建拦水坝1座，管道2000米，水厂大门更换。</v>
          </cell>
        </row>
        <row r="127">
          <cell r="E127" t="str">
            <v>东木镇木王村4、5、9组饮水安全巩固提升工程</v>
          </cell>
          <cell r="F127" t="str">
            <v>拦水坝加固改造1座，新建拦水坝1座，新建20m3过滤蓄水池2座，引水渠改造1座，铺设φ40PE管300m，φ32PE管400m，φ20PE管600m</v>
          </cell>
        </row>
        <row r="128">
          <cell r="E128" t="str">
            <v>东木镇军农村2组饮水安全巩固提升工程</v>
          </cell>
          <cell r="F128" t="str">
            <v>军农村2组竹园湾拦水坝重建1座，配套管道3600米；军农村板石厂新建挡水坝1座，小型蓄水池1座，铺设φ50PE管300m，φ25PE管500m，φ20PE管800m</v>
          </cell>
        </row>
        <row r="129">
          <cell r="E129" t="str">
            <v>东木镇燎原村5、6组饮水安全巩固提升工程</v>
          </cell>
          <cell r="F129" t="str">
            <v>新建拦水坝1座，过滤池2座，铺设φ50PE输水管道1600m，φ40PE输水管道1600m</v>
          </cell>
        </row>
        <row r="130">
          <cell r="E130" t="str">
            <v>东木镇关庙村2组饮水安全巩固提升工程</v>
          </cell>
          <cell r="F130" t="str">
            <v>新建引水低坝1座，新建20m3过滤蓄水池1座，铺设φ40PE输配水管道1400m</v>
          </cell>
        </row>
        <row r="131">
          <cell r="E131" t="str">
            <v>洞河镇红岩村1、2、5、6、7组饮水安全巩固提升工程</v>
          </cell>
          <cell r="F131" t="str">
            <v>红岩村2组加管铺设Φ63管道3500米；红岩村5组新建过滤蓄水池1座。红岩村1组Φ25管道600米，6组维修蓄水池1座；7组修复拦水坝1座，</v>
          </cell>
        </row>
        <row r="132">
          <cell r="E132" t="str">
            <v>洞河镇联丰村5组饮水安全巩固提升工程</v>
          </cell>
          <cell r="F132" t="str">
            <v>维修改造拦水坝1座，新建过滤池1座，维修蓄水池1座。</v>
          </cell>
        </row>
        <row r="133">
          <cell r="E133" t="str">
            <v>洞河镇马家庄村2、4组饮水安全巩固提升工程</v>
          </cell>
          <cell r="F133" t="str">
            <v>在马家庄村四组新建拦水坝1座、过滤池1座、50m³蓄水池1座、Φ50管道2000米,32管道1500米。</v>
          </cell>
        </row>
        <row r="134">
          <cell r="E134" t="str">
            <v>洞河镇田榜村2、3组饮水安全巩固提升工程</v>
          </cell>
          <cell r="F134" t="str">
            <v>在田榜村3组新建拦水坝1座，蓄水池1座，Φ32管道1200米；田榜村2组新建拦水坝1座，沉砂池1个，Φ32管道600米。维修消毒设备3台</v>
          </cell>
        </row>
        <row r="135">
          <cell r="E135" t="str">
            <v>洞河镇洞河村3、6组饮水安全巩固提升工程</v>
          </cell>
          <cell r="F135" t="str">
            <v>3组维修改造拦水坝1座，铺设Φ50管道3000米；6组新建拦水坝1座，10m³过滤池1座，15m³蓄水池1个，铺设Φ40管道2000米，Φ20管道2000米。</v>
          </cell>
        </row>
        <row r="136">
          <cell r="E136" t="str">
            <v>洞河镇小红光村1、4、6组饮水安全巩固提升工程</v>
          </cell>
          <cell r="F136" t="str">
            <v>小红光村1、4组新建拦水坝2座，铺设63由管道900米，,50中管道300米，蓄水池挡墙15米，高2.5米;小红光村6组龙洞沟新建拦水坝1座(5m*1.5m)，过滤池1座，维修20立方蓄水池1座，铺设50中管道300米，铺设40中管道1200米</v>
          </cell>
        </row>
        <row r="137">
          <cell r="E137" t="str">
            <v>洞河镇前河村1、2、3组饮水安全巩固提升工程</v>
          </cell>
          <cell r="F137" t="str">
            <v>因原有管道老化无法满足供水需求，一组需增设25#管道800米，2组新增32#管道1000米，蓄水池20m³，50#管道1200米，3组新增40#管道3000米。</v>
          </cell>
        </row>
        <row r="138">
          <cell r="E138" t="str">
            <v>洞河镇石家村3、4、5组饮水安全巩固提升工程</v>
          </cell>
          <cell r="F138" t="str">
            <v>新建拦水坝1座，铺设Φ63管道8000米，50m³蓄水池1座.</v>
          </cell>
        </row>
        <row r="139">
          <cell r="E139" t="str">
            <v>洞河镇云峰村1、2组饮水安全巩固提升工程</v>
          </cell>
          <cell r="F139" t="str">
            <v>云峰村1组铁炉沟新建拦水坝1座，铺设Φ40管道400米；铺设2组Φ40管道400米。</v>
          </cell>
        </row>
        <row r="140">
          <cell r="E140" t="str">
            <v>高桥镇权河村3、6组农村供水改造提升工程</v>
          </cell>
          <cell r="F140" t="str">
            <v>新建拦水坝2座，Ⅱ型慢滤池1座，200m³蓄水池1座，输配水管道4923m，其中：Φ125PE管2575m，Φ40PE管2348m，各类阀井19座.</v>
          </cell>
        </row>
        <row r="141">
          <cell r="E141" t="str">
            <v>高桥镇双龙村10组饮水安全巩固提升工程</v>
          </cell>
          <cell r="F141" t="str">
            <v>新建拦水坝1座，新建过滤池1个，消毒房1个,30m³蓄水池1座，Φ32管道1500米，Φ25管道1000米，Φ20管道500米。</v>
          </cell>
        </row>
        <row r="142">
          <cell r="E142" t="str">
            <v>高桥镇龙潭村水厂饮水安全巩固提升工程</v>
          </cell>
          <cell r="F142" t="str">
            <v>王家院子及二组瓦厂砍下新建拦水坝各1座、新建减压池1座、Φ160管道1750米、水厂进水池防漏处理；谭家院子新建拦水坝1座，蓄水池1座，清水池1座30立方米，Φ32管道2000米</v>
          </cell>
        </row>
        <row r="143">
          <cell r="E143" t="str">
            <v>高桥镇铁佛村7组饮水安全巩固提升工程</v>
          </cell>
          <cell r="F143" t="str">
            <v>新建50m³蓄水池1座，Φ60管道1500m，闸阀2个，排空气闸阀1个。</v>
          </cell>
        </row>
        <row r="144">
          <cell r="E144" t="str">
            <v>高桥镇裴坝村6、7组饮水安全巩固提升项目</v>
          </cell>
          <cell r="F144" t="str">
            <v>7组拦水坝1座；6组拦水坝1座，过滤池1座。</v>
          </cell>
        </row>
        <row r="145">
          <cell r="E145" t="str">
            <v>高滩镇八庙村6、7、8组供水改造提升工程</v>
          </cell>
          <cell r="F145" t="str">
            <v>维修更换∅90PE管2600m，∅63PE管5000m，安装净化消毒设备1台。</v>
          </cell>
        </row>
        <row r="146">
          <cell r="E146" t="str">
            <v>高滩镇朝阳村3、4、6、12供水改造提升工程</v>
          </cell>
          <cell r="F146" t="str">
            <v>新增净化设备3套，消毒设施3套，更换∅63PE管200m</v>
          </cell>
        </row>
        <row r="147">
          <cell r="E147" t="str">
            <v>高滩镇三坪村5组供水工程</v>
          </cell>
          <cell r="F147" t="str">
            <v>集水井1座，20m³清水池1座，φ25管道3000米</v>
          </cell>
        </row>
        <row r="148">
          <cell r="E148" t="str">
            <v>高滩镇八庙村5组供水工程</v>
          </cell>
          <cell r="F148" t="str">
            <v>拦水坝1座；过滤池1座，30m³清水池1座，φ50管道1900米，φ20管道3000米.</v>
          </cell>
        </row>
        <row r="149">
          <cell r="E149" t="str">
            <v>高滩镇大坝村2、6组饮水安全巩固提升工程</v>
          </cell>
          <cell r="F149" t="str">
            <v>2组更换φ90配管道3000米，新建4m³过滤池1座。</v>
          </cell>
        </row>
        <row r="150">
          <cell r="E150" t="str">
            <v>高滩镇蓼坝村饮水安全巩固提升工程</v>
          </cell>
          <cell r="F150" t="str">
            <v>新建50m³蓄水池1座，拦水坝1座，Φ90管道2000米。Φ50管道3000米，Φ20管道1000米。</v>
          </cell>
        </row>
        <row r="151">
          <cell r="E151" t="str">
            <v>高滩镇万兴村6、9组饮水安全巩固提升工程</v>
          </cell>
          <cell r="F151" t="str">
            <v>新建拦水坝1座，沉沙池1座，30m³蓄水池1座，消毒设备1套、Φ63管道1500m（万兴村六组二期安置点、九组临时生产用房居住点）</v>
          </cell>
        </row>
        <row r="152">
          <cell r="E152" t="str">
            <v>高滩镇文台村段家沟饮水安全巩固提升工程</v>
          </cell>
          <cell r="F152" t="str">
            <v>新建10m³沉淀池1座，10m³清水池1座，φ32管道200米，φ20管道1000米</v>
          </cell>
        </row>
        <row r="153">
          <cell r="E153" t="str">
            <v>高滩镇百坝村5、7组饮水安全巩固提升工程</v>
          </cell>
          <cell r="F153" t="str">
            <v>维修加固5组30m³清水池1座、7组20m³清水池1座、更换φ20管道800m。</v>
          </cell>
        </row>
        <row r="154">
          <cell r="E154" t="str">
            <v>高滩镇双柳村5组饮水安全巩固提升工程</v>
          </cell>
          <cell r="F154" t="str">
            <v>新建4m³集水井1座，Φ40管道1200米。</v>
          </cell>
        </row>
        <row r="155">
          <cell r="E155" t="str">
            <v>高滩镇高滩村1、2、4组饮水安全巩固提升工程</v>
          </cell>
          <cell r="F155" t="str">
            <v>增加Φ50输水管2500米。新建拦水坝1处，集水井1个，清水池1个，4组30m³清水池维修内胆加固。</v>
          </cell>
        </row>
        <row r="156">
          <cell r="E156" t="str">
            <v>高滩镇关庙村1、2、4、5组饮水安全巩固提升工程</v>
          </cell>
          <cell r="F156" t="str">
            <v>1、4、5组增加φ75配水管240m；2组增加20m3过滤蓄水池1座，维修20m3蓄水池1座。新建拦水坝1座。铺设φ50管2200m；1组阮家沟新建4m³过滤池1座，4组程家湾新建5m³过滤池1座</v>
          </cell>
        </row>
        <row r="157">
          <cell r="E157" t="str">
            <v>高滩镇天桥村7组饮水安全巩固提升工程</v>
          </cell>
          <cell r="F157" t="str">
            <v>新建集水井1座，20m3蓄水池1座，Φ32管道2200米，Φ20管道600米。</v>
          </cell>
        </row>
        <row r="158">
          <cell r="E158" t="str">
            <v>高滩镇两河村1组饮水安全巩固提升工程</v>
          </cell>
          <cell r="F158" t="str">
            <v>新建滤池1座，30m³蓄水池1座，消毒设备1套，Φ50管道1000米</v>
          </cell>
        </row>
        <row r="159">
          <cell r="E159" t="str">
            <v>高滩镇龙湾村1组饮水安全巩固提升工程</v>
          </cell>
          <cell r="F159" t="str">
            <v>新建拦水坝1座，过滤池1座，30m³蓄水池1座。新增φ20入户pe管道1000m，φ25pe管800m。</v>
          </cell>
        </row>
        <row r="160">
          <cell r="E160" t="str">
            <v>高滩镇白鹤村2组饮水安全巩固提升工程</v>
          </cell>
          <cell r="F160" t="str">
            <v>φ50输水管400m。</v>
          </cell>
        </row>
        <row r="161">
          <cell r="E161" t="str">
            <v>汉王镇马家营村黑沟1、2、4组饮水安全巩固提升工程</v>
          </cell>
          <cell r="F161" t="str">
            <v>新建蓄水池1座，φ50管道500m</v>
          </cell>
        </row>
        <row r="162">
          <cell r="E162" t="str">
            <v>汉王镇西河村堰沟、娑罗树湾饮水安全巩固提升工程</v>
          </cell>
          <cell r="F162" t="str">
            <v>堰沟新建拦水坝1座，维修蓄水池1座；娑罗树湾新建拦水坝1座，φ40输水管道500米，φ25输水管道300米，φ20输水管道2000米</v>
          </cell>
        </row>
        <row r="163">
          <cell r="E163" t="str">
            <v>汉王镇汉城村饮水安全巩固提升工程</v>
          </cell>
          <cell r="F163" t="str">
            <v>6组新建拦水坝1座，蓄水池30m³1座，配水管网1500米；8组新建10m³蓄水池1座，阀门井3个，减压阀1个，配套1200配水管网，φ20入户管道650米。水表150块水表。</v>
          </cell>
        </row>
        <row r="164">
          <cell r="E164" t="str">
            <v>汉王镇安五村3、5组饮水安全巩固提升工程</v>
          </cell>
          <cell r="F164" t="str">
            <v>5组新建50m3蓄水池1座，过滤池1座，Φ50管道3000米；三组新建拦水坝1座，过滤池1座，Φ50管道1000米。</v>
          </cell>
        </row>
        <row r="165">
          <cell r="E165" t="str">
            <v>汉王镇五郎坪村2、3组饮水安全巩固提升工程</v>
          </cell>
          <cell r="F165" t="str">
            <v>五郎坪村2.3组饮水改造φ63管道5000米；</v>
          </cell>
        </row>
        <row r="166">
          <cell r="E166" t="str">
            <v>汉王镇农安村饮水安全巩固提升工程</v>
          </cell>
          <cell r="F166" t="str">
            <v>新建集水井1座，蓄水池1座，配套输水管网1000米，更换管道5200米。</v>
          </cell>
        </row>
        <row r="167">
          <cell r="E167" t="str">
            <v>汉王镇兴塘村饮水安全水厂巩固提升工程</v>
          </cell>
          <cell r="F167" t="str">
            <v>维修改造取水枢纽1座，更换消毒设备1台，更换输水管道3000米</v>
          </cell>
        </row>
        <row r="168">
          <cell r="E168" t="str">
            <v>蒿坪镇东关村11、12、13组饮水安全巩固提升工程</v>
          </cell>
          <cell r="F168" t="str">
            <v>（1）新建加压泵房1座，建筑面积10.5m²；（2）安装GWS-BS5-160（5.5Kw）管道加压泵1台，架设380V线路550m，220V线路100m，VJV-3×10电缆100m；（3）铺设φ75PE自流输水管道1420m，φ75PE抽水输水管道1080m，DN65无缝焊接抽水钢管（壁厚5mm）870m，新建阀门井6座，安装排气阀4个，检修阀6个；（4）新建50m³蓄水池1座；（5）铺设φ63PE配水管道3700m。</v>
          </cell>
        </row>
        <row r="169">
          <cell r="E169" t="str">
            <v>蒿坪镇黄金村1、2组安置点饮水安全巩固提升工程</v>
          </cell>
          <cell r="F169" t="str">
            <v>1、2组管网改造3000米，3组集水井1个（改造）</v>
          </cell>
        </row>
        <row r="170">
          <cell r="E170" t="str">
            <v>红椿镇盘龙村1、4组饮水安全巩固提升工程</v>
          </cell>
          <cell r="F170" t="str">
            <v>4组维修蓄水池1座，更换φ40管道600米；1组新建拦水坝1座，沉淀过滤池1座</v>
          </cell>
        </row>
        <row r="171">
          <cell r="E171" t="str">
            <v>红椿镇侯家坪村四溪饮水安全巩固提升工程</v>
          </cell>
          <cell r="F171" t="str">
            <v>新建拦水坝1座，沉淀池各1座，增加φ63输水管道200米</v>
          </cell>
        </row>
        <row r="172">
          <cell r="E172" t="str">
            <v>红椿镇纪家沟3组饮水安全巩固提升工程</v>
          </cell>
          <cell r="F172" t="str">
            <v>新建拦水坝、沉淀池各1座，（尚坝）更换Φ90管道2000米</v>
          </cell>
        </row>
        <row r="173">
          <cell r="E173" t="str">
            <v>红椿镇大青村1、2、4组饮水安全巩固提升工程</v>
          </cell>
          <cell r="F173" t="str">
            <v>更换Φ40管道1500米，Φ30管道1000米，Φ20管道400米；2组新建蓄水池1座，Φ32管道800米，Φ20管道400米</v>
          </cell>
        </row>
        <row r="174">
          <cell r="E174" t="str">
            <v>焕古镇东红村饮水安全巩固提升工程</v>
          </cell>
          <cell r="F174" t="str">
            <v>更换消毒设备2台，维修敬老院蓄水池1座。</v>
          </cell>
        </row>
        <row r="175">
          <cell r="E175" t="str">
            <v>焕古镇黑龙村3、4组饮水安全巩固提升工程</v>
          </cell>
          <cell r="F175" t="str">
            <v>1）三组①集水井检查口加高;2）四组①新建集水井1座，新建控制阀井1座，安装潜水泵1台，安装水泵自动上水控制系统1套；②新铺抽水管道Φ40PE管200m;③新建10m³蓄水池1座。④新铺配水管道总长2990m。其中φ32PE管（1.6Mpa）470m，φ25PE管（1.6Mpa1920m，入户φ20PE管（1.6Mpa）600m，新建各类阀井3座。学堂梁新增净化消毒设备1套，消毒设备1套。</v>
          </cell>
        </row>
        <row r="176">
          <cell r="E176" t="str">
            <v>洄水镇小河村饮水安全巩固提升工程</v>
          </cell>
          <cell r="F176" t="str">
            <v>新建拦水坝1座，30m³蓄水池1座，新建沉砂池3个，水窖维修2座，更换Φ20管道1000米；</v>
          </cell>
        </row>
        <row r="177">
          <cell r="E177" t="str">
            <v>洄水镇连桥村2、6组饮水安全巩固提升工程</v>
          </cell>
          <cell r="F177" t="str">
            <v>连桥村2组新建蓄水池1座、沉淀过滤池；连桥村5组建分水池1座；连桥6组拦水坝，蓄水池，过滤池。</v>
          </cell>
        </row>
        <row r="178">
          <cell r="E178" t="str">
            <v>洄水镇庙沟村饮水安全巩固提升工程</v>
          </cell>
          <cell r="F178" t="str">
            <v>庙沟村管道改造1800米，新建沉淀池、清水池各1座，拦水坝1座，加固拦水坝1座</v>
          </cell>
        </row>
        <row r="179">
          <cell r="E179" t="str">
            <v>界岭镇麻园村1、3、6、7组饮水安全巩固提升工程</v>
          </cell>
          <cell r="F179" t="str">
            <v>1、3组修建拦水坝1座、沉淀池1座，管道5000米；6、7组修建拦水坝、沉淀池、蓄水池各1座，管道2000米</v>
          </cell>
        </row>
        <row r="180">
          <cell r="E180" t="str">
            <v>界岭镇双泉村饮水安全巩固提升工程</v>
          </cell>
          <cell r="F180" t="str">
            <v>更换Φ40管道3500米</v>
          </cell>
        </row>
        <row r="181">
          <cell r="E181" t="str">
            <v>麻柳镇麻柳村1、2、3、4、5、7组饮水安全巩固提升工程</v>
          </cell>
          <cell r="F181" t="str">
            <v>一、新建青岩溪洞口集水井1座；铺设Φ160PE输水管道150m；新建水厂1座，水厂内安装30m³/h一体化净水设备1套，新建管理房1座81.38m²，新建100m³蓄水池1座，新建围墙75.4m；配套安装GWS-BS30-15增压泵1台（2.2Kw），配套CF-100次氯酸钠消毒设备1套，PAC加药设备1套；配水管网工程铺设配水管道15.67km，其中Φ160PE管4780m，Φ125PE管2340m，Φ110PE管2950m，Φ75PE管450m，Φ50PE管2100m，Φ32PE管3050m；集镇临时应急供水工程1处：配套2.2Kw水泵6台，3.0Kw加压泵1台，配套CF-200次氯酸钠消毒设备1套，Φ63PE抽水管道400m，DN200浮球阀1个，DN150闸阀1个，架设220V线路150m。二、麻柳集镇管网改造工程：铺设配水管道4260m，其中Φ160PE管370m，Φ90PE管370m，Φ63PE管1420m，Φ50PE管1540m，Φ40PE管560m，新建各类阀门井12座。</v>
          </cell>
        </row>
        <row r="182">
          <cell r="E182" t="str">
            <v>麻柳镇堰碥村1、2、3、4、5、9组饮水安全巩固提升工程</v>
          </cell>
          <cell r="F182" t="str">
            <v>新建蓄水池1座，维修更换φ63管道200米，φ50管道400米；向家坪分散供水解决Φ32管道2000米，Φ20管道600米</v>
          </cell>
        </row>
        <row r="183">
          <cell r="E183" t="str">
            <v>麻柳镇麻柳村4、5组饮水安全巩固提升工程</v>
          </cell>
          <cell r="F183" t="str">
            <v>4组新建蓄水池1座，更换φ40输水管道500m；5组新建拦水坝1座、30m³蓄水池1座、沉定池1座、15m³过滤池一座、安装ϕ32管道3000米，安装ϕ20管道1000米。</v>
          </cell>
        </row>
        <row r="184">
          <cell r="E184" t="str">
            <v>麻柳镇赵溪村2、3、5、6、7、8、9组饮水安全巩固提升工程</v>
          </cell>
          <cell r="F184" t="str">
            <v>1、槐树坪新建过滤池1座；2、油坊学校湾拦水坝修复1座；3、麻地坪新建拦水坝1座、过滤池1座，彭家院子和赵溪小学新建拦水坝1座、10立方一体池1座，40管道500米，32管道800米；4、油家湾上坝新建过滤池1座，下坝修复蓄水池1座；5、白河垭新建拦水坝1座、过滤池1座，40管道500米，32管道2500米；6、龙洞湾新增拦水坝1座、10立方一体池1座，32管道1000米。安装水泵1台</v>
          </cell>
        </row>
        <row r="185">
          <cell r="E185" t="str">
            <v>麻柳镇书堰村1-9组饮水安全巩固提升工程</v>
          </cell>
          <cell r="F185" t="str">
            <v>1.书堰村1组大供水工程（大河沟)新建拦水坝1座；2.书堰村2组维修蓄水池过滤池；3.书堰村4组重建蓄水池1座50m³、过滤池30m³；增加φ40管道300米、φ20管道400米；4.书堰村七组丫口上蓄水池防渗漏处理；5.书堰村5.7.8.9组供水工程（小岭子）蓄水池、进行防渗漏处理；6.书堰村11组（斑竹园）增加拦水坝1座；增加φ32管道1400米；7.书堰村11组（蚂蝗丫）新建拦水坝2处，增加φ32管道1400米；新修一体化蓄水池25m³；增加φ32管道1200米、φ20管道200米。8.书堰村14组重建50m³蓄水池1座；增加φ32管道600米、φ40管道200米、φ20管道600米；9.书堰村12组（邹家湾）修建拦水坝一座，增加φ40管道100米；10书堰村12组（泡桐树湾）维修蓄水池1座。</v>
          </cell>
        </row>
        <row r="186">
          <cell r="E186" t="str">
            <v>麻柳镇染房村饮水安全巩固提升工程</v>
          </cell>
          <cell r="F186" t="str">
            <v>1、三岔河新建水坝、过滤池、蓄水池各1座增加φ20、φ25、φ32管道各400米。增加φ40管道400米，φ50管道100米。2、宗阳湾维修蓄水池1座3、染房村7组（汪家坟）施增补饮水工程1处，新建拦水坝、过滤池、蓄水池各1座。4、染房9、10组更换Φ32管道200米、Φ20管道1000米</v>
          </cell>
        </row>
        <row r="187">
          <cell r="E187" t="str">
            <v>毛坝镇腰庄村水厂饮水安全巩固提升工程</v>
          </cell>
          <cell r="F187" t="str">
            <v>维修改造拦水坝1座，更换消毒设备1台，63管道100米</v>
          </cell>
        </row>
        <row r="188">
          <cell r="E188" t="str">
            <v>毛坝镇染沟村9组饮水安全巩固提升工程</v>
          </cell>
          <cell r="F188" t="str">
            <v>新建拦水坝1座，φ32管道1200米。</v>
          </cell>
        </row>
        <row r="189">
          <cell r="E189" t="str">
            <v>毛坝镇竹山村饮水安全巩固提升工程</v>
          </cell>
          <cell r="F189" t="str">
            <v>石坝维修蓄水池1座，修复拦水坝1座</v>
          </cell>
        </row>
        <row r="190">
          <cell r="E190" t="str">
            <v>毛坝镇干沙村3、4组饮水安全巩固提升工程</v>
          </cell>
          <cell r="F190" t="str">
            <v>修复拦水坝2座，φ20管道200米，φ50管道200米</v>
          </cell>
        </row>
        <row r="191">
          <cell r="E191" t="str">
            <v>毛坝镇核桃坪村1、4组饮水安全巩固提升工程</v>
          </cell>
          <cell r="F191" t="str">
            <v> Φ50管道2000米、 Φ25管道600米</v>
          </cell>
        </row>
        <row r="192">
          <cell r="E192" t="str">
            <v>毛坝镇鲁家村6组饮水安全巩固提升工程</v>
          </cell>
          <cell r="F192" t="str">
            <v>维修拦水坝一处，加固蓄水池1座，更换管道1200m</v>
          </cell>
        </row>
        <row r="193">
          <cell r="E193" t="str">
            <v>毛坝镇腰庄村8组青树子饮水安全巩固提升工程</v>
          </cell>
          <cell r="F193" t="str">
            <v>修建30m³蓄水池1座，沉淀池1座，φ50管道3500米。</v>
          </cell>
        </row>
        <row r="194">
          <cell r="E194" t="str">
            <v>毛坝镇温家坪村3、5、6组饮水安全巩固提升工程</v>
          </cell>
          <cell r="F194" t="str">
            <v>3组新修拦水坝1座，更换φ50管道100米；5组改造拦水坝1座；6组新建沉淀池1座。</v>
          </cell>
        </row>
        <row r="195">
          <cell r="E195" t="str">
            <v>毛坝镇瓦滩村1、12、13组饮水安全巩固提升工程</v>
          </cell>
          <cell r="F195" t="str">
            <v>1组新修拦水坝1座，增加φ32管道1500米；12组新建30m³蓄水池1座，沉淀池1个，φ50管道5000米；13组新修拦水坝1座，φ25管道100米</v>
          </cell>
        </row>
        <row r="196">
          <cell r="E196" t="str">
            <v>毛坝镇双新村3组潘家梁饮水安全巩固提升工程</v>
          </cell>
          <cell r="F196" t="str">
            <v>新建10m³蓄水池1座，φ32管道400米及配套工程；更换φ20管道100米。</v>
          </cell>
        </row>
        <row r="197">
          <cell r="E197" t="str">
            <v>毛坝镇观音村5组饮水安全巩固提升工</v>
          </cell>
          <cell r="F197" t="str">
            <v>更换φ50管道1000米</v>
          </cell>
        </row>
        <row r="198">
          <cell r="E198" t="str">
            <v>双安镇闹河村3、5组饮水安全巩固提升工程</v>
          </cell>
          <cell r="F198" t="str">
            <v>更换Φ40管道2000米，谢家湾供水改造工程：新建集水井1座，铺设φ25PE管400m，更换φ50PE管200m；瓦屋供水改造工程：更换φ32PE管500m，φ40PE管200m，更换DN50闸阀1个。</v>
          </cell>
        </row>
        <row r="199">
          <cell r="E199" t="str">
            <v>双安镇沔浴河村2、5组饮水安全巩固提升工程</v>
          </cell>
          <cell r="F199" t="str">
            <v>新建拦水坝2组，沉淀蓄水一体池2座，消毒设备2套，管道4500米。</v>
          </cell>
        </row>
        <row r="200">
          <cell r="E200" t="str">
            <v>双安镇三元村别盖子饮水安全巩固提升工程</v>
          </cell>
          <cell r="F200" t="str">
            <v>（1）5组新建引水低坝1座；（2）3组加固改造引水低坝1座，更换王家梁φ40PE管1100m.</v>
          </cell>
        </row>
        <row r="201">
          <cell r="E201" t="str">
            <v>双安镇四合村1、2、3、4组饮水安全巩固提升工程</v>
          </cell>
          <cell r="F201" t="str">
            <v>加固改造拦水坝2座，新建过滤池1座，新建集水井1座，加固改造集水井1座，更换φ63PE管300m，更换φ32PE管600m，铺设φ32PE管400m，φ25PE管2200m</v>
          </cell>
        </row>
        <row r="202">
          <cell r="E202" t="str">
            <v>双安镇廖家河村碾子坪、阴坡扁、刘家坎子饮水安全巩固提升工程</v>
          </cell>
          <cell r="F202" t="str">
            <v>碾子坪引水低坝清淤及加固改造,坝后砼包裹管道20m；边家湾大蓄水池加固改造，更换φ50PE管150m；阴坡扁新建集水井1座，50m3蓄水池1座，安装缓释消毒设备1套；（2）铺设输配水管道3500m；刘家坎子修复拦水坝1座</v>
          </cell>
        </row>
        <row r="203">
          <cell r="E203" t="str">
            <v>双镇镇白马村2-8组饮水安全巩固提升工程</v>
          </cell>
          <cell r="F203" t="str">
            <v>白马村三组、八组、七组拦水坝修复3座；白马5组蓄水池防渗处理1座，拦水坝一座，输水50管道1500米；白马2组管网更换500米。白马六组饮水工程新增1处，100立方米蓄水池1座。</v>
          </cell>
        </row>
        <row r="204">
          <cell r="E204" t="str">
            <v>双安镇林本河村6组饮水安全巩固提升工程</v>
          </cell>
          <cell r="F204" t="str">
            <v>6组PEΦ40管道2500米、拦水坝1座、蓄水1座；竹园湾PEΦ50管道60；龙王沟拦水坝1座、维修30m3蓄水池1座，PEΦ40管道3000米；郑家垭子拦水坝1座、PEΦ40管道800米</v>
          </cell>
        </row>
        <row r="205">
          <cell r="E205" t="str">
            <v>双桥镇东垭村道班沟饮水安全巩固提升工程</v>
          </cell>
          <cell r="F205" t="str">
            <v>维修蓄水池1座</v>
          </cell>
        </row>
        <row r="206">
          <cell r="E206" t="str">
            <v>双桥镇四坪村4组饮水安全巩固提升工程</v>
          </cell>
          <cell r="F206" t="str">
            <v>新建拦水坝1座，过滤池1座，蓄水池1座，φ32输水管道500米，φ25配水管道500米</v>
          </cell>
        </row>
        <row r="207">
          <cell r="E207" t="str">
            <v>双桥镇六河村饮水安全巩固提升工程</v>
          </cell>
          <cell r="F207" t="str">
            <v>新建拦水坝1座，配套输水管网1300米</v>
          </cell>
        </row>
        <row r="208">
          <cell r="E208" t="str">
            <v>双桥镇苗河村2、7组饮水安全巩固提升工程</v>
          </cell>
          <cell r="F208" t="str">
            <v>苗河村2组新建饮水工程1处，配套蓄水池、净水池和饮水管网等，苗河村7组修复拦水坝1座，增加φ25PE输水管道700米.</v>
          </cell>
        </row>
        <row r="209">
          <cell r="E209" t="str">
            <v>双桥镇莲花村涧沟饮水安全巩固提升工程</v>
          </cell>
          <cell r="F209" t="str">
            <v>涧沟增加φ50PE输水管道700米。</v>
          </cell>
        </row>
        <row r="210">
          <cell r="E210" t="str">
            <v>双桥镇取宝村2组饮水安全巩固提升项目</v>
          </cell>
          <cell r="F210" t="str">
            <v>新建拦水坝1座，过滤池1座，输水管道4000米</v>
          </cell>
        </row>
        <row r="211">
          <cell r="E211" t="str">
            <v>瓦庙镇新光村3、4组饮水安全巩固提升工程</v>
          </cell>
          <cell r="F211" t="str">
            <v>3组新建拦水坝1座，配套φ50输水管道500米；4组维修过滤池1座</v>
          </cell>
        </row>
        <row r="212">
          <cell r="E212" t="str">
            <v>瓦庙镇新房村5组饮水安全巩固提升工程</v>
          </cell>
          <cell r="F212" t="str">
            <v>维修拦水坝1座，维修φ40管道600米</v>
          </cell>
        </row>
        <row r="213">
          <cell r="E213" t="str">
            <v>瓦庙镇老庄村2、3组饮水安全巩固提升工程</v>
          </cell>
          <cell r="F213" t="str">
            <v>2组张家湾新建拦水坝1座，3组新建曾家湾泉室1座，新建3m³沉砂池1座；新建200m³蓄水池1座；铺设φ40PE输水管道3200m，新建阀门井7座，其中排气阀井3座，泄空阀井4座；铺设配水管网600m，其中φ40PE管400m，φ20PE管200m，新建检修阀井1座。</v>
          </cell>
        </row>
        <row r="214">
          <cell r="E214" t="str">
            <v>瓦庙镇庙坝村1、3、6、7组饮水安全巩固提升工程</v>
          </cell>
          <cell r="F214" t="str">
            <v>新建拦水坝2座，10m³过滤池2座、10m³蓄水池1座，铺设φ63PE输水管道1100米，Ф50管道200米，Ф40管道200米，Ф32管道200米，φ20PE输水管道2000米。</v>
          </cell>
        </row>
        <row r="215">
          <cell r="E215" t="str">
            <v>瓦庙镇新华村饮水安全巩固提升工程</v>
          </cell>
          <cell r="F215" t="str">
            <v>新建拦水坝1座，集水井1座，10m³过滤池1座，蓄水池60m³，配套φ50PE输水管道3500米，φ32PE输水管道1300米。</v>
          </cell>
        </row>
        <row r="216">
          <cell r="E216" t="str">
            <v>瓦庙镇瓦房村2组饮水安全巩固提升工程</v>
          </cell>
          <cell r="F216" t="str">
            <v>新建拦水坝1座，10m³过滤池1座、10m³蓄水池1座，配套φ50PE输水管道800米，φ20PE输水管道1300米。</v>
          </cell>
        </row>
        <row r="217">
          <cell r="E217" t="str">
            <v>瓦庙镇新民村饮水安全巩固提升工程</v>
          </cell>
          <cell r="F217" t="str">
            <v>新建拦水坝1座，铺设φ90PE输水管道1310m，新建阀门井4座，其中检修阀井2座，泄空阀井1座，排气阀井1座</v>
          </cell>
        </row>
        <row r="218">
          <cell r="E218" t="str">
            <v>向阳镇江河村3、4、5组饮水安全巩固提升工程</v>
          </cell>
          <cell r="F218" t="str">
            <v>新建拦水坝2座，维修过滤池1座，蓄水池1座，增加φ40输水管道2700米，</v>
          </cell>
        </row>
        <row r="219">
          <cell r="E219" t="str">
            <v>向阳镇营梁村1组饮水安全巩固提升工程</v>
          </cell>
          <cell r="F219" t="str">
            <v>拦水坝1座，沉淀池1座，安装φ63管道500m,φ90管道200m；魔芋包供水增压设备1套，更换消毒设备1套。</v>
          </cell>
        </row>
        <row r="220">
          <cell r="E220" t="str">
            <v>向阳镇止凤村3、5组饮水安全巩固提升工程</v>
          </cell>
          <cell r="F220" t="str">
            <v>止凤村3组新建拦水坝1座，10m3过滤蓄水一体池1座,φ32管道200m，φ25管道800米；5组新建拦水坝1座，20m3过滤蓄水一体池1座，10m3蓄水池1座，φ32管道1200m，配套三相动力电架设1公里，300米扬程潜水泵2台。</v>
          </cell>
        </row>
        <row r="221">
          <cell r="E221" t="str">
            <v>向阳镇显钟村1、8组饮水安全巩固提升工程</v>
          </cell>
          <cell r="F221" t="str">
            <v>1组新建减压池1座，更换32PE管道1000米，20PE管道1000米；8组更换管道φ50管道1700m。</v>
          </cell>
        </row>
        <row r="222">
          <cell r="E222" t="str">
            <v>向阳镇钟林村12组饮水安全巩固提升工程</v>
          </cell>
          <cell r="F222" t="str">
            <v>新建拦水坝1座，Φ50管道1500米，沉沙池2座。</v>
          </cell>
        </row>
        <row r="223">
          <cell r="E223" t="str">
            <v>向阳镇贾坪村1、3、4组饮水安全巩固提升工程</v>
          </cell>
          <cell r="F223" t="str">
            <v>1组新建30m3蓄水池1座；4组维修改造沈家梁30m3蓄水池1座，4组王日军房后新建20m3蓄水池1座；3组维修改造蓄水2座；配套Φ20管道1500米，Φ40管道200米。</v>
          </cell>
        </row>
        <row r="224">
          <cell r="E224" t="str">
            <v>城关镇富家村4、5组及朱家堡饮水安全巩固提升工程</v>
          </cell>
          <cell r="F224" t="str">
            <v>4组新建渗井内档15米，新建渗井1座；朱家堡维修过滤池1座；5组徐家沟改造集水井1座，阀门井基础加固</v>
          </cell>
        </row>
        <row r="225">
          <cell r="E225" t="str">
            <v>城关镇楠木村3、4组饮水安全巩固提升工程</v>
          </cell>
          <cell r="F225" t="str">
            <v>3组新建拦水坝2座；4组新建拦水坝1座、蓄水池1座、过滤池1座，消毒设备1套，Φ75管道100米</v>
          </cell>
        </row>
        <row r="226">
          <cell r="E226" t="str">
            <v>城关镇青中村2组饮水安全巩固提升工程</v>
          </cell>
          <cell r="F226" t="str">
            <v>更换Φ50管道400米,20管道600米，抽水泵1台</v>
          </cell>
        </row>
        <row r="227">
          <cell r="E227" t="str">
            <v>城关镇和平村黑沟饮水安全巩固提升工程</v>
          </cell>
          <cell r="F227" t="str">
            <v>新修渗井2座，阀门井2座，排污阀2个、Φ20管道200米</v>
          </cell>
        </row>
        <row r="228">
          <cell r="E228" t="str">
            <v>向阳镇悬鼓村水厂饮水安全巩固提升工程</v>
          </cell>
          <cell r="F228" t="str">
            <v>更换Φ200管道200米,Φ90管道100米，Φ75管道200米，浆砌石管道保护坎180米</v>
          </cell>
        </row>
        <row r="229">
          <cell r="E229" t="str">
            <v>高桥镇兰草村6、7组饮水安全巩固提升工程</v>
          </cell>
          <cell r="F229" t="str">
            <v>新建水坝1座，更换管道Φ40管道400米</v>
          </cell>
        </row>
        <row r="230">
          <cell r="E230" t="str">
            <v>高桥镇深磨村4组饮水安全巩固提升工程</v>
          </cell>
          <cell r="F230" t="str">
            <v>新修10m³沉淀过滤蓄水一体池1座</v>
          </cell>
        </row>
        <row r="231">
          <cell r="E231" t="str">
            <v>双桥镇取宝村4组狮子堡饮水安全巩固提升工程</v>
          </cell>
          <cell r="F231" t="str">
            <v>新建水坝1座，新修10m³沉淀过滤蓄水一体池1座，Φ32管道500米。</v>
          </cell>
        </row>
        <row r="232">
          <cell r="E232" t="str">
            <v>蒿坪镇森林村2、3、4组饮水安全巩固提升工程</v>
          </cell>
          <cell r="F232" t="str">
            <v>2、3组修复拦水坝1座，Φ63管道200米；4组更换损坏Φ75管道800米，修复供水厂围墙100平米</v>
          </cell>
        </row>
        <row r="233">
          <cell r="E233" t="str">
            <v>红椿镇军农村1组九倒拐饮水安全巩固提升工程</v>
          </cell>
          <cell r="F233" t="str">
            <v>新建拦水坝1座，Φ63管道200米</v>
          </cell>
        </row>
        <row r="234">
          <cell r="E234" t="str">
            <v>红椿镇关庙村西沟饮水安全巩固提升工程</v>
          </cell>
          <cell r="F234" t="str">
            <v>关庙村西沟修复拦水坝1座、木王6组维修过滤池1座，麦坪1组更换抽水泵1台</v>
          </cell>
        </row>
        <row r="235">
          <cell r="E235" t="str">
            <v>双安镇林本河村1谢家湾、10组柳门沟饮水安全巩固提升工程</v>
          </cell>
          <cell r="F235" t="str">
            <v>1组修复拦水坝1座、过滤池1座；10组拦水坝1座，沉淀过滤池1座，蓄水池1座，安装Φ25管道1000米，安装抽水设备1套。</v>
          </cell>
        </row>
        <row r="236">
          <cell r="E236" t="str">
            <v>双安镇双河口柏树咀饮水安全巩固提升工程</v>
          </cell>
          <cell r="F236" t="str">
            <v>柏树咀修复水厂围墙，渗水井1座，Φ90管道50米；桐安修复渗水井</v>
          </cell>
        </row>
        <row r="237">
          <cell r="E237" t="str">
            <v>蒿坪镇王家河村饮水安全巩固提升工程</v>
          </cell>
          <cell r="F237" t="str">
            <v>拦水坝1座，沉淀过滤池1座，蓄水池1座，Φ90管道7000米</v>
          </cell>
        </row>
        <row r="238">
          <cell r="E238" t="str">
            <v>毛坝镇岔河村3组饮水安全巩固提升工程</v>
          </cell>
          <cell r="F238" t="str">
            <v>维修拦水坝1座，维修φ40管道200米</v>
          </cell>
        </row>
        <row r="239">
          <cell r="E239" t="str">
            <v>紫阳县双安镇闹热村水毁修复工程</v>
          </cell>
          <cell r="F239" t="str">
            <v>新建河堤425米均高5m，均宽1.2m</v>
          </cell>
        </row>
        <row r="240">
          <cell r="E240" t="str">
            <v>紫阳县双安镇林本河村蔬菜产业园区水毁修复项目</v>
          </cell>
          <cell r="F240" t="str">
            <v>新建及拆除重建堤防225米均高4.2m，均宽0.7），新建及拆除重建渠道基础挡墙639米均高1.8m，均宽0.7m），新建及拆除重建灌溉渠道639米，加固挡墙护脚281米，新建拦水坝一座（坝长12m，高2.5m），加固拦水坝一座（坝长19m，高2m），埋设灌溉管道90米。</v>
          </cell>
        </row>
        <row r="241">
          <cell r="E241" t="str">
            <v>紫阳县焕古镇春堰村茶叶园区配套设施项目</v>
          </cell>
          <cell r="F241" t="str">
            <v>新修防洪档护长100米、高5米。</v>
          </cell>
        </row>
        <row r="242">
          <cell r="E242" t="str">
            <v>紫阳县城关镇双台茶厂配套基础设施</v>
          </cell>
          <cell r="F242" t="str">
            <v>新建排洪渠总长 69.5m，其
中包括矩形钢筋砼渠道 57m，消力池 3 处，末端新建拦渣挡墙 15m，新建
铅丝石笼海漫 1 处。</v>
          </cell>
        </row>
        <row r="243">
          <cell r="E243" t="str">
            <v>紫阳县城关镇双坪村产业园区灌溉工程</v>
          </cell>
          <cell r="F243" t="str">
            <v>维修堰塘1座，配套灌溉设备1套，新建蓄水池2座，拦水坝1座，安装Φ40管道2000米。</v>
          </cell>
        </row>
        <row r="244">
          <cell r="E244" t="str">
            <v>紫阳县双安镇黄桃基地配套基础设施工程</v>
          </cell>
          <cell r="F244" t="str">
            <v>拦水坝1座，排洪沟200米，安装Φ50管道1500米</v>
          </cell>
        </row>
        <row r="245">
          <cell r="E245" t="str">
            <v>紫阳县双桥镇解放村一组康硒天茗茶叶园区配套灌溉项目</v>
          </cell>
          <cell r="F245" t="str">
            <v>新建拦水坝一座，蓄水池300立方米1座，改建灌溉管网3000米。</v>
          </cell>
        </row>
        <row r="246">
          <cell r="E246" t="str">
            <v>紫阳县双桥镇苗河村壮大村集体经济渔业养殖项目</v>
          </cell>
          <cell r="F246" t="str">
            <v>新建拦水坝一座，100m³过滤池一座，安装Φ315管道2000米，</v>
          </cell>
        </row>
        <row r="247">
          <cell r="E247" t="str">
            <v>紫阳县瓦庙镇富硒食品创业孵化基地园区配套建设项目</v>
          </cell>
          <cell r="F247" t="str">
            <v>新建200m³蓄水池1座，80m³沉淀池1座，铺设Φ50 管道2000m，安装排污管道500米，</v>
          </cell>
        </row>
        <row r="248">
          <cell r="E248" t="str">
            <v>紫阳县毛坝镇观音村水利设施修复工程</v>
          </cell>
          <cell r="F248" t="str">
            <v>修复引水渠1公里。</v>
          </cell>
        </row>
        <row r="249">
          <cell r="E249" t="str">
            <v>紫阳县鸡子河小流域综合治理工程</v>
          </cell>
          <cell r="F249" t="str">
            <v>1、工程措施：①新建石坎梯田5.27hm2；②水毁农用便桥修复1座；③水毁护岸修复954.40m；④新建挡墙51.6m；⑤新建排水渠94.4m；⑥保土耕作210.71hm2；
2、林草措施：①规划水保林13.69hm2；②道路绿化5.45km；
3、封育治理措施：封禁补植治理1279.56hm2；封禁标志牌3个；项目宣传牌2个，封禁管护人员3人。</v>
          </cell>
        </row>
        <row r="250">
          <cell r="E250" t="str">
            <v>紫阳县温家沟小流域综合治理工程</v>
          </cell>
          <cell r="F250" t="str">
            <v>小流域综合治理工程：工程措施：坡耕地改造土坎梯田80.22hm2，配套3.5m宽生产道路2150m（含排水渠、行道树）；林草措施：营造经果林52.51hm2（栽植蜜糖橘），经果林补植26.91hm2（栽植蜜糖橘），营造水保林65.22hm2（栽植杜仲），补植景观树4.61hm2（栽植银杏、美国红枫），土坎梯田植物护埂118.77km（栽植黄花菜），栽植行道树2150m（栽植柳树），村庄道路美化1030m（栽植广玉兰）；封育治理措施：封育治理1020.53hm2，疏林补植36144株（栽植侧柏），设置封禁网围栏3245m，封禁标牌3个，宣传碑1座。</v>
          </cell>
        </row>
        <row r="251">
          <cell r="E251" t="str">
            <v>紫阳县2023年高滩镇黄谷溪桥头至八庙村道路修复工程</v>
          </cell>
          <cell r="F251" t="str">
            <v>修复路面4.0公里，路面宽度4.0米，配套路肩、水沟。</v>
          </cell>
        </row>
        <row r="252">
          <cell r="E252" t="str">
            <v>紫阳县2024年护路员公益岗位项目</v>
          </cell>
          <cell r="F252" t="str">
            <v>聘用1525人脱贫劳动力用于护路员公益岗位。</v>
          </cell>
        </row>
        <row r="253">
          <cell r="E253" t="str">
            <v>长滩沟口至天星小学公路安防工程</v>
          </cell>
          <cell r="F253" t="str">
            <v>实施公路安防工程1.064公里</v>
          </cell>
        </row>
        <row r="254">
          <cell r="E254" t="str">
            <v>东衫至关庙公路安防工程</v>
          </cell>
          <cell r="F254" t="str">
            <v>实施公路安防工程2.28公里</v>
          </cell>
        </row>
        <row r="255">
          <cell r="E255" t="str">
            <v>将军桥至土红洞公路安防工程</v>
          </cell>
          <cell r="F255" t="str">
            <v>实施公路安防工程5.613公里</v>
          </cell>
        </row>
        <row r="256">
          <cell r="E256" t="str">
            <v>北沟口至全兴公路安防工程</v>
          </cell>
          <cell r="F256" t="str">
            <v>实施公路安防工程   3.5公里</v>
          </cell>
        </row>
        <row r="257">
          <cell r="E257" t="str">
            <v>焕古至金塘公路安防工程</v>
          </cell>
          <cell r="F257" t="str">
            <v>实施公路安防工程   3.454公里</v>
          </cell>
        </row>
        <row r="258">
          <cell r="E258" t="str">
            <v>加油站至染房二组公路安防工程</v>
          </cell>
          <cell r="F258" t="str">
            <v>实施公路安防工程   1.489公里</v>
          </cell>
        </row>
        <row r="259">
          <cell r="E259" t="str">
            <v>银红至染房公路安防工程</v>
          </cell>
          <cell r="F259" t="str">
            <v>实施公路安防工程   0.172公里</v>
          </cell>
        </row>
        <row r="260">
          <cell r="E260" t="str">
            <v>水磨至普垭公路安防工程</v>
          </cell>
          <cell r="F260" t="str">
            <v>实施公路安防工程   3.727公里</v>
          </cell>
        </row>
        <row r="261">
          <cell r="E261" t="str">
            <v>村委会至何家堡公路安防工程</v>
          </cell>
          <cell r="F261" t="str">
            <v>实施公路安防工程   1.495公里</v>
          </cell>
        </row>
        <row r="262">
          <cell r="E262" t="str">
            <v>滚子垭至煤矿公路安防工程</v>
          </cell>
          <cell r="F262" t="str">
            <v>实施公路安防工程   3.456公里</v>
          </cell>
        </row>
        <row r="263">
          <cell r="E263" t="str">
            <v>焕古至刘家河公路安防工程</v>
          </cell>
          <cell r="F263" t="str">
            <v>实施公路安防工程   1.07公里</v>
          </cell>
        </row>
        <row r="264">
          <cell r="E264" t="str">
            <v>木瓜园至玉皇庙公路安防工程</v>
          </cell>
          <cell r="F264" t="str">
            <v>实施公路安防工程   3.456公里</v>
          </cell>
        </row>
        <row r="265">
          <cell r="E265" t="str">
            <v>红尚路安防工程</v>
          </cell>
          <cell r="F265" t="str">
            <v>实施公路安防工程0.82公里。</v>
          </cell>
        </row>
        <row r="266">
          <cell r="E266" t="str">
            <v>蒿汉路安防工程</v>
          </cell>
          <cell r="F266" t="str">
            <v>实施公路安防工程   0.9公里。</v>
          </cell>
        </row>
        <row r="267">
          <cell r="E267" t="str">
            <v>桑红公路安全防护工程（红椿老街段）</v>
          </cell>
          <cell r="F267" t="str">
            <v>实施公路安防工程   1.396公里。</v>
          </cell>
        </row>
        <row r="268">
          <cell r="E268" t="str">
            <v>权河口至堰门公路灾后恢复重建工程</v>
          </cell>
          <cell r="F268" t="str">
            <v>水泥混凝土面层1634.775㎡，挖除旧路结构层284.955m³，路基挖土方129m³，开山石渣回填129m³，修复C30砼路面210m³，外运塌方1336m³。</v>
          </cell>
        </row>
        <row r="269">
          <cell r="E269" t="str">
            <v>堰门至洄水公路灾后恢复重建工程</v>
          </cell>
          <cell r="F269" t="str">
            <v>水修复泥混凝土面板94㎡，1-4m钢筋混凝土盖板涵，修复浆砌外挡墙 405.39m³，C20砼水沟8.5m³，1-3m盖板涵一座。</v>
          </cell>
        </row>
        <row r="270">
          <cell r="E270" t="str">
            <v>安康至镇巴两河口（洞河段）公路灾后恢复重建工程</v>
          </cell>
          <cell r="F270" t="str">
            <v>修建挡墙450m³，C30混凝土路面1707㎡,1-1管涵1道</v>
          </cell>
        </row>
        <row r="271">
          <cell r="E271" t="str">
            <v>安康至镇巴两河口（向阳段）公路灾后恢复重建工程</v>
          </cell>
          <cell r="F271" t="str">
            <v>修复挡墙砼基础202.83m³，浆砌挡土墙352.85m³，墙背回填512m³</v>
          </cell>
        </row>
        <row r="272">
          <cell r="E272" t="str">
            <v>和平至红椿公路灾后恢复重建工程</v>
          </cell>
          <cell r="F272" t="str">
            <v>c30混凝土281.79m³，挖方80.61m³，挖除旧路面12.078m³，回填20.13㎡，混凝土路面67.1㎡，浆砌片石24m³，</v>
          </cell>
        </row>
        <row r="273">
          <cell r="E273" t="str">
            <v>洞河至双桥公路灾后恢复重建工程</v>
          </cell>
          <cell r="F273" t="str">
            <v>M7.5浆砌片石303.9 m3，涵洞清淤84.0 m2，挖土方794.3 m3，混凝土121.5 m3，毛石混凝土16.3 m3，混凝土面板3301.8 m2，挖除旧面板606.4 m3，排水沟96.8 m3，1-2.5m盖板涵16.0 m，1-1.0m管涵16.0 m，1-0.6m波纹管12.0 m，波形护栏28.0 m，</v>
          </cell>
        </row>
        <row r="274">
          <cell r="E274" t="str">
            <v>蒿坪至汉王（五郎坪段）公路灾后恢复重建工程</v>
          </cell>
          <cell r="F274" t="str">
            <v>修建挡墙1395m³，挖土方外运5223m³，C30混凝土路面1274㎡，1-1m管涵11道，C20砼边沟35m³</v>
          </cell>
        </row>
        <row r="275">
          <cell r="E275" t="str">
            <v>蒿坪至汉王（蒿坪至双安段）公路灾后恢复重建工程</v>
          </cell>
          <cell r="F275" t="str">
            <v>修建C20混凝土护坦1136.8m³，基础开挖729m³，C30混凝土路面176.4㎡，修建挡墙1298.64m³</v>
          </cell>
        </row>
        <row r="276">
          <cell r="E276" t="str">
            <v>界岭至城口公路灾后恢复重建工程</v>
          </cell>
          <cell r="F276" t="str">
            <v>修复浆砌外挡墙1125.18m³</v>
          </cell>
        </row>
        <row r="277">
          <cell r="E277" t="str">
            <v>联合至毛坝公路灾后恢复重建工程</v>
          </cell>
          <cell r="F277" t="str">
            <v>修复浆砌外挡墙 1145.3 m³</v>
          </cell>
        </row>
        <row r="278">
          <cell r="E278" t="str">
            <v>金川至五林公路灾后恢复重建工程</v>
          </cell>
          <cell r="F278" t="str">
            <v>修建挡墙1502.2m³，C20混凝土水沟39.52m³，路基换填2627m³，1-0.6m管涵1道</v>
          </cell>
        </row>
        <row r="279">
          <cell r="E279" t="str">
            <v>焕古至金川公路灾后恢复重建工程</v>
          </cell>
          <cell r="F279" t="str">
            <v>修建挡墙1075.25m³，土方开挖外运3567m³，墙内回填1632.14m³，C30混凝土路面326㎡</v>
          </cell>
        </row>
        <row r="280">
          <cell r="E280" t="str">
            <v>塘么子沟至瓦房沟公路灾后恢复重建工程</v>
          </cell>
          <cell r="F280" t="str">
            <v>修复挡墙460m³、C20砼水沟36m³、挖方470m³、C25混凝土铺底22m³、φ1m涵管10m、路面442㎡、旧路面88.4m³、混凝土路肩15m³、水沟盖板16m。φ1.0m波纹管安装18.00m。</v>
          </cell>
        </row>
        <row r="281">
          <cell r="E281" t="str">
            <v>毛坝至瓦庙公路灾后恢复重建工程</v>
          </cell>
          <cell r="F281" t="str">
            <v>修复C30砼路面1400m³，C20砼水沟22m³，波形护栏240m，浆砌挡墙241.8m³</v>
          </cell>
        </row>
        <row r="282">
          <cell r="E282" t="str">
            <v>城关镇新田村灾后恢复重建工程</v>
          </cell>
          <cell r="F282" t="str">
            <v>m7.5浆砌片石344.5m³，挖方155.025m³，C20混凝土45m³，M10砂浆抹面0.9225m³，墙背回填31.005m³</v>
          </cell>
        </row>
        <row r="283">
          <cell r="E283" t="str">
            <v>焕古刘家河村通村路灾后恢复重建工程</v>
          </cell>
          <cell r="F283" t="str">
            <v>修复水泥混凝土面板218㎡，1-0.8m管涵一道，浆砌外挡墙361m³</v>
          </cell>
        </row>
        <row r="284">
          <cell r="E284" t="str">
            <v>东木三官堂村级道路灾后恢复重建工程</v>
          </cell>
          <cell r="F284" t="str">
            <v>修复浆砌挡墙1610m³</v>
          </cell>
        </row>
        <row r="285">
          <cell r="E285" t="str">
            <v>杨兴奎门口至汪家湾灾后恢复重建工程</v>
          </cell>
          <cell r="F285" t="str">
            <v>修建M7.5浆砌石挡墙699.4立方米，盖板涵1道。</v>
          </cell>
        </row>
        <row r="286">
          <cell r="E286" t="str">
            <v>水沟山至康硒天茗茶厂灾后恢复重建工程</v>
          </cell>
          <cell r="F286" t="str">
            <v>修建M7.5浆砌石挡墙12.8立方米，修复水沟5.5米。</v>
          </cell>
        </row>
        <row r="287">
          <cell r="E287" t="str">
            <v>桂家盘道至张家盘道灾后恢复重建工程</v>
          </cell>
          <cell r="F287" t="str">
            <v>修建M7.5浆砌石挡墙303.3立方米，盖板涵1道。</v>
          </cell>
        </row>
        <row r="288">
          <cell r="E288" t="str">
            <v>庙梁至蔡家坪灾后恢复重建工程</v>
          </cell>
          <cell r="F288" t="str">
            <v>修建M7.5浆砌石挡墙406.1立方米，盖板涵3道，修复水沟5.3米。</v>
          </cell>
        </row>
        <row r="289">
          <cell r="E289" t="str">
            <v>东木镇关庙村公路桥新建工程</v>
          </cell>
          <cell r="F289" t="str">
            <v>修建M7.5浆砌石挡墙890.21立方米，修复水沟6米。</v>
          </cell>
        </row>
        <row r="290">
          <cell r="E290" t="str">
            <v>东木镇三官堂村灾后恢复重建工程</v>
          </cell>
          <cell r="F290" t="str">
            <v>修建M7.5浆砌石挡墙1547.14立方米，修复水沟7米。</v>
          </cell>
        </row>
        <row r="291">
          <cell r="E291" t="str">
            <v>焕古镇黑龙村灾后恢复重建工程</v>
          </cell>
          <cell r="F291" t="str">
            <v>修建M7.5浆砌石挡墙905.59立方米，混凝土挡墙92立方米，修复水沟14米。</v>
          </cell>
        </row>
        <row r="292">
          <cell r="E292" t="str">
            <v>焕古镇东河村灾后恢复重建工程</v>
          </cell>
          <cell r="F292" t="str">
            <v>修建M7.5浆砌石挡墙521.8立方米，修复水沟3.5米。</v>
          </cell>
        </row>
        <row r="293">
          <cell r="E293" t="str">
            <v>焕古镇东红村灾后恢复重建工程</v>
          </cell>
          <cell r="F293" t="str">
            <v>修建M7.5浆砌石挡墙830.736立方米，修复水沟2.5米。</v>
          </cell>
        </row>
        <row r="294">
          <cell r="E294" t="str">
            <v>焕古镇腊竹村灾后恢复重建工程</v>
          </cell>
          <cell r="F294" t="str">
            <v>修建M7.5浆砌石挡墙3055.77立方米，修复水沟22.5米。</v>
          </cell>
        </row>
        <row r="295">
          <cell r="E295" t="str">
            <v>焕古镇金塘村灾后恢复重建工程</v>
          </cell>
          <cell r="F295" t="str">
            <v>修建M7.5浆砌石挡墙433.37立方米。</v>
          </cell>
        </row>
        <row r="296">
          <cell r="E296" t="str">
            <v>紫阳县温家坪村大火地道路灾后重建项目</v>
          </cell>
          <cell r="F296" t="str">
            <v>坡面土石方卸载37259.1立方米，M7.5浆砌石820立方米，配套边沟及波形护栏110米</v>
          </cell>
        </row>
        <row r="297">
          <cell r="E297" t="str">
            <v>紫阳县毛坝镇竹山村灾后道路恢复工程</v>
          </cell>
          <cell r="F297" t="str">
            <v>三组桑树扒清除塌房20179立方米，涵洞8米，C20砼水沟9.14立方米，路面425平方米，护栏150米</v>
          </cell>
        </row>
        <row r="298">
          <cell r="E298" t="str">
            <v>毛坝镇青荆片区道路灾后恢复重建工程</v>
          </cell>
          <cell r="F298" t="str">
            <v>清除塌方7000m³，修复挡墙3505m³，涵洞12处，水沟430m，安防护栏100m</v>
          </cell>
        </row>
        <row r="299">
          <cell r="E299" t="str">
            <v>毛坝镇新联片区道路灾后恢复重建工程</v>
          </cell>
          <cell r="F299" t="str">
            <v>清除塌方11530m³，修复挡墙2080m³，涵洞7处，水沟490m，安防护栏100m。</v>
          </cell>
        </row>
        <row r="300">
          <cell r="E300" t="str">
            <v>毛坝镇联合片区道路灾后恢复重建工程</v>
          </cell>
          <cell r="F300" t="str">
            <v>清除塌方9415m³，修复挡墙1940m³，恢复路面3550㎡，涵洞4处，水沟330m</v>
          </cell>
        </row>
        <row r="301">
          <cell r="E301" t="str">
            <v>毛坝镇双新村六组便民桥维修项目</v>
          </cell>
          <cell r="F301" t="str">
            <v>维修人行钢便桥1座，长度130米，宽度2米。</v>
          </cell>
        </row>
        <row r="302">
          <cell r="E302" t="str">
            <v>毛坝镇温家坪村产业集群配套项目</v>
          </cell>
          <cell r="F302" t="str">
            <v>产业集群道路改造拓宽及硬化1.6公里</v>
          </cell>
        </row>
        <row r="303">
          <cell r="E303" t="str">
            <v>毛坝镇观音村便民桥维修项目</v>
          </cell>
          <cell r="F303" t="str">
            <v>维修钢索便民桥2处</v>
          </cell>
        </row>
        <row r="304">
          <cell r="E304" t="str">
            <v>毛坝镇干沙村桥梁改建项目</v>
          </cell>
          <cell r="F304" t="str">
            <v>改建桥梁一座，长10米，宽4.5米</v>
          </cell>
        </row>
        <row r="305">
          <cell r="E305" t="str">
            <v>毛坝镇鲁家村便民桥修复项目</v>
          </cell>
          <cell r="F305" t="str">
            <v>修复便民桥3座</v>
          </cell>
        </row>
        <row r="306">
          <cell r="E306" t="str">
            <v>毛坝镇温家坪村三组产业园区道路建设项目</v>
          </cell>
          <cell r="F306" t="str">
            <v>新建及硬化产业道路1公里，配套水沟及路肩工程。</v>
          </cell>
        </row>
        <row r="307">
          <cell r="E307" t="str">
            <v>紫阳县2024年向阳镇贾坪村四组水毁道路修复工程</v>
          </cell>
          <cell r="F307" t="str">
            <v>拆除旧挡坎300立方米，新建C25毛石混凝土挡墙基础360立方米，砌筑浆砌石挡墙600立方米，恢复路面320平方米。</v>
          </cell>
        </row>
        <row r="308">
          <cell r="E308" t="str">
            <v>紫阳县2024年向阳镇营梁村六组产业道路硬化工程</v>
          </cell>
          <cell r="F308" t="str">
            <v>改造硬化产业道路1.45公里，宽3.5米，配套安保、路肩和水沟。</v>
          </cell>
        </row>
        <row r="309">
          <cell r="E309" t="str">
            <v>紫阳县2024年向阳镇显钟村桥涵修复工程</v>
          </cell>
          <cell r="F309" t="str">
            <v>恢复重建1-3.5m涵洞1座；新修公路内挡墙70m，约350m³；新建内侧边沟95m；恢复重建路面100m。</v>
          </cell>
        </row>
        <row r="310">
          <cell r="E310" t="str">
            <v>紫阳县2024年向阳镇天生桥村温家沟铁路桥左侧公路水毁修复工程</v>
          </cell>
          <cell r="F310" t="str">
            <v>恢复挡墙1844.8m³，平均高度10m，长度70m，下2m片石混凝土基础；清理河道1215m³，0.6m厚片石铺底612m³，20cm厚硬化沟底204m³。</v>
          </cell>
        </row>
        <row r="311">
          <cell r="E311" t="str">
            <v>瓦庙镇老庄
村蜂糖李产
业园至关平
山田园综合
体产业路建
设工程</v>
          </cell>
          <cell r="F311" t="str">
            <v>新建长500米，宽
4.5米产业道路。</v>
          </cell>
        </row>
        <row r="312">
          <cell r="E312" t="str">
            <v>双安镇闹河村道路水毁修复项目</v>
          </cell>
          <cell r="F312" t="str">
            <v>修复水毁道路路面0.8公里，挡护1800立方米。</v>
          </cell>
        </row>
        <row r="313">
          <cell r="E313" t="str">
            <v>双安镇林本河村至白马村连接道路硬化项目</v>
          </cell>
          <cell r="F313" t="str">
            <v>硬化道路4公里，路面宽度4米，配套路肩及水沟</v>
          </cell>
        </row>
        <row r="314">
          <cell r="E314" t="str">
            <v>紫阳县2023年麻柳镇麻柳村6组产业道路硬化工程建设项目</v>
          </cell>
          <cell r="F314" t="str">
            <v>路基拓宽改造长3公里、宽3.5米，新建挡护540米，硬化道路3公里</v>
          </cell>
        </row>
        <row r="315">
          <cell r="E315" t="str">
            <v>赵溪村二五九组通组路建设项目</v>
          </cell>
          <cell r="F315" t="str">
            <v>硬化路面7.4公里，路面宽度3.5米，配套建设水沟7.4千米，建设管涵11处，修建挡护230立方。</v>
          </cell>
        </row>
        <row r="316">
          <cell r="E316" t="str">
            <v>赵溪村三组赖家河坝灾毁公路修复工程</v>
          </cell>
          <cell r="F316" t="str">
            <v>硬化公路路面200米，宽度5米，修建挡护260方。</v>
          </cell>
        </row>
        <row r="317">
          <cell r="E317" t="str">
            <v>水磨村安牡大万头生猪养殖场配套项目</v>
          </cell>
          <cell r="F317" t="str">
            <v>拓宽改造硬化园区道路1.2公里米。</v>
          </cell>
        </row>
        <row r="318">
          <cell r="E318" t="str">
            <v>麻柳镇麻柳村七组产业基础设施配套建设项目</v>
          </cell>
          <cell r="F318" t="str">
            <v>  新修建公路400米，路面平整1.1公里，新建挡护60米，新建板涵60米。</v>
          </cell>
        </row>
        <row r="319">
          <cell r="E319" t="str">
            <v>  麻柳镇麻柳村一组生产道路灾毁修复工程</v>
          </cell>
          <cell r="F319" t="str">
            <v> 一组青树湾塌方清理5200立方，新建M7.5浆砌石挡墙95米。</v>
          </cell>
        </row>
        <row r="320">
          <cell r="E320" t="str">
            <v>紫阳县2024年桦栎村通村道路修复工程</v>
          </cell>
          <cell r="F320" t="str">
            <v>修复水毁道路五处，修复路面500米，新建浆砌石档护200m³</v>
          </cell>
        </row>
        <row r="321">
          <cell r="E321" t="str">
            <v>紫阳县2024年洄水镇茶稻村福禧冬桃产业园区提升项目</v>
          </cell>
          <cell r="F321" t="str">
            <v>福禧园区改良现有桃园品种100亩，扩建冬桃种植面积50亩，建设冬桃初加工厂房一座，面积150平方米，加工桃干、桃子酒等特色产品。政府配套建设茶稻二组、三组产业路1500米，宽3米(不硬化）</v>
          </cell>
        </row>
        <row r="322">
          <cell r="E322" t="str">
            <v>紫阳县2024年洄水镇连桥村魔芋种植基地提升项目</v>
          </cell>
          <cell r="F322" t="str">
            <v>佳欣魔芋园区采取流转土地、治理荒地、订单种植等方式扩种魔芋200亩，改建现有魔芋加工厂房，进行魔芋深加工，改建面积1200平方米，引进魔芋干、魔芋精粉等加工设备。政府配套建设连桥村五组产业路3公里，宽度3米（不硬化）</v>
          </cell>
        </row>
        <row r="323">
          <cell r="E323" t="str">
            <v>紫阳县2024年洄水镇连桥村目连桥茶旅融合开发项目</v>
          </cell>
          <cell r="F323" t="str">
            <v>扩大连桥村现有茶叶种植规模，为茶旅融合提高基础设施条件，配套建设生产道路1.5公里，宽3.5米，厚度18厘米</v>
          </cell>
        </row>
        <row r="324">
          <cell r="E324" t="str">
            <v>紫阳县2024年洄水镇团堡村市级产业园区提档升级基础设施完善项目</v>
          </cell>
          <cell r="F324" t="str">
            <v>团堡村紫康茶业300亩市级园区提档升级，改造低产茶园适时补苗50亩。配套产业道路油返砂1.5千米，宽度3.5米，厚度18厘米，配套水沟、路肩等</v>
          </cell>
        </row>
        <row r="325">
          <cell r="E325" t="str">
            <v>紫阳县2024年洄水镇联沟村撩酸菜产业园区提质增效项目</v>
          </cell>
          <cell r="F325" t="str">
            <v>对野油菜（撩酸菜）生产规模持续扩大，配套建设修复产业道路1.46公里</v>
          </cell>
        </row>
        <row r="326">
          <cell r="E326" t="str">
            <v>紫阳县2024年洄水镇联沟村人居环境提升美丽院落打造工程</v>
          </cell>
          <cell r="F326" t="str">
            <v>联沟村一组打造美丽院落，改造院落房屋10间，修缮大屋顶350平，墙面刷漆1050㎡</v>
          </cell>
        </row>
        <row r="327">
          <cell r="E327" t="str">
            <v>紫阳县2024年洄水镇街道社区搬迁安置点基础设施完善工程</v>
          </cell>
          <cell r="F327" t="str">
            <v>集镇安置点四期至五期中间新建公路桥一座，桥面宽度7.5米，跨度20米。</v>
          </cell>
        </row>
        <row r="328">
          <cell r="E328" t="str">
            <v>紫阳县2024年度洄水镇庙沟村一组道路修复工程</v>
          </cell>
          <cell r="F328" t="str">
            <v>新建浆砌石挡墙700立方米，硬化路面100米</v>
          </cell>
        </row>
        <row r="329">
          <cell r="E329" t="str">
            <v>紫阳县焕古镇焕古村公共服务设施提升项目</v>
          </cell>
          <cell r="F329" t="str">
            <v>新建产业道路0.5公里，挡墙2000m³，配套排污排水、绿化等设施。</v>
          </cell>
        </row>
        <row r="330">
          <cell r="E330" t="str">
            <v>紫阳县焕古镇水毁道路修复工程</v>
          </cell>
          <cell r="F330" t="str">
            <v>修复新建通村主干道内外挡墙8856m³，修复损毁路面995米，排水沟620米。</v>
          </cell>
        </row>
        <row r="331">
          <cell r="E331" t="str">
            <v>紫阳县焕古镇腊竹村通村公路安全生命防护工程</v>
          </cell>
          <cell r="F331" t="str">
            <v>安装C型公路波形梁护栏及相关附属设施2.3公里。</v>
          </cell>
        </row>
        <row r="332">
          <cell r="E332" t="str">
            <v>尚坝村二组养殖产业建设项目</v>
          </cell>
          <cell r="F332" t="str">
            <v>拓宽改造产业道路硬化2.5公里及挡护、涵管、水沟等其他配套设施。</v>
          </cell>
        </row>
        <row r="333">
          <cell r="E333" t="str">
            <v>紫阳县红椿镇深阳大桥头道路修复工程</v>
          </cell>
          <cell r="F333" t="str">
            <v>抬高路基6米，挡墙2米宽、长30米，盖板涵1道，护栏40米、路面硬化120㎡。</v>
          </cell>
        </row>
        <row r="334">
          <cell r="E334" t="str">
            <v>红椿镇共和村道路修复项目</v>
          </cell>
          <cell r="F334" t="str">
            <v>尚坝大桥头至尚坝电站口道路改造提升150米，配建挡护40米、水沟150米等配套设施。</v>
          </cell>
        </row>
        <row r="335">
          <cell r="E335" t="str">
            <v>紫阳县红椿镇七里村四组畜牧养殖产业配套项目</v>
          </cell>
          <cell r="F335" t="str">
            <v>配套建设养殖产业道路硬化长2公里，宽3.5米，砂石路长2公里，宽3.5米，配套建设路肩、水沟等设施。</v>
          </cell>
        </row>
        <row r="336">
          <cell r="E336" t="str">
            <v>民利村任必亭智救徐向前红色基地建设项目</v>
          </cell>
          <cell r="F336" t="str">
            <v>民利村三组洪家沟至马家梁改造硬化道路长2.5公里。</v>
          </cell>
        </row>
        <row r="337">
          <cell r="E337" t="str">
            <v>白兔村产业道路硬化项目</v>
          </cell>
          <cell r="F337" t="str">
            <v>白兔双星学校至白兔村委会硬化道路1.6公里，宽3.5米、厚0.18米、路肩0.5米、水沟1.6公里。</v>
          </cell>
        </row>
        <row r="338">
          <cell r="E338" t="str">
            <v>上湾村、大青村水毁灾后重建工程</v>
          </cell>
          <cell r="F338" t="str">
            <v>上湾村公路挡护2400m³；大青村洞子口至蛇梁安置点道路水毁（档坎2000方、涵管5处、路基150米、水沟500米）</v>
          </cell>
        </row>
        <row r="339">
          <cell r="E339" t="str">
            <v>紫阳县2023年红椿镇新社区工厂建设配套设施项目</v>
          </cell>
          <cell r="F339" t="str">
            <v>硬化道路220米；18公分厚度、宽6米路面220米，安装护栏220米，铺设宽3米路沿220米，建设水沟300米，挡护720m³。</v>
          </cell>
        </row>
        <row r="340">
          <cell r="E340" t="str">
            <v>紫阳县界岭镇斑桃村七组安保工程</v>
          </cell>
          <cell r="F340" t="str">
            <v>新安装波形护栏5.2千米（斑界路龚开显门口至权洄路岔路口安装护栏5.2公里）。</v>
          </cell>
        </row>
        <row r="341">
          <cell r="E341" t="str">
            <v>紫阳县界岭镇双明村安全防护措施建设项目</v>
          </cell>
          <cell r="F341" t="str">
            <v>新安装波形护栏2200米</v>
          </cell>
        </row>
        <row r="342">
          <cell r="E342" t="str">
            <v>紫阳县界岭镇箭竹村产业道路升级改造项目</v>
          </cell>
          <cell r="F342" t="str">
            <v>改造产业道路3千米，配建水沟，安保等附属设施</v>
          </cell>
        </row>
        <row r="343">
          <cell r="E343" t="str">
            <v>紫阳县2023年蒿坪镇金石村便民连接桥项目</v>
          </cell>
          <cell r="F343" t="str">
            <v>修建便民连接桥2座。</v>
          </cell>
        </row>
        <row r="344">
          <cell r="E344" t="str">
            <v>紫阳县2023年蒿坪镇双胜村便民连接桥项目</v>
          </cell>
          <cell r="F344" t="str">
            <v>便民连接桥2座，</v>
          </cell>
        </row>
        <row r="345">
          <cell r="E345" t="str">
            <v>紫阳县2024年蒿坪镇东关村道路建设项目</v>
          </cell>
          <cell r="F345" t="str">
            <v>新建东关村12组道路500米。</v>
          </cell>
        </row>
        <row r="346">
          <cell r="E346" t="str">
            <v>紫阳县2024年蒿坪镇全兴村受灾损毁道路修复项目</v>
          </cell>
          <cell r="F346" t="str">
            <v>实施全兴村三组（张家山、古荣斌户侧边），新建挡墙850立方米，新建净跨4米宽7米涵一座，新建引线20米。</v>
          </cell>
        </row>
        <row r="347">
          <cell r="E347" t="str">
            <v>高滩镇朝阳村千亩烤烟园区提升工程</v>
          </cell>
          <cell r="F347" t="str">
            <v>提升产业生产道路，长12公里、宽4.5米（砂石路）。改造涵桥5座，涵管3处，外档护6处长180米、高2米。里档2处长60米、高1.8米。</v>
          </cell>
        </row>
        <row r="348">
          <cell r="E348" t="str">
            <v>高滩镇万兴村烤烟千亩示范园油返砂工程</v>
          </cell>
          <cell r="F348" t="str">
            <v>竹园坝至黑龙池公路油返沙修复5.5公里</v>
          </cell>
        </row>
        <row r="349">
          <cell r="E349" t="str">
            <v>高滩镇八庙村至朝阳岔路口公路滑坡治理工程</v>
          </cell>
          <cell r="F349" t="str">
            <v>修复路面640㎡，C20毛石混凝土挡墙960m³，挡墙480m³。配套排水沟300米。</v>
          </cell>
        </row>
        <row r="350">
          <cell r="E350" t="str">
            <v>紫阳县高滩镇龙湾火车站进站公路</v>
          </cell>
          <cell r="F350" t="str">
            <v>龙湾火车站扩宽及新铺路面165米</v>
          </cell>
        </row>
        <row r="351">
          <cell r="E351" t="str">
            <v>紫阳县高滩镇水毁公路修复工程</v>
          </cell>
          <cell r="F351" t="str">
            <v>清理塌方1200m³，新建挡护2050m³，新建盖板涵4座。</v>
          </cell>
        </row>
        <row r="352">
          <cell r="E352" t="str">
            <v>龙潭村厂河坝平板公路便民桥建设项目</v>
          </cell>
          <cell r="F352" t="str">
            <v>建设便民桥一座，桥面宽4米，长20米。</v>
          </cell>
        </row>
        <row r="353">
          <cell r="E353" t="str">
            <v>汉王镇兴塘村种养殖产业园区项目</v>
          </cell>
          <cell r="F353" t="str">
            <v>修复道路3.5公里（竹沟），宽3.5米，配套路肩、水沟；修复水毁河堤500米。</v>
          </cell>
        </row>
        <row r="354">
          <cell r="E354" t="str">
            <v>汉王镇马家营村后沟烤烟产业园设施配套</v>
          </cell>
          <cell r="F354" t="str">
            <v>对现有产业道路进行改造提升，拓宽及硬化道路3.98公里，硬化宽4.5米，厚20CM。</v>
          </cell>
        </row>
        <row r="355">
          <cell r="E355" t="str">
            <v>汉王镇西河村西坪道路安保工程</v>
          </cell>
          <cell r="F355" t="str">
            <v>兴塘村交界处至西坪老屋场安保护栏9.5公里。</v>
          </cell>
        </row>
        <row r="356">
          <cell r="E356" t="str">
            <v>汉王镇五郎坪村万屯农业观光园</v>
          </cell>
          <cell r="F356" t="str">
            <v>新建园区观光道路800米</v>
          </cell>
        </row>
        <row r="357">
          <cell r="E357" t="str">
            <v>汉王镇五郎坪村3组5组公路硬化项目</v>
          </cell>
          <cell r="F357" t="str">
            <v>硬化5组公路3.5公里；3组公路1公里</v>
          </cell>
        </row>
        <row r="358">
          <cell r="E358" t="str">
            <v>汉王镇安五村九条沟2处小型桥梁建设</v>
          </cell>
          <cell r="F358" t="str">
            <v>1.建设原九沟学校盖板涵1-4米长度11米。   2.九沟林场小型桥梁1座，长度18米。</v>
          </cell>
        </row>
        <row r="359">
          <cell r="E359" t="str">
            <v>紫阳县城关镇青中村华阳.云上轻奢专业合作社基础设施配套项目</v>
          </cell>
          <cell r="F359" t="str">
            <v>配套产业道路建设4km。</v>
          </cell>
        </row>
        <row r="360">
          <cell r="E360" t="str">
            <v>紫阳县城关镇和平村二组二道崖至王家垱和平茶厂茶叶园区道路硬化项目</v>
          </cell>
          <cell r="F360" t="str">
            <v>C30砼道路硬化3.6公里、3.5米宽配套水沟路肩。</v>
          </cell>
        </row>
        <row r="361">
          <cell r="E361" t="str">
            <v>紫阳县城关镇天星村龚家山道路硬化项目</v>
          </cell>
          <cell r="F361" t="str">
            <v>金志学房屋旁边至金志和房屋旁边道路硬化2.5公里，宽3.5米。</v>
          </cell>
        </row>
        <row r="362">
          <cell r="E362" t="str">
            <v>紫阳县城关镇天星村灾后恢复重建工程</v>
          </cell>
          <cell r="F362" t="str">
            <v>M7.5浆砌石挡墙2600m³，C20混泥土路面600㎡，开山石渣换填1000m³，C20混凝土路肩20m³，C20现浇砼边沟200m³，盖板涵40米。</v>
          </cell>
        </row>
        <row r="363">
          <cell r="E363" t="str">
            <v>紫阳县城关镇太平村水毁产业道路修复项目</v>
          </cell>
          <cell r="F363" t="str">
            <v>修复断板22米，修复下沉路基110米,。</v>
          </cell>
        </row>
        <row r="364">
          <cell r="E364" t="str">
            <v>紫阳县城关镇楠木村朱家坪至天星樊家坪产业园区道路硬化项目</v>
          </cell>
          <cell r="F364" t="str">
            <v>C30砼道路硬化2公里，宽3.5米；挡墙100m³，及配套水沟。</v>
          </cell>
        </row>
        <row r="365">
          <cell r="E365" t="str">
            <v>紫阳县城关镇和平村江北线至焕古镇金塘村路段水毁道路修复项目</v>
          </cell>
          <cell r="F365" t="str">
            <v>5.2公里水毁道路修复</v>
          </cell>
        </row>
        <row r="366">
          <cell r="E366" t="str">
            <v>双桥镇四坪村玉家坪产业路硬化</v>
          </cell>
          <cell r="F366" t="str">
            <v>四坪村1组玉家坪产业路1.5公里硬化，配套安防工程。</v>
          </cell>
        </row>
        <row r="367">
          <cell r="E367" t="str">
            <v>双桥镇四坪村三组中坝人行桥维修项目</v>
          </cell>
          <cell r="F367" t="str">
            <v>新建防撞护栏约20米，修复桥梁板底面空洞、渗水部位40平方米。</v>
          </cell>
        </row>
        <row r="368">
          <cell r="E368" t="str">
            <v>双桥镇四坪村集体经济茶叶园区配套项目</v>
          </cell>
          <cell r="F368" t="str">
            <v>新建铁索桥一座，长度30米，宽2米，配套连接路护栏50米。</v>
          </cell>
        </row>
        <row r="369">
          <cell r="E369" t="str">
            <v>双桥镇四坪村二组水厂涵洞改建项目</v>
          </cell>
          <cell r="F369" t="str">
            <v>改建1.5x1m圆涵管3根，涵长3米，涵洞基础及台身均为c25商砼</v>
          </cell>
        </row>
        <row r="370">
          <cell r="E370" t="str">
            <v>双桥镇筠迪田园综合体农业园区道路项目</v>
          </cell>
          <cell r="F370" t="str">
            <v>新修硬化园区道路3公里</v>
          </cell>
        </row>
        <row r="371">
          <cell r="E371" t="str">
            <v>六河村厚朴林业园区资源路项目</v>
          </cell>
          <cell r="F371" t="str">
            <v>新开挖产业路9公里（双六路盘道至黄坡沟洪楚刚老家2公里； 四组岳家梁上至孙家湾2公里；四组祝代永老屋基至刘云林老家房后2公里。                            </v>
          </cell>
        </row>
        <row r="372">
          <cell r="E372" t="str">
            <v>紫阳县明芳现代中药材种植产业园区道路修复工程项目</v>
          </cell>
          <cell r="F372" t="str">
            <v>原六河乡政府门口至厚朴厂150米道路修复</v>
          </cell>
        </row>
        <row r="373">
          <cell r="E373" t="str">
            <v>双桥镇解放村康硒天茗茶叶园区配套项目</v>
          </cell>
          <cell r="F373" t="str">
            <v>对解放村康硒天茗茶叶园区配套道路盘道转弯位置进行加宽，安装安全防护栏800米。</v>
          </cell>
        </row>
        <row r="374">
          <cell r="E374" t="str">
            <v>双桥镇解放村新建铁索便民桥建设项目</v>
          </cell>
          <cell r="F374" t="str">
            <v>新建铁索桥一座，预计长度40米，宽2.0米，配建连接路50米，宽2米。</v>
          </cell>
        </row>
        <row r="375">
          <cell r="E375" t="str">
            <v>双桥镇解放村灾毁道路恢复工程项目</v>
          </cell>
          <cell r="F375" t="str">
            <v>维修水毁公路外档护3处，长度150米600立方（四组公路入口70米处香水沟桥旁、三组公路王业保老房后外侧悬板、七组公路卢家沟桥旁悬板）。</v>
          </cell>
        </row>
        <row r="376">
          <cell r="E376" t="str">
            <v>双桥镇莲花村四组通村桥梁</v>
          </cell>
          <cell r="F376" t="str">
            <v>建设长13米，宽5米产业桥</v>
          </cell>
        </row>
        <row r="377">
          <cell r="E377" t="str">
            <v>紫阳县双桥镇取宝村四组道路硬化项目</v>
          </cell>
          <cell r="F377" t="str">
            <v>四组道路硬化3公里</v>
          </cell>
        </row>
        <row r="378">
          <cell r="E378" t="str">
            <v>苗河一组铁路沟水毁修复工程</v>
          </cell>
          <cell r="F378" t="str">
            <v>修复路基长39米，挖土方300m³，墙背回填150m³，浆砌石450m³</v>
          </cell>
        </row>
        <row r="379">
          <cell r="E379" t="str">
            <v>双河村四组水毁道路修复工程</v>
          </cell>
          <cell r="F379" t="str">
            <v>双河村四组刘家梁水毁路基垮塌造成公路悬空，需产业道路修复28米。</v>
          </cell>
        </row>
        <row r="380">
          <cell r="E380" t="str">
            <v>取宝村二组法沟灾毁修复工程</v>
          </cell>
          <cell r="F380" t="str">
            <v>修复挡墙317m³，清运回填土方315m³，河道清理450m³，路面修复15米，盖板涵桥一座</v>
          </cell>
        </row>
        <row r="381">
          <cell r="E381" t="str">
            <v>中良村五组陈家梁灾毁修复工程</v>
          </cell>
          <cell r="F381" t="str">
            <v>修复路基23米，修复完善挡墙315m³，路面修复14米</v>
          </cell>
        </row>
        <row r="382">
          <cell r="E382" t="str">
            <v>四坪村二组土门沟灾毁修复工程</v>
          </cell>
          <cell r="F382" t="str">
            <v>修复路基43米，修复完善挡墙220 m³</v>
          </cell>
        </row>
        <row r="383">
          <cell r="E383" t="str">
            <v>紫阳县2024年洞河镇菜园村道路修复项目</v>
          </cell>
          <cell r="F383" t="str">
            <v>修复菜园村燕子坪损毁路面200米，4、5组董沟损毁路面700米，禹河桥至村委会损毁路面100米，配套路肩、档护及水沟。</v>
          </cell>
        </row>
        <row r="384">
          <cell r="E384" t="str">
            <v>紫阳县2024年洞河镇红岩村灾后恢复重建工程</v>
          </cell>
          <cell r="F384" t="str">
            <v>在红岩村、3、4、6组灾毁路段实施M7.5浆砌片石挡墙1000立方米，新建水沟100米、涵洞5道，修建长40m*高3m*宽1.5m内垱护。</v>
          </cell>
        </row>
        <row r="385">
          <cell r="E385" t="str">
            <v>关庙村大棚蔬菜园区建设</v>
          </cell>
          <cell r="F385" t="str">
            <v>敞家沟至斑竹园生产路建设：新建公路桥一座（宽4米、长12米），新建及硬化生产路1.5公里。</v>
          </cell>
        </row>
        <row r="386">
          <cell r="E386" t="str">
            <v>月桂村7组后河公路桥建设项目</v>
          </cell>
          <cell r="F386" t="str">
            <v>月桂村7组向家河坝30米长6m宽</v>
          </cell>
        </row>
        <row r="387">
          <cell r="E387" t="str">
            <v>姚开录至蒋开贵道路</v>
          </cell>
          <cell r="F387" t="str">
            <v>月桂村三组新建道路，全程2.5公里，路面宽度7米</v>
          </cell>
        </row>
        <row r="388">
          <cell r="E388" t="str">
            <v>万宗茶叶园区配套（农村道路建设）项目</v>
          </cell>
          <cell r="F388" t="str">
            <v>板石厂到龙王庙道路路面修复5公里</v>
          </cell>
        </row>
        <row r="389">
          <cell r="E389" t="str">
            <v>鹭硒园茶园配套（麦坪-燎原主线道路路肩及水沟）项目</v>
          </cell>
          <cell r="F389" t="str">
            <v>新建麦坪-燎原路肩及水沟11.3公里，安装4320*310*85*2.5mmC型公路波形护栏11300米及配套相关附属设施</v>
          </cell>
        </row>
        <row r="390">
          <cell r="E390" t="str">
            <v>紫阳县界岭镇斑桃村田园综合体基础设施配套项目</v>
          </cell>
          <cell r="F390" t="str">
            <v>改造茶产业道路4.3公里</v>
          </cell>
        </row>
        <row r="391">
          <cell r="E391" t="str">
            <v>紫阳县城关镇塘么子沟村壮大村集体经济示范项目</v>
          </cell>
          <cell r="F391" t="str">
            <v>碳洞子改造400平方米，及配套设施</v>
          </cell>
        </row>
        <row r="392">
          <cell r="E392" t="str">
            <v>紫阳县城关镇青中村壮大村集体经济项目</v>
          </cell>
          <cell r="F392" t="str">
            <v>新建茶厂400平方米，辅助用房600平方米。</v>
          </cell>
        </row>
        <row r="393">
          <cell r="E393" t="str">
            <v>紫阳县城关镇千千佳喜种养殖专业合作社产业基础设施配套项目</v>
          </cell>
          <cell r="F393" t="str">
            <v>硬化场地100平方米，新建100立方米蓄水池一座，配套沼气处理设备两套；硬化3.5米宽产业道路500m。</v>
          </cell>
        </row>
        <row r="394">
          <cell r="E394" t="str">
            <v>鲈鱼养殖园区配套建设项目</v>
          </cell>
          <cell r="F394" t="str">
            <v>建设河堤200米，发展水面鲈鱼养殖10亩</v>
          </cell>
        </row>
        <row r="395">
          <cell r="E395" t="str">
            <v>紫阳县2024年洞河镇前河村农旅融合产业项目</v>
          </cell>
          <cell r="F395" t="str">
            <v>新建特色田园农家乐1处，新建草莓及蔬菜采摘大棚4个。</v>
          </cell>
        </row>
        <row r="396">
          <cell r="E396" t="str">
            <v>紫阳县2024年洞河镇前河村金钱橘、李子种植园建设项目</v>
          </cell>
          <cell r="F396" t="str">
            <v>前河村石瓦厂李子园、石瓦厂金钱橘园共计50亩</v>
          </cell>
        </row>
        <row r="397">
          <cell r="E397" t="str">
            <v>紫阳县2024年洞河镇前河村冷链仓储项目</v>
          </cell>
          <cell r="F397" t="str">
            <v>在一组老乡政府壮大集体经济二期项目的基础上修建冷链仓储基地一座</v>
          </cell>
        </row>
        <row r="398">
          <cell r="E398" t="str">
            <v>紫阳县2024年洞河镇石家村发展壮大村级集体经济项目</v>
          </cell>
          <cell r="F398" t="str">
            <v>管护李子、枇杷、桃子等果园共350亩，新发展金钱橘园100亩。</v>
          </cell>
        </row>
        <row r="399">
          <cell r="E399" t="str">
            <v>紫阳县2024年洞河镇田榜村烤烟种植项目</v>
          </cell>
          <cell r="F399" t="str">
            <v>新发展烤烟200亩，新建烤烟炉10个，安装电力专变2台，新建苗床灌溉设施、烤烟房地基平整240㎡、烤烟房生产道路1.5公里。</v>
          </cell>
        </row>
        <row r="400">
          <cell r="E400" t="str">
            <v>紫阳县2024年洞河镇田榜村兴禾种养殖农民专业合作社魔芋产业基地配套建设项目</v>
          </cell>
          <cell r="F400" t="str">
            <v>种植林下魔芋300亩，硬化魔芋产业道路500米。</v>
          </cell>
        </row>
        <row r="401">
          <cell r="E401" t="str">
            <v>紫阳县2024年洞河镇前河村壮大集体经济三期项目</v>
          </cell>
          <cell r="F401" t="str">
            <v>羊肉初产品分割及加工厂房1500平方米，修建100立方米冷冻库一座、</v>
          </cell>
        </row>
        <row r="402">
          <cell r="E402" t="str">
            <v>紫阳县2024年洞河镇小红光村蚕桑种养殖项目</v>
          </cell>
          <cell r="F402" t="str">
            <v>桑园改造200亩，新建养蚕室300平方。</v>
          </cell>
        </row>
        <row r="403">
          <cell r="E403" t="str">
            <v>紫阳县2024年洞河镇楸园村发展壮大村级集体经济项目</v>
          </cell>
          <cell r="F403" t="str">
            <v>新建青储饲料储存用房300㎡。</v>
          </cell>
        </row>
        <row r="404">
          <cell r="E404" t="str">
            <v>紫阳县2024年洞河镇楸园村农产品冷链保鲜冷库建设项目</v>
          </cell>
          <cell r="F404" t="str">
            <v>建设100㎡保鲜冷库</v>
          </cell>
        </row>
        <row r="405">
          <cell r="E405" t="str">
            <v>紫阳县2024年洞河镇小红光村发展壮大村级集体经济项目</v>
          </cell>
          <cell r="F405" t="str">
            <v>扩建茶叶加工用房400㎡。</v>
          </cell>
        </row>
        <row r="406">
          <cell r="E406" t="str">
            <v>高桥镇兰草村一二三产融合项目（二期）</v>
          </cell>
          <cell r="F406" t="str">
            <v>新建50平方米公厕1座；农耕体验园2000平方米，夜间照明50盏，连接苗圃生产道路500米。</v>
          </cell>
        </row>
        <row r="407">
          <cell r="E407" t="str">
            <v>兰草村壮大村集体水果蔬菜采摘园</v>
          </cell>
          <cell r="F407" t="str">
            <v>兰草村四组大棚蔬菜20亩，大棚水果采摘5亩</v>
          </cell>
        </row>
        <row r="408">
          <cell r="E408" t="str">
            <v>紫阳县2024年高桥镇板厂村壮大村集体经济项目</v>
          </cell>
          <cell r="F408" t="str">
            <v>扩建中药材生加工项目原料库、包材库，成品库等600平方米装修</v>
          </cell>
        </row>
        <row r="409">
          <cell r="E409" t="str">
            <v>板厂村魔芋园区基础配套建设</v>
          </cell>
          <cell r="F409" t="str">
            <v>建设生产便道5公里，魔芋种植500亩。</v>
          </cell>
        </row>
        <row r="410">
          <cell r="E410" t="str">
            <v>高桥镇权河村一二三产融合发展项目（一期）</v>
          </cell>
          <cell r="F410" t="str">
            <v>新建新型农业发展厂房4000m²、夜间照明30盏、桥载绿植500平方米、地面硬化600平方米等基础设施配套内容</v>
          </cell>
        </row>
        <row r="411">
          <cell r="E411" t="str">
            <v>裴坝村壮大村集体大棚建设</v>
          </cell>
          <cell r="F411" t="str">
            <v>建设20亩采摘园大棚，土地整理</v>
          </cell>
        </row>
        <row r="412">
          <cell r="E412" t="str">
            <v>高桥镇深磨村壮大村集体经济魔芋加工厂建设项目</v>
          </cell>
          <cell r="F412" t="str">
            <v>新建魔芋加工厂500平方米。</v>
          </cell>
        </row>
        <row r="413">
          <cell r="E413" t="str">
            <v>何家堡村壮大村集体经济茶叶产业精加工项目</v>
          </cell>
          <cell r="F413" t="str">
            <v>改建原学校500平方米茶叶加工厂，年产干茶15吨</v>
          </cell>
        </row>
        <row r="414">
          <cell r="E414" t="str">
            <v>高滩镇大坝村三组烤烟产业发展项目</v>
          </cell>
          <cell r="F414" t="str">
            <v>新建烤烟房700㎡，编烟棚200㎡，储藏室200㎡，改扩建生产道路2公里。</v>
          </cell>
        </row>
        <row r="415">
          <cell r="E415" t="str">
            <v>高滩镇文台村烤烟产业园区</v>
          </cell>
          <cell r="F415" t="str">
            <v>基础设施新建烤烟房1800平方，道路5公里，储存室350平方，土地治理（1000亩）</v>
          </cell>
        </row>
        <row r="416">
          <cell r="E416" t="str">
            <v>紫阳县高滩镇龙湾村烤烟种植</v>
          </cell>
          <cell r="F416" t="str">
            <v>新建烤烟生产道路1.5公里，烤房320㎡，编烟棚172㎡，储藏室103㎡。</v>
          </cell>
        </row>
        <row r="417">
          <cell r="E417" t="str">
            <v>紫阳县高滩镇龙湾村壮大村集体项目</v>
          </cell>
          <cell r="F417" t="str">
            <v>新建厂房500㎡及做茶设备配套设施</v>
          </cell>
        </row>
        <row r="418">
          <cell r="E418" t="str">
            <v>2024汉王镇汉城村壮大村集体经济项目</v>
          </cell>
          <cell r="F418" t="str">
            <v>建设家禽孵化培育基地1000平方。</v>
          </cell>
        </row>
        <row r="419">
          <cell r="E419" t="str">
            <v>汉王镇西河村千亩烤烟示范园区项目</v>
          </cell>
          <cell r="F419" t="str">
            <v>新建烤烟园区300亩，新建烤烟收购站1000平方，硬化产业道路硬化C30混凝土14公里；宽3.5米，配套路肩和水沟。</v>
          </cell>
        </row>
        <row r="420">
          <cell r="E420" t="str">
            <v>汉王镇五郎坪村壮大集体经济（富硒有机蔬菜保供基地）</v>
          </cell>
          <cell r="F420" t="str">
            <v>新建生产便道2公里；灌溉及管网铺设15000米；土地流转200亩；</v>
          </cell>
        </row>
        <row r="421">
          <cell r="E421" t="str">
            <v>2024汉王镇农安村集体经济提升项目</v>
          </cell>
          <cell r="F421" t="str">
            <v>启动建设山水茶宿建设，改造建设民俗200平方米；落实种植香椿10亩，茶果提升改造50亩。</v>
          </cell>
        </row>
        <row r="422">
          <cell r="E422" t="str">
            <v>汉王镇农安村富硒变蛋加工厂二期配套建设项目</v>
          </cell>
          <cell r="F422" t="str">
            <v>道路硬化150米，路面改造150米，配备水电、冷库等设施，厂区硬化800平方米，围墙500米，环境治理100平方米。</v>
          </cell>
        </row>
        <row r="423">
          <cell r="E423" t="str">
            <v>蒿坪镇改革村莲藕种植基地项目</v>
          </cell>
          <cell r="F423" t="str">
            <v>改造农田种植富硒本地莲藕50亩，建设荷塘月色农旅示范基地。</v>
          </cell>
        </row>
        <row r="424">
          <cell r="E424" t="str">
            <v>蒿坪镇双胜村粮蔬种植基地项目</v>
          </cell>
          <cell r="F424" t="str">
            <v>改造基本农田种植富硒粮蔬80亩，建设粮蔬农旅示范基地。</v>
          </cell>
        </row>
        <row r="425">
          <cell r="E425" t="str">
            <v>蒿坪镇平川村莲藕种植基地项目</v>
          </cell>
          <cell r="F425" t="str">
            <v>改造农田种植富硒本地莲藕50亩，建设荷塘月色农旅示范基地。</v>
          </cell>
        </row>
        <row r="426">
          <cell r="E426" t="str">
            <v>紫阳县2024年金石村壮大集体经济项目</v>
          </cell>
          <cell r="F426" t="str">
            <v>在已流转的50亩土地上种植油菜，堰塘投放鱼苗养殖，大棚种植草莓等。</v>
          </cell>
        </row>
        <row r="427">
          <cell r="E427" t="str">
            <v>紫阳县2024年蒿坪镇森林村蔬果菜园区配套项目</v>
          </cell>
          <cell r="F427" t="str">
            <v>新建种植大棚2000㎡，生产道路600米，排水沟300米</v>
          </cell>
        </row>
        <row r="428">
          <cell r="E428" t="str">
            <v>紫阳县2024年蒿坪镇兴隆村壮大集体经济项目</v>
          </cell>
          <cell r="F428" t="str">
            <v>新建茶园排水沟200米，生产道路300米，补植茶苗5000株等。</v>
          </cell>
        </row>
        <row r="429">
          <cell r="E429" t="str">
            <v>紫阳县2024年蒿坪镇狮子沟村壮大集体经济项目</v>
          </cell>
          <cell r="F429" t="str">
            <v>新建厂房600平方米，含：生产车间300平方米、配套储藏室、酿酒设备2套、原材料收购、酒糟利用处理等。</v>
          </cell>
        </row>
        <row r="430">
          <cell r="E430" t="str">
            <v>紫阳县2024年蒿坪镇全兴村渔业园区一二三产融合发展配套项目</v>
          </cell>
          <cell r="F430" t="str">
            <v>对全兴村村级主干道北沔路段实施环境治理1亩。安装路灯80盏，游客休息站一处，新建公厕一座，配套园区生产用水管网300米，挡墙400m³。</v>
          </cell>
        </row>
        <row r="431">
          <cell r="E431" t="str">
            <v>紫阳县2024年蒿坪镇改革村农旅融合项目</v>
          </cell>
          <cell r="F431" t="str">
            <v>村级主干道沿线环境治理2亩，安装公共照明设施80盏，道路提升改造4000㎡，排水沟300米等。</v>
          </cell>
        </row>
        <row r="432">
          <cell r="E432" t="str">
            <v>蒿坪镇蒿坪村茶旅融合配套项目</v>
          </cell>
          <cell r="F432" t="str">
            <v>村级主干道沿线环境治理4.3亩，安装公共照明设施40盏,安装污水管道1500米。</v>
          </cell>
        </row>
        <row r="433">
          <cell r="E433" t="str">
            <v>蒿坪镇黄金村旅游产业配套项目</v>
          </cell>
          <cell r="F433" t="str">
            <v>村级主干道沿线环境治理3.2亩；污水处理站1处，排污管道2000米，垃圾桶100个。</v>
          </cell>
        </row>
        <row r="434">
          <cell r="E434" t="str">
            <v>蒿坪镇金石村农旅融合配套项目</v>
          </cell>
          <cell r="F434" t="str">
            <v>村级主干道沿线环境治理5亩，安装公共照明设施180盏，垃圾桶100个;污水管道2000米。</v>
          </cell>
        </row>
        <row r="435">
          <cell r="E435" t="str">
            <v>紫阳县2024年蒿坪镇平川村壮大集体经济项目</v>
          </cell>
          <cell r="F435" t="str">
            <v>新建乡村工匠传习所390㎡</v>
          </cell>
        </row>
        <row r="436">
          <cell r="E436" t="str">
            <v>蒿坪镇东关村粮蔬种植基地项目</v>
          </cell>
          <cell r="F436" t="str">
            <v>改造基本农田种植富硒粮蔬30亩，建设粮蔬农旅示范基地。</v>
          </cell>
        </row>
        <row r="437">
          <cell r="E437" t="str">
            <v>紫阳县2024年蒿坪镇森林村壮大集体经济项目</v>
          </cell>
          <cell r="F437" t="str">
            <v>利用村集体空闲土地转产种植基地10亩，改良种植土3000m³，种植葡萄2000㎡。</v>
          </cell>
        </row>
        <row r="438">
          <cell r="E438" t="str">
            <v>红椿镇盘农村壮大村集体经济智慧茶园及渔业养殖项目</v>
          </cell>
          <cell r="F438" t="str">
            <v>鱼塘改造提升2000平方，配建渔业养殖相关设施；产业便道2000米，新建灌溉设置，茶苗补植，茶园管护，生物防治，智慧茶园配套设备，配套建设挡护、水沟等其他设施。</v>
          </cell>
        </row>
        <row r="439">
          <cell r="E439" t="str">
            <v>紫阳县红镇民利村原生态稻鱼油种养殖项目</v>
          </cell>
          <cell r="F439" t="str">
            <v>民利村稻鱼养殖150亩，油菜种植200亩，田间道路1500米、堰渠2000米、排洪沟2000米、挡护1000m³等配套设施。</v>
          </cell>
        </row>
        <row r="440">
          <cell r="E440" t="str">
            <v>红椿镇民利村一组壮大村集体经济渔业养殖项目</v>
          </cell>
          <cell r="F440" t="str">
            <v>新建70亩养鱼池引水工程，拦水坝1个、蓄水池1个、铺设Φ300管道3500米，配套建设生产路1500米、排水沟1000米等其他设施。</v>
          </cell>
        </row>
        <row r="441">
          <cell r="E441" t="str">
            <v>民利村壮大村集体经济茶叶加工项目</v>
          </cell>
          <cell r="F441" t="str">
            <v>增加大宗绿茶加工设备1套、大宗红茶加工设备1套及配建相关设施。</v>
          </cell>
        </row>
        <row r="442">
          <cell r="E442" t="str">
            <v>侯家坪村壮大村集体经济养殖项目</v>
          </cell>
          <cell r="F442" t="str">
            <v>新建畜牧养殖厂房2000㎡，计划养牛500头，地面硬化500㎡，硬化产业道路3公里。</v>
          </cell>
        </row>
        <row r="443">
          <cell r="E443" t="str">
            <v>紫阳县红椿镇大青村壮大村集体经济项茶叶加工项目</v>
          </cell>
          <cell r="F443" t="str">
            <v>建设茶叶加工厂一个1200㎡，购置全自动精品茶叶加工设备2套。</v>
          </cell>
        </row>
        <row r="444">
          <cell r="E444" t="str">
            <v>红椿镇共和村壮大村集体经济渔业养殖项目</v>
          </cell>
          <cell r="F444" t="str">
            <v>新建养殖鱼场8000㎡，引水管道建设1000米 ，进场产业路道路改造1000米及其他配套设施。</v>
          </cell>
        </row>
        <row r="445">
          <cell r="E445" t="str">
            <v>红椿镇七里沟产业园区及配套设施项目</v>
          </cell>
          <cell r="F445" t="str">
            <v>新建生产便道5公里，配建阶梯、扶手500米、治理边坡800平方米，排水沟100米及其他配套设施。</v>
          </cell>
        </row>
        <row r="446">
          <cell r="E446" t="str">
            <v>紫阳县红椿镇尚坝村畜牧养殖产业配套项目</v>
          </cell>
          <cell r="F446" t="str">
            <v>产业道路拓宽改造、硬化220米、新建饮水管网7公里，配建蓄水池3座及其他配套设施。</v>
          </cell>
        </row>
        <row r="447">
          <cell r="E447" t="str">
            <v>紫阳县红椿镇尚坝村椿明茶叶产业于园区配套项目</v>
          </cell>
          <cell r="F447" t="str">
            <v>新修尚坝尚坝瓦沟外侧挡护350米，涵管2处及其他配套设施。</v>
          </cell>
        </row>
        <row r="448">
          <cell r="E448" t="str">
            <v>紫阳县红椿镇共和村紫贡春茶叶产业园区配套项目</v>
          </cell>
          <cell r="F448" t="str">
            <v>修复车家砭堡坎700米，进场产业路道路改造500米，配建涵管、水沟等其他设施。</v>
          </cell>
        </row>
        <row r="449">
          <cell r="E449" t="str">
            <v>焕古镇东河村壮大村集体经济发展项目</v>
          </cell>
          <cell r="F449" t="str">
            <v>改造老街民宿25间700平方米，改造门窗25套。</v>
          </cell>
        </row>
        <row r="450">
          <cell r="E450" t="str">
            <v>紫阳县焕古镇松河村壮大村集体经济项目</v>
          </cell>
          <cell r="F450" t="str">
            <v>新建钢架结构茶叶加工厂房400平方米。</v>
          </cell>
        </row>
        <row r="451">
          <cell r="E451" t="str">
            <v>紫阳县焕古镇刘家河村壮大村集体经济项目</v>
          </cell>
          <cell r="F451" t="str">
            <v>改造钢架结构农副产品初制加工厂400平方米。</v>
          </cell>
        </row>
        <row r="452">
          <cell r="E452" t="str">
            <v>紫阳县焕古镇金塘村茶园园区配套项目</v>
          </cell>
          <cell r="F452" t="str">
            <v>新修生产道路1.4公里，宽3.5m；新修生产步道2000米，宽1米。</v>
          </cell>
        </row>
        <row r="453">
          <cell r="E453" t="str">
            <v>紫阳县焕古镇金塘村汉江宿集配套项目</v>
          </cell>
          <cell r="F453" t="str">
            <v>修复排水渠400米，污水管道2500米。</v>
          </cell>
        </row>
        <row r="454">
          <cell r="E454" t="str">
            <v>紫阳县2024年洄水镇小河村壮大村集体经济中药材基地建设项目</v>
          </cell>
          <cell r="F454" t="str">
            <v>小河村采取“企业+村股份经济合作社+农户”的模式，与紫阳县东晟绿源中药材有限公司合资，新建林下种植中药材500亩，示范园100亩，育苗基地5亩，新建烘干房一处，购买药材加工设备10台，购置运输车辆1台。</v>
          </cell>
        </row>
        <row r="455">
          <cell r="E455" t="str">
            <v>紫阳县2024年洄水镇桦栎村村集体经济茶叶加工厂建设项目</v>
          </cell>
          <cell r="F455" t="str">
            <v>村集体自主发展茶叶产业，村股份经济合作社新建茶叶加工厂300㎡，绿茶生产线一条，改造低产茶园300亩，配套建设产业路4公里，宽3米（不硬化）</v>
          </cell>
        </row>
        <row r="456">
          <cell r="E456" t="str">
            <v>紫阳县2024年洄水镇茶稻村壮大村集体经济烤烟种植基地建设项目</v>
          </cell>
          <cell r="F456" t="str">
            <v>村集体自主发展烤烟产业，流转农户土地100亩，发展烤烟种植200亩。</v>
          </cell>
        </row>
        <row r="457">
          <cell r="E457" t="str">
            <v>紫阳县2024年洄水镇团堡村壮大集体经济魔芋基地建设项目</v>
          </cell>
          <cell r="F457" t="str">
            <v>村集体自主发展魔芋产业，流转农户土地150亩，发展魔芋种植200亩。新建魔芋加工厂房1200平米，引进魔芋干、魔芋精粉等加工设备。</v>
          </cell>
        </row>
        <row r="458">
          <cell r="E458" t="str">
            <v>紫阳县2024年洄水镇团堡村紫康市级园区提升项目</v>
          </cell>
          <cell r="F458" t="str">
            <v>配套改造园区排水设施300米，建设灌溉工程，新建30m³蓄水池一个及灌溉附属物。</v>
          </cell>
        </row>
        <row r="459">
          <cell r="E459" t="str">
            <v>紫阳县2024年洄水镇团堡村壮大集体经济流水鱼加工厂建设项目</v>
          </cell>
          <cell r="F459" t="str">
            <v>村集体自主发展流水鱼加工产业，依托辖区内两家流水鱼养殖合作社，收购鲜鱼进行加工。建设流水鱼加工厂房及办公用房，面积600平方米，引进风干鱼、腊鱼、烟熏鱼、鱼罐头等产品加工设备。</v>
          </cell>
        </row>
        <row r="460">
          <cell r="E460" t="str">
            <v>紫阳县2024年度洄水镇联沟村壮大村集体经济撩酸菜加工厂扩建项目</v>
          </cell>
          <cell r="F460" t="str">
            <v>村集体自主投资撩酸菜产业，对已建成的酸菜加工厂进行扩建，改建闲置房屋7间400平方米，用于原料堆放，放置加工设备。</v>
          </cell>
        </row>
        <row r="461">
          <cell r="E461" t="str">
            <v>紫阳县2024年庙沟村壮大村集体经济中药材示范基地建设项目</v>
          </cell>
          <cell r="F461" t="str">
            <v>村集体自主发展中药材产业，流转农户土地70亩，发动农户自主种植95亩，建设中药材基地200亩种植大黄等道地药材。</v>
          </cell>
        </row>
        <row r="462">
          <cell r="E462" t="str">
            <v>堰碥村花椒产业园区产业配套建设项目</v>
          </cell>
          <cell r="F462" t="str">
            <v>硬化堰碥村八、十组花椒产业园区道路3.5公里，宽3.5米，配套三角形边沟3.5公里。</v>
          </cell>
        </row>
        <row r="463">
          <cell r="E463" t="str">
            <v>紫阳县麻柳镇书堰村股份经济合作社壮大村集体经济项目</v>
          </cell>
          <cell r="F463" t="str">
            <v>新建中药材种植加工厂房300㎡、晾晒场200㎡。</v>
          </cell>
        </row>
        <row r="464">
          <cell r="E464" t="str">
            <v>麻柳镇麻柳村壮大村集体经济九组茶宿建设项目</v>
          </cell>
          <cell r="F464" t="str">
            <v>新建接待用房400㎡，改建民宿房屋800㎡、晾晒场500㎡。</v>
          </cell>
        </row>
        <row r="465">
          <cell r="E465" t="str">
            <v>染房村发展壮大村集体经济生猪养殖厂建设项目</v>
          </cell>
          <cell r="F465" t="str">
            <v>建设养殖厂房500㎡，300m³化粪池1座，60㎡饲料库1个。</v>
          </cell>
        </row>
        <row r="466">
          <cell r="E466" t="str">
            <v>水磨村产业园区配套建设项目</v>
          </cell>
          <cell r="F466" t="str">
            <v>新建排洪沟105米，园区生产道路513米，供水管道1475米，涵管2道，30立方米蓄水池1座。</v>
          </cell>
        </row>
        <row r="467">
          <cell r="E467" t="str">
            <v>堰碥村发展壮大村集体经济饲料加工厂建设项目</v>
          </cell>
          <cell r="F467" t="str">
            <v>新建饲料厂500平方米</v>
          </cell>
        </row>
        <row r="468">
          <cell r="E468" t="str">
            <v>染房村发展壮大村集体经济项目</v>
          </cell>
          <cell r="F468" t="str">
            <v>改建并装修加工厂房5000平方米，配套水、电、环卫等设施，货运电梯2部。</v>
          </cell>
        </row>
        <row r="469">
          <cell r="E469" t="str">
            <v>麻柳镇麻柳村壮大村集体经济养殖圈舍建设项目</v>
          </cell>
          <cell r="F469" t="str">
            <v>村集体自主经营新建羊圈800㎡，仓储200㎡。</v>
          </cell>
        </row>
        <row r="470">
          <cell r="E470" t="str">
            <v>毛坝镇观音村2024年壮大集体经济项目</v>
          </cell>
          <cell r="F470" t="str">
            <v>观音村三组新建厂房1000平方米</v>
          </cell>
        </row>
        <row r="471">
          <cell r="E471" t="str">
            <v>毛坝镇温家坪村2024年壮大村集体经济项目</v>
          </cell>
          <cell r="F471" t="str">
            <v>建设厂房450平方米。</v>
          </cell>
        </row>
        <row r="472">
          <cell r="E472" t="str">
            <v>毛坝镇温家坪村花椒产业园区配套设施建设项目</v>
          </cell>
          <cell r="F472" t="str">
            <v>生产便道1500米，花椒园区灌溉蓄水池2处。</v>
          </cell>
        </row>
        <row r="473">
          <cell r="E473" t="str">
            <v>染沟村香椿加工厂配套项目</v>
          </cell>
          <cell r="F473" t="str">
            <v>新建香椿加工厂冷库建设60㎡</v>
          </cell>
        </row>
        <row r="474">
          <cell r="E474" t="str">
            <v>毛坝镇岔河村壮大集体经济项目</v>
          </cell>
          <cell r="F474" t="str">
            <v>为改造撂荒茶园400亩修建茶叶园区人行步道2公里，宽1.5米</v>
          </cell>
        </row>
        <row r="475">
          <cell r="E475" t="str">
            <v>毛坝镇鲁家村壮大集体经济项目</v>
          </cell>
          <cell r="F475" t="str">
            <v>新建茶叶加工小作坊300平米</v>
          </cell>
        </row>
        <row r="476">
          <cell r="E476" t="str">
            <v>双安镇白马村发展壮大村集体经济项目</v>
          </cell>
          <cell r="F476" t="str">
            <v>黄桃产业园区新建灌溉设施350亩</v>
          </cell>
        </row>
        <row r="477">
          <cell r="E477" t="str">
            <v>双安镇闹热村发展壮大村集体经济项目</v>
          </cell>
          <cell r="F477" t="str">
            <v>艾草烘干厂房400平方米，仓库800平方米，烘干设备一套。</v>
          </cell>
        </row>
        <row r="478">
          <cell r="E478" t="str">
            <v>双安镇四合村发展壮大村集体经济项目</v>
          </cell>
          <cell r="F478" t="str">
            <v>新建富硒粉条加工厂300㎡，配套加工机械。</v>
          </cell>
        </row>
        <row r="479">
          <cell r="E479" t="str">
            <v>双安镇桐安村发展壮大村集体经济项目</v>
          </cell>
          <cell r="F479" t="str">
            <v>扩建桑园500亩，种苗10万株，生产道路3000米，农机设施10套，</v>
          </cell>
        </row>
        <row r="480">
          <cell r="E480" t="str">
            <v>双安镇珍珠村发展壮大村集体项目</v>
          </cell>
          <cell r="F480" t="str">
            <v>新建紫阳县富硒辣酱厂生产厂房1000平方米</v>
          </cell>
        </row>
        <row r="481">
          <cell r="E481" t="str">
            <v>双安镇闹热村发展壮大村集体项目</v>
          </cell>
          <cell r="F481" t="str">
            <v>新建紫阳县富硒辣酱厂生产厂房1000平方米</v>
          </cell>
        </row>
        <row r="482">
          <cell r="E482" t="str">
            <v>双安镇闹河村发展壮大村集体项目</v>
          </cell>
          <cell r="F482" t="str">
            <v>新建紫阳县富硒辣酱厂仓储中心1000平方米</v>
          </cell>
        </row>
        <row r="483">
          <cell r="E483" t="str">
            <v>瓦庙镇堰塘村集体经济中药材加工厂项目（二期）</v>
          </cell>
          <cell r="F483" t="str">
            <v>扩建厂房400㎡，清洁车间80㎡，沉淀池120㎡。</v>
          </cell>
        </row>
        <row r="484">
          <cell r="E484" t="str">
            <v>瓦庙镇烤烟基地建设项目</v>
          </cell>
          <cell r="F484" t="str">
            <v>建设新华村、新民村、庙坝村烤烟房14座，建设生产道路2公里，3.5米宽，平整土地405亩</v>
          </cell>
        </row>
        <row r="485">
          <cell r="E485" t="str">
            <v>瓦庙镇2024年老庄村壮大集体经济腊肉加工厂建设项目</v>
          </cell>
          <cell r="F485" t="str">
            <v>拟新建面积500平方米厂房，建设冷库30立方主要包括建设腊肉制品生产车间、原料库房、成品仓库、库房，配套建设供排水等。</v>
          </cell>
        </row>
        <row r="486">
          <cell r="E486" t="str">
            <v>紫阳县2024年向阳镇营梁村壮大集体经济项目</v>
          </cell>
          <cell r="F486" t="str">
            <v>流转木鱼包茶园120亩</v>
          </cell>
        </row>
        <row r="487">
          <cell r="E487" t="str">
            <v>紫阳县2024年向阳镇院墙村壮大村集体经济茶叶加工厂建设项目</v>
          </cell>
          <cell r="F487" t="str">
            <v>建设院墙村集体标准化茶厂，场地硬化及平整300㎡，厂房面积500㎡，配备满足加工银针、翠峰、红茶、炒青等自动化设备全套。</v>
          </cell>
        </row>
        <row r="488">
          <cell r="E488" t="str">
            <v>紫阳县2024年向阳镇贾坪村股份经济合作社农产品采摘体验园建设项目</v>
          </cell>
          <cell r="F488" t="str">
            <v>流转土地20亩，新建水果蔬菜大棚15个，建设草莓采摘园、蔬菜采摘园和种植体验园等，硬化园区人行步道2000米。</v>
          </cell>
        </row>
        <row r="489">
          <cell r="E489" t="str">
            <v>紫阳县界岭镇金狮村本土种植业种源培育基地</v>
          </cell>
          <cell r="F489" t="str">
            <v>新建种源培育基地10亩，培育本地土生土长的粮食蔬菜种子（包括：本地玉米、黄豆、小豆、豌豆、红薯、土豆等种子）</v>
          </cell>
        </row>
        <row r="490">
          <cell r="E490" t="str">
            <v>紫阳县界岭镇麻园村中药材中药材初加工建设项目</v>
          </cell>
          <cell r="F490" t="str">
            <v>利用本村木本中药材-厚朴7000余亩的优势资源，改建收购及初加工厂1200平米</v>
          </cell>
        </row>
        <row r="491">
          <cell r="E491" t="str">
            <v>紫阳县界岭镇松树村壮大集体经济项目</v>
          </cell>
          <cell r="F491" t="str">
            <v>新修标准化生产厂房300平方米，购置设施设备50台/套</v>
          </cell>
        </row>
        <row r="492">
          <cell r="E492" t="str">
            <v>紫阳县界岭镇箭竹村壮大村集体建设发展项目</v>
          </cell>
          <cell r="F492" t="str">
            <v>新建中药材加工厂房1200平方米，购置设施设备50台/ 套</v>
          </cell>
        </row>
        <row r="493">
          <cell r="E493" t="str">
            <v>紫阳县界岭镇双泉村农村集体经济发展项目</v>
          </cell>
          <cell r="F493" t="str">
            <v>升级改造厂房1000㎡，购置设施设备30台/套</v>
          </cell>
        </row>
        <row r="494">
          <cell r="E494" t="str">
            <v>四坪村厚朴产业园区配套项目</v>
          </cell>
          <cell r="F494" t="str">
            <v>新建排水管道排80米，垱坎80米。</v>
          </cell>
        </row>
        <row r="495">
          <cell r="E495" t="str">
            <v>双桥镇庄房村2024年壮大村集体经济项目</v>
          </cell>
          <cell r="F495" t="str">
            <v>新建农副产品及中药材加工储存车间500平方。经营方式自主经营</v>
          </cell>
        </row>
        <row r="496">
          <cell r="E496" t="str">
            <v>双桥镇庄房村2024年壮大村集体经济项目</v>
          </cell>
          <cell r="F496" t="str">
            <v>新建腊肉加工车间600平米。经营方式租聘给企业</v>
          </cell>
        </row>
        <row r="497">
          <cell r="E497" t="str">
            <v>中良村园区提升改造工程</v>
          </cell>
          <cell r="F497" t="str">
            <v>硬化茶园观光小道2000米，修建厂房外防洪河堤500米。</v>
          </cell>
        </row>
        <row r="498">
          <cell r="E498" t="str">
            <v>中良村壮大村集体发展项目</v>
          </cell>
          <cell r="F498" t="str">
            <v>新建仓库1000平方米，保鲜冷库100平方米。经营方式自主经营。</v>
          </cell>
        </row>
        <row r="499">
          <cell r="E499" t="str">
            <v>六河村冷水鱼养殖园区河堤配套项目</v>
          </cell>
          <cell r="F499" t="str">
            <v>新修河堤700m</v>
          </cell>
        </row>
        <row r="500">
          <cell r="E500" t="str">
            <v>双桥镇解放村壮大村集体经济茶叶加工厂建设项目（一期）</v>
          </cell>
          <cell r="F500" t="str">
            <v>新建茶叶加工厂房400平方米。经营方式自主经营。</v>
          </cell>
        </row>
        <row r="501">
          <cell r="E501" t="str">
            <v>双桥镇莲花村现代农业园区设施提升项目</v>
          </cell>
          <cell r="F501" t="str">
            <v>园区道路硬化250米、生产步道建设2公里、园区厂房扩建400米</v>
          </cell>
        </row>
        <row r="502">
          <cell r="E502" t="str">
            <v>双桥镇莲花村壮大村集体经济茶叶加工厂建设项目</v>
          </cell>
          <cell r="F502" t="str">
            <v>新建农副产品加工厂房400平方米，经营方式租聘给企业。</v>
          </cell>
        </row>
        <row r="503">
          <cell r="E503" t="str">
            <v>双桥镇莲花村壮大村集体经济特色养殖项目</v>
          </cell>
          <cell r="F503" t="str">
            <v>新建藏香猪厂房300平方米。经营方式租聘给企业。</v>
          </cell>
        </row>
        <row r="504">
          <cell r="E504" t="str">
            <v>苗河村生态田园综合体项目</v>
          </cell>
          <cell r="F504" t="str">
            <v>建设3亩蔬菜大棚</v>
          </cell>
        </row>
        <row r="505">
          <cell r="E505" t="str">
            <v>紫阳县2023年钱鱼、钢鳅种源保护及繁育基地建设项目（一期）</v>
          </cell>
          <cell r="F505" t="str">
            <v>基础设施：改造鱼池7亩，钢筋混凝土结构；修建孵化设施（产卵池及孵化槽）500平方米；育苗温室230平方米；修建质检室及管理用房100平方米；新建进水、排水渠300米。生产性辅助设施：修建沉淀池及过滤池100平方米。仪器设备：购置投饵机、颗粒饲料机、显微镜、解剖镜、监控等生产和质检设备30台（套）。种源储备：钱鱼、钢鳅鱼成体2000尾。</v>
          </cell>
        </row>
        <row r="506">
          <cell r="E506" t="str">
            <v>紫阳县两河村路基圆池养鱼建设项目</v>
          </cell>
          <cell r="F506" t="str">
            <v>新修取水坝1座，进水渠1000米，建路基圆池（圆筒）20个，养鱼15万尾</v>
          </cell>
        </row>
        <row r="507">
          <cell r="E507" t="str">
            <v>紫阳县巴山黄牛保种场建设项目</v>
          </cell>
          <cell r="F507" t="str">
            <v>新建标准化牛舍500m2，牧草种植30亩，饲草加工车间200m2，粪污处理场100m2，巴山黄牛100头（5公，45母）</v>
          </cell>
        </row>
        <row r="508">
          <cell r="E508" t="str">
            <v>紫阳县2024年高标准农田建设项目</v>
          </cell>
          <cell r="F508" t="str">
            <v>新建高标准农田3万亩。</v>
          </cell>
        </row>
        <row r="509">
          <cell r="E509" t="str">
            <v>紫阳县中药材产业规划（2024-2034年）编制服务项目</v>
          </cell>
          <cell r="F509" t="str">
            <v>结合紫阳县实际情况，组织行业专家，按照紫阳县“十四五”规划的总体部署，研究编制《紫阳县中药材产业规划（2024-2034年）》，制定厚朴规范化栽培标准1个及厚朴加工标准1个。</v>
          </cell>
        </row>
        <row r="510">
          <cell r="E510" t="str">
            <v>城关镇和平村二组茶园生产步道建设项目</v>
          </cell>
          <cell r="F510" t="str">
            <v>人工拓宽改造茶园生产步道1000米，宽度2米，进行C20混凝土进行硬化，硬化宽度2米，厚度15厘米。</v>
          </cell>
        </row>
        <row r="511">
          <cell r="E511" t="str">
            <v>秦巴中药材智慧示范园建设项目</v>
          </cell>
          <cell r="F511" t="str">
            <v>新建中药材试验示范园50亩，包括智能育种园、数字化育苗园、标准化栽培园、现代化加工园、中医药文化传承与科普园等。</v>
          </cell>
        </row>
        <row r="512">
          <cell r="E512" t="str">
            <v>紫阳县向阳农副产品交易中心建设项目</v>
          </cell>
          <cell r="F512" t="str">
            <v>拆除旧农贸市场517平方，新建三层农产品交易中心3300平方。</v>
          </cell>
        </row>
        <row r="513">
          <cell r="E513" t="str">
            <v>洞河镇前河村农旅融合配套项目</v>
          </cell>
          <cell r="F513" t="str">
            <v>改造拓宽4.5米道路1.9公里，新建内外挡护6处1100立方米，新建排水沟800米及配套安防工程。</v>
          </cell>
        </row>
        <row r="514">
          <cell r="E514" t="str">
            <v>紫阳县2024年大豆玉米复合种植到户奖补</v>
          </cell>
          <cell r="F514" t="str">
            <v>全县所有农户按照技术规范种植大豆或大豆玉米复合种植1亩以上，按照《紫阳县2023年巩固拓展脱贫攻坚成果同乡村振兴有效衔接推动农业产业高质量发展支持办法》奖补。</v>
          </cell>
        </row>
        <row r="515">
          <cell r="E515" t="str">
            <v>紫阳县2024年三类人群产业到户奖补</v>
          </cell>
          <cell r="F515" t="str">
            <v>全县“三类人群”发展特色种植和养殖业进行奖补，促进三类人群发展产业的积极性，实现稳定增收，巩固脱贫成果。</v>
          </cell>
        </row>
        <row r="516">
          <cell r="E516" t="str">
            <v>紫阳县2024年生态富硒茶叶示范园培育奖补</v>
          </cell>
          <cell r="F516" t="str">
            <v>按照“经营主体+基地+农户”方式，规范管护相对集中200亩以上的（三次修剪、绿色防控、深耕施用有机硒肥400斤/亩以上，鲜叶监测硒含量达到富硒茶标准），全县培育5000亩。</v>
          </cell>
        </row>
        <row r="517">
          <cell r="E517" t="str">
            <v>紫阳县2024年撂荒茶园改造奖补</v>
          </cell>
          <cell r="F517" t="str">
            <v>经营主体按照技术标准，对撂荒茶园实施改造，恢复到生产茶园水平，相对集中改造面积20亩（含）以上的，全县改造撂荒茶园1000亩。</v>
          </cell>
        </row>
        <row r="518">
          <cell r="E518" t="str">
            <v>紫阳县2024年种植粮油蔬作物奖补</v>
          </cell>
          <cell r="F518" t="str">
            <v>“经营主体+农户”种植粮油蔬作物50亩以上（含野油菜种植）产前有订单、产中有服务、产后有收购，全县种植粮油作物1000亩。</v>
          </cell>
        </row>
        <row r="519">
          <cell r="E519" t="str">
            <v>紫阳县2024年新建并种植设施大棚蔬菜20亩以上奖补</v>
          </cell>
          <cell r="F519" t="str">
            <v>新建并种植设施大棚蔬菜20亩以上按3000元/亩标准奖补全县建设100亩（含按设施标准种植的莲藕）。</v>
          </cell>
        </row>
        <row r="520">
          <cell r="E520" t="str">
            <v>紫阳县2024年新建并种植设施大棚蔬菜50亩以上奖补</v>
          </cell>
          <cell r="F520" t="str">
            <v>新建并种植设施大棚蔬菜50亩以上全县50亩，按5000元/亩标准奖补。</v>
          </cell>
        </row>
        <row r="521">
          <cell r="E521" t="str">
            <v>紫阳县2024年现代化智能大棚建设10亩以上奖补</v>
          </cell>
          <cell r="F521" t="str">
            <v>新建现代化智能设施大棚10亩以上的全县建设10亩，按10万元/亩标准奖补。</v>
          </cell>
        </row>
        <row r="522">
          <cell r="E522" t="str">
            <v>紫阳县2024年烤烟种植奖补</v>
          </cell>
          <cell r="F522" t="str">
            <v>流转土地30亩以上种植烤烟、生产烟叶1000公斤以上，种植烤烟2000亩，按300元/亩标准奖补。</v>
          </cell>
        </row>
        <row r="523">
          <cell r="E523" t="str">
            <v>紫阳县2024年魔芋种芋繁育奖补</v>
          </cell>
          <cell r="F523" t="str">
            <v>繁育种芋（林下种植按标准折算）20亩以上、密度3000窝每亩、亩产500公斤1000亩。</v>
          </cell>
        </row>
        <row r="524">
          <cell r="E524" t="str">
            <v>紫阳县2024年商品魔芋奖补</v>
          </cell>
          <cell r="F524" t="str">
            <v>规范化种植商品魔芋（林下种植按标准折算）30亩以上、每亩销售750公斤以上，种植商品芋5000亩。</v>
          </cell>
        </row>
        <row r="525">
          <cell r="E525" t="str">
            <v>紫阳县2024年特色经济林管护奖补</v>
          </cell>
          <cell r="F525" t="str">
            <v>通过“经营主体+基地+农户”形式，对现有花椒、桃、李、香椿、厚朴等栽植成园的经济林，实施基地管护（基地施肥、修剪、防控、提高坐果率、改良品种）、产品收购（按市场价收购、加工、营销等）达到1000亩以上，全县管护15000亩，当年投入达到50万元以上，按当年投入20%比例进行奖补。</v>
          </cell>
        </row>
        <row r="526">
          <cell r="E526" t="str">
            <v>紫阳县2024年药材收购（一年生）奖补</v>
          </cell>
          <cell r="F526" t="str">
            <v>流转土地或按照“经营主体+基地+农户”方式发展一年生中药材（含菌类）按销售或收购总金额的5%奖补（金额30万元以上）全县收购300万元，产前有订单产中有服务产后有收购，有购销协议和完全支付凭证。</v>
          </cell>
        </row>
        <row r="527">
          <cell r="E527" t="str">
            <v>紫阳县2024年药材收购（多年生）</v>
          </cell>
          <cell r="F527" t="str">
            <v>流转土地或“经营主体+基地+农户”方式发展一年生以上中药材（含木本和草本、菌类）按销售或收购总金额的10%奖补（金额30万元以上），销售收购300万元，产前有订单产后有收购，有购销协议和完全支付凭证。</v>
          </cell>
        </row>
        <row r="528">
          <cell r="E528" t="str">
            <v>紫阳县2024年种植袋料食用菌奖补</v>
          </cell>
          <cell r="F528" t="str">
            <v>种植香菇等袋料食用菌140万袋（每袋2.5kg）以上，产值每袋8元以上，按0.5元/袋标准奖补。（其他食用菌类参照香菇产值标准折算奖补）。</v>
          </cell>
        </row>
        <row r="529">
          <cell r="E529" t="str">
            <v>紫阳县2024年加工并销售食用菌袋奖补</v>
          </cell>
          <cell r="F529" t="str">
            <v>加工食用菌袋并接种发菌为生产菌袋（每袋2.5kg），按照“经营主体+农户”方式带动农户发展，带动的农户养菇不低于1万袋，提供技术指导并回收产品的，生产销售菌袋15万。奖补最高不超过15万元。</v>
          </cell>
        </row>
        <row r="530">
          <cell r="E530" t="str">
            <v>紫阳县2024年种植土生食用菌奖补</v>
          </cell>
          <cell r="F530" t="str">
            <v>生产土生食用菌（羊肚菌、大球盖菇等），亩产达1万元以上，种植面积30亩，每亩按4000袋袋料食用菌折合计算兑现奖补。</v>
          </cell>
        </row>
        <row r="531">
          <cell r="E531" t="str">
            <v>紫阳县2024年仔猪饲养奖补</v>
          </cell>
          <cell r="F531" t="str">
            <v>建设标准化圈舍100㎡以上并达到“五化”（圈舍标准化、品种良种化、饲养管理科学化、疫病防控程序化、粪污处理无害化）生产标准，出售仔猪1000头以上，全县达标经营主体出售仔猪25000头。</v>
          </cell>
        </row>
        <row r="532">
          <cell r="E532" t="str">
            <v>紫阳县2024年商品猪饲养奖补</v>
          </cell>
          <cell r="F532" t="str">
            <v>标准化圈舍500㎡以上，达到“五化”（圈舍标准化、品种良种化、饲养管理科学化、疫病防控程序化、粪污处理无害化）标准，出售商品猪达到500头以上，达标经营主体出售商品猪15000头。</v>
          </cell>
        </row>
        <row r="533">
          <cell r="E533" t="str">
            <v>紫阳县2024年商品羊饲养奖补</v>
          </cell>
          <cell r="F533" t="str">
            <v>有标准化养羊圈舍、粪污处理无害化，年出栏商品羊200只以上，达标经营主体出售商品羊5000只。</v>
          </cell>
        </row>
        <row r="534">
          <cell r="E534" t="str">
            <v>紫阳县2024年商品牛饲养奖补</v>
          </cell>
          <cell r="F534" t="str">
            <v>有标准化养牛圈舍、粪污处理无害化，年出栏商品牛50头以上，达标经营主体出售800头。</v>
          </cell>
        </row>
        <row r="535">
          <cell r="E535" t="str">
            <v>紫阳县2024年禽类（兔）养殖奖补</v>
          </cell>
          <cell r="F535" t="str">
            <v>有标准化圈舍300㎡以上，按程序化免疫，年出栏（蛋禽存栏）商品禽10000羽（只）以上，14万羽出栏（蛋禽存栏）存栏按5元/羽（只）标准奖补。</v>
          </cell>
        </row>
        <row r="536">
          <cell r="E536" t="str">
            <v>紫阳县2024年中蜂繁育分群奖补</v>
          </cell>
          <cell r="F536" t="str">
            <v>按照“经营主体+农户”模式发展中蜂养殖200箱以上发展中蜂养殖5000箱，按100元/箱标准奖补。</v>
          </cell>
        </row>
        <row r="537">
          <cell r="E537" t="str">
            <v>紫阳县2024年特种养殖
（鹿、林麝等）奖补</v>
          </cell>
          <cell r="F537" t="str">
            <v>有标准化圈舍300㎡以上，存栏50只以上，年销售收入10万元以上，按800元/只标准奖补（用于繁殖的引种，按每只购买金额的20%奖补，每只最高奖补不超过2000元）。</v>
          </cell>
        </row>
        <row r="538">
          <cell r="E538" t="str">
            <v>紫阳县2024年新、改扩建圈舍奖补</v>
          </cell>
          <cell r="F538" t="str">
            <v>按建设程序及技术规范新建或改建猪、牛、羊、鹿、林麝、禽类等圈舍的新增部分（100㎡以上）建设面积7000㎡。</v>
          </cell>
        </row>
        <row r="539">
          <cell r="E539" t="str">
            <v>紫阳县2024年新购置养殖机械设备奖补</v>
          </cell>
          <cell r="F539" t="str">
            <v>新购置养殖机械、设备的按购置总额的20%奖补。</v>
          </cell>
        </row>
        <row r="540">
          <cell r="E540" t="str">
            <v>紫阳县2024年新建流水池塘奖补</v>
          </cell>
          <cell r="F540" t="str">
            <v>按程序新建标准化流水池塘2亩以上，有独立进、排水系统和尾水处理设施，亩投放水产品种苗2000尾以上。建设40亩。</v>
          </cell>
        </row>
        <row r="541">
          <cell r="E541" t="str">
            <v>紫阳县2024年新建陆基圆池鱼塘奖补</v>
          </cell>
          <cell r="F541" t="str">
            <v>新建陆基圆池养鱼300立方米以上，建设3000立方米。</v>
          </cell>
        </row>
        <row r="542">
          <cell r="E542" t="str">
            <v>紫阳县2024年稻田综合种养奖补</v>
          </cell>
          <cell r="F542" t="str">
            <v>稻鱼（虾、蟹、鳖、蛙）综合种养连片5亩以上，亩均年产值在3000元以上，综合种植200亩。</v>
          </cell>
        </row>
        <row r="543">
          <cell r="E543" t="str">
            <v>紫阳县2024年新建茶叶加工厂房奖补</v>
          </cell>
          <cell r="F543" t="str">
            <v>经营主体按照合规合法建设程序新建标准化厂房面积500㎡以上，取得SC认证，年加工能力达15吨以上。新进规上工业（茶叶等营业额2000万元以上）和限上零售业（茶叶零售额500万元以上）的，获得SC认证，新建1000㎡以上。新建茶叶加工厂6000㎡。</v>
          </cell>
        </row>
        <row r="544">
          <cell r="E544" t="str">
            <v>紫阳县2024年新建茶企购置茶叶加工机械设备奖补</v>
          </cell>
          <cell r="F544" t="str">
            <v>新购置机械设备按购置总额的30%。</v>
          </cell>
        </row>
        <row r="545">
          <cell r="E545" t="str">
            <v>改（扩）建茶叶加工厂房</v>
          </cell>
          <cell r="F545" t="str">
            <v>已属或新进规上工业（茶叶等营业额2000万元以上）和限上零售业（茶叶零售额500万元以上），改造提升新增面积达到100平米以上，全县新增面积1000㎡；一般茶企（含小作坊）改造提升厂房面积达到500㎡以上，取得自有产权（含场地租赁或流转10年以上）和SC认证，年加工能力达15吨以上，对新增面积部分按300元/㎡标准给予一次性奖补（从未享受过无偿扶持的改建达标面积可视为新增）全县新增面积2000㎡。</v>
          </cell>
        </row>
        <row r="546">
          <cell r="E546" t="str">
            <v>紫阳县2024年改（扩）建茶企购置茶叶加工机械设备奖补</v>
          </cell>
          <cell r="F546" t="str">
            <v>已属或新进规上工业（茶叶等营业额2000万元以上）和限上零售业（茶叶零售额500万元以上），新购置茶叶加工机械设备的，按照购置金额的30%一次性奖补，；一般茶企（含小作坊）改造提升，新购置机械设备的,按购置总额20%一次性奖补。全县设备购置奖补30万元。</v>
          </cell>
        </row>
        <row r="547">
          <cell r="E547" t="str">
            <v>新建、扩建特色产业加工厂房</v>
          </cell>
          <cell r="F547" t="str">
            <v>经营主体按照建设程序，新建、改建厂房从事粮油、预制菜、林果、中药材和食用菌、畜禽饲料、工厂化养蚕、有机肥等特色产业产品加工的，新增面积（100㎡）部分按300元/㎡标准进行一次性奖补，最高不超过30万元。进入规上企业标准的，按500元/㎡标准给予一次性奖补，最高不超过50万元。全县新增面积2000㎡。</v>
          </cell>
        </row>
        <row r="548">
          <cell r="E548" t="str">
            <v>紫阳县2024年新购置特色产业加工机械设备奖补</v>
          </cell>
          <cell r="F548" t="str">
            <v>新购置机械设备按购置设备总额的20%给予一次性奖补，最高不超过30万元。进入规上企业标准的（或属技术原研产品原发企业），新购置机械设备按购置总额的30%一次性奖补，最高不超过30万元。</v>
          </cell>
        </row>
        <row r="549">
          <cell r="E549" t="str">
            <v>紫阳县2024年加工青贮料奖补</v>
          </cell>
          <cell r="F549" t="str">
            <v>经营主体综合利用农作物秸秆等农业废料生产加工青贮料100吨以上的，生产青储饲料4000吨。</v>
          </cell>
        </row>
        <row r="550">
          <cell r="E550" t="str">
            <v>紫阳县2024年加工干饲料奖补</v>
          </cell>
          <cell r="F550" t="str">
            <v>经营主体综合利用农作物秸秆等农业废料，生产加工干料60吨以上的，生产干饲料1000吨。</v>
          </cell>
        </row>
        <row r="551">
          <cell r="E551" t="str">
            <v>紫阳县2024年SC认证奖补</v>
          </cell>
          <cell r="F551" t="str">
            <v>获得SC认证15个。</v>
          </cell>
        </row>
        <row r="552">
          <cell r="E552" t="str">
            <v>紫阳县2024年绿色食品认证奖补</v>
          </cell>
          <cell r="F552" t="str">
            <v>获得绿色食品认证26个</v>
          </cell>
        </row>
        <row r="553">
          <cell r="E553" t="str">
            <v>紫阳县2024年有机食品认证奖补</v>
          </cell>
          <cell r="F553" t="str">
            <v>获得有机食品认证3个</v>
          </cell>
        </row>
        <row r="554">
          <cell r="E554" t="str">
            <v>紫阳县2024年名特优新产品认证奖补</v>
          </cell>
          <cell r="F554" t="str">
            <v>获得全国名优特新农产品认证6个</v>
          </cell>
        </row>
        <row r="555">
          <cell r="E555" t="str">
            <v>紫阳县2024年特质农品认证奖补</v>
          </cell>
          <cell r="F555" t="str">
            <v>获得全国特质农品认证6个</v>
          </cell>
        </row>
        <row r="556">
          <cell r="E556" t="str">
            <v>紫阳县2024年良好农业规范（GAP）认证奖补</v>
          </cell>
          <cell r="F556" t="str">
            <v>对获得GAP认证3个</v>
          </cell>
        </row>
        <row r="557">
          <cell r="E557" t="str">
            <v>紫阳县2024年国家高新技术企业奖补</v>
          </cell>
          <cell r="F557" t="str">
            <v>被认定为“国家高新技术企业”10家。</v>
          </cell>
        </row>
        <row r="558">
          <cell r="E558" t="str">
            <v>紫阳县2024年国家级知名品牌奖补</v>
          </cell>
          <cell r="F558" t="str">
            <v>经营主体积极申报，成功创建为国家级知名品牌的1个</v>
          </cell>
        </row>
        <row r="559">
          <cell r="E559" t="str">
            <v>紫阳县2024年省级知名品牌奖补</v>
          </cell>
          <cell r="F559" t="str">
            <v>经营主体积极申报，成功创建为省级知名品牌的，10个。</v>
          </cell>
        </row>
        <row r="560">
          <cell r="E560" t="str">
            <v>紫阳县2024年国家级产品质量获奖奖补</v>
          </cell>
          <cell r="F560" t="str">
            <v>当年参加国内产品评比，获得国家级一、二、三等奖项，24个。</v>
          </cell>
        </row>
        <row r="561">
          <cell r="E561" t="str">
            <v>紫阳县2024年省级产品质量获奖奖补</v>
          </cell>
          <cell r="F561" t="str">
            <v>当年参加国内产品评比，获得省级一、二、三等奖项，20个。</v>
          </cell>
        </row>
        <row r="562">
          <cell r="E562" t="str">
            <v>紫阳县2024年中央电视台广告奖补</v>
          </cell>
          <cell r="F562" t="str">
            <v>在中央电视台播发农产品广告，年投广告费用20万元以上的按40%予以奖补，单个企业奖补总额不超过50万元，总费用250万元。</v>
          </cell>
        </row>
        <row r="563">
          <cell r="E563" t="str">
            <v>紫阳县2024年省级电视台广告奖补</v>
          </cell>
          <cell r="F563" t="str">
            <v>在省级电视台播发农产品广告，广告费用超过10万元以上的按40%予以奖补，单个企业奖补总额不超过30万元。广告费用投入125万元。</v>
          </cell>
        </row>
        <row r="564">
          <cell r="E564" t="str">
            <v>紫阳县2024年新媒体及其他广告奖补</v>
          </cell>
          <cell r="F564" t="str">
            <v>在抖音等新媒体及高速路、机场、高铁站、高铁列车等媒体上播发农产品广告，投入广告费用20万元以上的按40%奖补，单个企业奖补总额不超过20万元。广告费用投入250万元。</v>
          </cell>
        </row>
        <row r="565">
          <cell r="E565" t="str">
            <v>紫阳县2024年省会一线城市展销奖补</v>
          </cell>
          <cell r="F565" t="str">
            <v>在省会一线城市自行搭建平台组织专场推介会的企业，投入金额5万元以上，按照总投入金额40%给予一次性奖励。推介费用投入250万元。</v>
          </cell>
        </row>
        <row r="566">
          <cell r="E566" t="str">
            <v>紫阳县2024年国外展销奖补</v>
          </cell>
          <cell r="F566" t="str">
            <v>参加县级以上政府或市级以上部门组织的国外展示（展销）会的，参展20次。</v>
          </cell>
        </row>
        <row r="567">
          <cell r="E567" t="str">
            <v>紫阳县2024年省外展销奖补</v>
          </cell>
          <cell r="F567" t="str">
            <v>参加外省省会级城市展示（展销）会的，15次。</v>
          </cell>
        </row>
        <row r="568">
          <cell r="E568" t="str">
            <v>紫阳县2024年省内展销奖补</v>
          </cell>
          <cell r="F568" t="str">
            <v>参加省内地级市以上（含）城市展示（展销）会的，参展50次。</v>
          </cell>
        </row>
        <row r="569">
          <cell r="E569" t="str">
            <v>紫阳县2024年县内新建实体店奖补</v>
          </cell>
          <cell r="F569" t="str">
            <v>县内当年新建实体店面积30㎡（含）以上，门头有“紫阳富硒茶”明显标识，给予房租、装修等费用的30%给予奖补，新增实体店10家</v>
          </cell>
        </row>
        <row r="570">
          <cell r="E570" t="str">
            <v>紫阳县2024年县外县级新建实体店奖补</v>
          </cell>
          <cell r="F570" t="str">
            <v>县外县城城区新建实体店面积30㎡以上，门头有“紫阳富硒茶”明显标识，年采购紫阳茶叶50万元以上（采购价）的，三年分别按4:2:4比例兑现，新增实体店20家。</v>
          </cell>
        </row>
        <row r="571">
          <cell r="E571" t="str">
            <v>紫阳县2024年县外市级新建实体店奖补</v>
          </cell>
          <cell r="F571" t="str">
            <v>县外市级城区新建实体店实体店面积30㎡（含）以上，门头有“紫阳富硒茶”明显标识，年采购紫阳茶叶80万元以上（采购价）的，三年分别按4:2:4比例兑现奖补12万。</v>
          </cell>
        </row>
        <row r="572">
          <cell r="E572" t="str">
            <v>紫阳县2024年县外省会城市新建实体店奖补</v>
          </cell>
          <cell r="F572" t="str">
            <v>县外省会城市新建实体店面积30㎡（含）以上，门头有“紫阳富硒茶”明显标识，年采购紫阳茶叶150万元以上（采购价）的，三年分别按4:2:4比例兑现新增10家。</v>
          </cell>
        </row>
        <row r="573">
          <cell r="E573" t="str">
            <v>紫阳县2024年规上企业（限上流通企业）农产品收购奖补奖补</v>
          </cell>
          <cell r="F573" t="str">
            <v>规上企业（茶叶等营业额2000万元以上）和限上零售企业（茶叶零售额500万元以上），按收购本地农产品总金额的5%予以奖补。农产品收购3800元</v>
          </cell>
        </row>
        <row r="574">
          <cell r="E574" t="str">
            <v>紫阳县2024年线上物流费补助</v>
          </cell>
          <cell r="F574" t="str">
            <v>对线上销售茶叶等农产品产生的物流费用给予50%的奖补，最高不超过30万元。物流费用100万元</v>
          </cell>
        </row>
        <row r="575">
          <cell r="E575" t="str">
            <v>紫阳县2024年电商运营奖补</v>
          </cell>
          <cell r="F575" t="str">
            <v>通过“电商+企业+家庭农场”模式，销售紫阳农产品10万元以上，给予销售额的10%奖补，最高不超过30万元。销售农产品1000万元</v>
          </cell>
        </row>
        <row r="576">
          <cell r="E576" t="str">
            <v>紫阳县2024年人才引进奖补</v>
          </cell>
          <cell r="F576" t="str">
            <v>本地企业引进技术、管理、运营等电商专业人才，建立稳定合作关系1年以上，且企业产品线上销售不低于30万元，按每人1万元给予薪酬补助，销售每增加30万元，人员薪酬补助增加1万元，单个企业补助最高不超过5万元。全县引进人才30人次。</v>
          </cell>
        </row>
        <row r="577">
          <cell r="E577" t="str">
            <v>紫阳县2024年吸收就业奖补</v>
          </cell>
          <cell r="F577" t="str">
            <v>本地企业吸收紫阳籍未就业大学生专门从事电子商务，在紫阳稳定工作1年以上，按每人0.5万元给予薪酬补助，单个企业补助最高不超过5万元。吸纳大学生就业人数120人。</v>
          </cell>
        </row>
        <row r="578">
          <cell r="E578" t="str">
            <v>紫阳县2024年高素质农民认证奖补</v>
          </cell>
          <cell r="F578" t="str">
            <v>通过技术培训当年获得高素质农民认定的，认定高素质农民300人。</v>
          </cell>
        </row>
        <row r="579">
          <cell r="E579" t="str">
            <v>紫阳县2024年组织农民培训奖补</v>
          </cell>
          <cell r="F579" t="str">
            <v>县、镇、村技术部门或有资质的合作社、龙头企业等，按规范要求组织农民进行的实用技术培训15000人。</v>
          </cell>
        </row>
        <row r="580">
          <cell r="E580" t="str">
            <v>紫阳县2024年人才选培奖补</v>
          </cell>
          <cell r="F580" t="str">
            <v>选送各类人员到专业院校从事一年制以上茶学专业、导游专业学习培训，且结业后在相关行业稳定就业的，每人按2万元标准予以奖补，学人员5人。</v>
          </cell>
        </row>
        <row r="581">
          <cell r="E581" t="str">
            <v>紫阳县2024年硕士人才引进奖补</v>
          </cell>
          <cell r="F581" t="str">
            <v>鼓励农业经营主体引进高级管理人才和拳头产品研发人才，与经营主体签订一年以上协议，当年在紫累计工作90天以上，完成合同约定任务，对企业实施了有较高经济效益的重大技术创新、改造发明所引进的硕士学位人才，经县级人力资源等专业部门认定后，给予引才主体一奖性奖励5万元。引进硕士2人</v>
          </cell>
        </row>
        <row r="582">
          <cell r="E582" t="str">
            <v>紫阳县2024年博士人才引进奖补</v>
          </cell>
          <cell r="F582" t="str">
            <v>鼓励农业经营主体引进高级管理人才和拳头产品研发人才，与经营主体签订一年以上协议，当年在紫累计工作90天以上，完成合同约定任务，对企业实施了有较高经济效益的重大技术创新、改造发明所引进的博士学位人才，经县级人力资源等专业部门认定后，给予引才企业一奖性奖励10万元。引进博士1人。</v>
          </cell>
        </row>
        <row r="583">
          <cell r="E583" t="str">
            <v>紫阳县2024年国家级科技进步奖（政府颁发）奖补</v>
          </cell>
          <cell r="F583" t="str">
            <v>对在紫注册企业获得国家级科技进步奖认定并取得政府颁发的证书，在技术创新和科技进步具有推广意义和取得实际经济效益的，一次性奖励30万元。争取国家科技进步奖1个。</v>
          </cell>
        </row>
        <row r="584">
          <cell r="E584" t="str">
            <v>紫阳县2024年省级科技进步奖（政府颁发）奖补</v>
          </cell>
          <cell r="F584" t="str">
            <v>对在紫注册企业获得省级科技进步奖认定并取得政府颁发的证书，在技术创新和科技进步具有推广意义和取得实际经济效益的，一次性奖励20万元。省级科技进步奖2个。</v>
          </cell>
        </row>
        <row r="585">
          <cell r="E585" t="str">
            <v>紫阳县2024年市级科技进步奖（政府颁发）奖补</v>
          </cell>
          <cell r="F585" t="str">
            <v>对在紫注册企业获得市级科技进步奖认定并取得政府颁发的证书，在技术创新和科技进步具有推广意义和取得实际经济效益的，一次性奖励10万元。市级科技进步奖5个。</v>
          </cell>
        </row>
        <row r="586">
          <cell r="E586" t="str">
            <v>紫阳县2024年获得国家新型发明专利奖补</v>
          </cell>
          <cell r="F586" t="str">
            <v>对在紫注册获得国家新型发明专利的，并取得明显经济效益的，获得国家专利1项。</v>
          </cell>
        </row>
        <row r="587">
          <cell r="E587" t="str">
            <v>紫阳县2024年开展有偿社会化服务奖补</v>
          </cell>
          <cell r="F587" t="str">
            <v>支持村集体和经营主体组建社会化服务组织进行农业生产种植过程中的有偿服务，年开展服务收入达10万元以上的按20%比例予以奖补。有偿服务收入100万元。</v>
          </cell>
        </row>
        <row r="588">
          <cell r="E588" t="str">
            <v>紫阳县2024年开展病虫害防治奖补</v>
          </cell>
          <cell r="F588" t="str">
            <v>支持村集体和经营主体组建社会化服务组织对茶叶、烤烟、林果、中药材等种植过程的植保专业化病虫害防治，服务面积100亩以上，并达到防控效果的，按30元/亩标准给予一次性奖补。防治面积2万亩。</v>
          </cell>
        </row>
        <row r="589">
          <cell r="E589" t="str">
            <v>紫阳县2024年国家级龙头企业奖补</v>
          </cell>
          <cell r="F589" t="str">
            <v>对创建达标认定的农业产业类（农业、林业、畜牧、水产等）。获得国家龙头企业1家</v>
          </cell>
        </row>
        <row r="590">
          <cell r="E590" t="str">
            <v>紫阳县2024年省级龙头企业奖补</v>
          </cell>
          <cell r="F590" t="str">
            <v>对创建达标认定的农业产业类（农业、林业、畜牧、水产等）省级龙头企业7家。</v>
          </cell>
        </row>
        <row r="591">
          <cell r="E591" t="str">
            <v>紫阳县2024年市级龙头企业奖补</v>
          </cell>
          <cell r="F591" t="str">
            <v>对创建达标认定的农业产业类（农业、林业、畜牧、水产等）市级龙头企业4家。</v>
          </cell>
        </row>
        <row r="592">
          <cell r="E592" t="str">
            <v>紫阳县2024年国家级示范家庭农场奖补</v>
          </cell>
          <cell r="F592" t="str">
            <v>经营主体按程序申报创建，被认定为国家级示范家庭农场1家。</v>
          </cell>
        </row>
        <row r="593">
          <cell r="E593" t="str">
            <v>紫阳县2024年省级示范家庭农场奖补</v>
          </cell>
          <cell r="F593" t="str">
            <v>经营主体按程序申报创建，被认定为省级示范家庭农场4家。</v>
          </cell>
        </row>
        <row r="594">
          <cell r="E594" t="str">
            <v>紫阳县2024年市级示范家庭农场奖补</v>
          </cell>
          <cell r="F594" t="str">
            <v>经营主体按程序申报创建，被认定为市级示范家庭农场9家。</v>
          </cell>
        </row>
        <row r="595">
          <cell r="E595" t="str">
            <v>紫阳县2024年国家级示范合作社奖补</v>
          </cell>
          <cell r="F595" t="str">
            <v>经营主体按程序申报创建，被认定为国家级示范合作社2家。</v>
          </cell>
        </row>
        <row r="596">
          <cell r="E596" t="str">
            <v>紫阳县2024年省级示范合作社奖补</v>
          </cell>
          <cell r="F596" t="str">
            <v>经营主体按程序申报创建，被认定为省级示范合作社2家。</v>
          </cell>
        </row>
        <row r="597">
          <cell r="E597" t="str">
            <v>紫阳县2024年市级航母园区奖补</v>
          </cell>
          <cell r="F597" t="str">
            <v>经营主体按程序申报创建，被认定为市级航母园区的2个。</v>
          </cell>
        </row>
        <row r="598">
          <cell r="E598" t="str">
            <v>紫阳县2024年县级航母园区奖补</v>
          </cell>
          <cell r="F598" t="str">
            <v>经营主体按程序申报创建，被认定为县级航母园区5个。</v>
          </cell>
        </row>
        <row r="599">
          <cell r="E599" t="str">
            <v>紫阳县2024年省级产业示范基地（示范园）奖补</v>
          </cell>
          <cell r="F599" t="str">
            <v>经经营主体申报创建省级产业示范基地（示范园），按程序被认定3个。</v>
          </cell>
        </row>
        <row r="600">
          <cell r="E600" t="str">
            <v>紫阳县2024年市级产业示范基地（示范园）奖补</v>
          </cell>
          <cell r="F600" t="str">
            <v>经经营主体申报创建市级产业示范基地（示范园）3个。</v>
          </cell>
        </row>
        <row r="601">
          <cell r="E601" t="str">
            <v>紫阳县2024年市级现代农业园区奖补</v>
          </cell>
          <cell r="F601" t="str">
            <v>创建达标认定的市级农业园区4个。</v>
          </cell>
        </row>
        <row r="602">
          <cell r="E602" t="str">
            <v>紫阳县2024年县级现代农业园区奖补</v>
          </cell>
          <cell r="F602" t="str">
            <v>创建达标认定的县级农业园区30个。</v>
          </cell>
        </row>
        <row r="603">
          <cell r="E603" t="str">
            <v>紫阳县2024年庭院经济奖补</v>
          </cell>
          <cell r="F603" t="str">
            <v>农户达到人居环境示范戸标准（房前屋后干净整齐、庭院地面平整清洁、家居整洁美观、畜禽圈舍标准卫生、储粪池密闭有盖无臭味），利用房屋和院落以及周围闲散土地或水域，发展养殖、循环种植、花卉园艺、小型加工、休闲旅游以及综合立体种养等产业，经营性收入达到家庭总收入40％以上，评定为全县庭院经济示范户300家。</v>
          </cell>
        </row>
        <row r="604">
          <cell r="E604" t="str">
            <v>紫阳县2024年撂荒地治理奖补</v>
          </cell>
          <cell r="F604" t="str">
            <v>村集体经济组织或经营主体整治撂荒地10亩以上，持续耕种3年以上，撂荒地治理2250亩。</v>
          </cell>
        </row>
        <row r="605">
          <cell r="E605" t="str">
            <v>紫阳县2024年种植粮油蔬流转费奖补</v>
          </cell>
          <cell r="F605" t="str">
            <v>村级股份经济合作社或其他经营主体流转相对集中土地，种植粮油蔬30亩以上，按流转费的50%进行奖补（每亩奖补不高于300元）流转费用100万元。</v>
          </cell>
        </row>
        <row r="606">
          <cell r="E606" t="str">
            <v>紫阳县2024年村集体创收30万以上奖补</v>
          </cell>
          <cell r="F606" t="str">
            <v>鼓励村级股份经济合作社自主经营创收。年纯收入达到30万元（含30万元）以上的按照收入的20%给予一次性奖补，奖补金额最高不超过10万元。股份经济自主经营收入90万元。</v>
          </cell>
        </row>
        <row r="607">
          <cell r="E607" t="str">
            <v>紫阳县2023年乡村振兴示范村村庄规划编制项目</v>
          </cell>
          <cell r="F607" t="str">
            <v>11个乡村振兴示范村村庄规划费</v>
          </cell>
        </row>
        <row r="608">
          <cell r="E608" t="str">
            <v>紫阳县城关镇塘么子沟村基础设施配套工程</v>
          </cell>
          <cell r="F608" t="str">
            <v>新建步道1.5km，挡墙200m³。</v>
          </cell>
        </row>
        <row r="609">
          <cell r="E609" t="str">
            <v>紫阳县城关镇塘么子沟村庭院经济示范建设项目</v>
          </cell>
          <cell r="F609" t="str">
            <v>黄泥巴包庭院经济示范：铺设沥青路面400米，道路环境治理3000平方米；营塘路庭院经济示范：道路两边环境治理7.8公里，道路拓宽1.5公里，道路隐患治理5处；塘么子沟村二组陈贵武养兔场道路硬化900米。</v>
          </cell>
        </row>
        <row r="610">
          <cell r="E610" t="str">
            <v>紫阳县城关镇公厕建设项目</v>
          </cell>
          <cell r="F610" t="str">
            <v>新建公厕3座，改造公厕5座（新建：青中村旅游公厕1个，塘么子沟村旅游公厕1个，和平村公厕1个；改造：青中村公厕改造5座）</v>
          </cell>
        </row>
        <row r="611">
          <cell r="E611" t="str">
            <v>紫阳县2024年洞河镇联丰村人居环境整治项目</v>
          </cell>
          <cell r="F611" t="str">
            <v>新建垃圾收集点2个，环境治理300平方米。</v>
          </cell>
        </row>
        <row r="612">
          <cell r="E612" t="str">
            <v>紫阳县2024年洞河镇楸园村人居环境整治项目</v>
          </cell>
          <cell r="F612" t="str">
            <v>新建垃圾收集点2个，环境治理300平方米。</v>
          </cell>
        </row>
        <row r="613">
          <cell r="E613" t="str">
            <v>紫阳县2024年洞河镇云峰村生活污水治理项目</v>
          </cell>
          <cell r="F613" t="str">
            <v>在云峰村一、二、三、四组沿小米溪沟两岸住户增设污水收集管道5公里。</v>
          </cell>
        </row>
        <row r="614">
          <cell r="E614" t="str">
            <v>紫阳县2024年洞河镇滚三公路人居环境整治项目</v>
          </cell>
          <cell r="F614" t="str">
            <v>沿滚三公路路边设置分类垃圾收集亭20个，干湿分离垃圾收集点2个。</v>
          </cell>
        </row>
        <row r="615">
          <cell r="E615" t="str">
            <v>紫阳县2024年洞河镇保洁工具配置项目</v>
          </cell>
          <cell r="F615" t="str">
            <v>购置洞河镇14个村、社区保洁工具。</v>
          </cell>
        </row>
        <row r="616">
          <cell r="E616" t="str">
            <v>高桥镇权河村人居环境整治项目</v>
          </cell>
          <cell r="F616" t="str">
            <v>村级主干道沿线挡土墙800米、护栏400米；安装公共照明设施50盏；环境治理1.24亩</v>
          </cell>
        </row>
        <row r="617">
          <cell r="E617" t="str">
            <v>高桥镇兰草村旅游产业配套项目</v>
          </cell>
          <cell r="F617" t="str">
            <v>村级主干道沿线修建挡土墙745米；护栏800米；排水沟修复治理300米；环境治理5.1亩；安装公共照明设施100盏；配套污水处理设施1处，污水管网2000米</v>
          </cell>
        </row>
        <row r="618">
          <cell r="E618" t="str">
            <v>高桥镇裴坝村旅游产业配套项目</v>
          </cell>
          <cell r="F618" t="str">
            <v>村级主干道沿线挡土墙800米；护栏600米；环境治理8亩；连户路长120米宽1米厚0.1米；安装公共照明设施20盏；农作物晾晒场1000平方米</v>
          </cell>
        </row>
        <row r="619">
          <cell r="E619" t="str">
            <v>紫阳县高滩镇龙湾村公共卫生厕所</v>
          </cell>
          <cell r="F619" t="str">
            <v>天池坪安置点新建30㎡公共卫生厕所一个</v>
          </cell>
        </row>
        <row r="620">
          <cell r="E620" t="str">
            <v>汉王镇汉城村至草川人居环境整治项目</v>
          </cell>
          <cell r="F620" t="str">
            <v>新建垃圾收集亭10个；太阳能路灯100盏，草川安置点新建公厕1座。</v>
          </cell>
        </row>
        <row r="621">
          <cell r="E621" t="str">
            <v>汉王镇马家营村和美乡村建设</v>
          </cell>
          <cell r="F621" t="str">
            <v>村内541国道3.2公里道路两边住户环境整治，路灯安装，水沟清理，安置点化粪池、排水沟治理。</v>
          </cell>
        </row>
        <row r="622">
          <cell r="E622" t="str">
            <v>汉王镇西河村农村人居环境整治项目</v>
          </cell>
          <cell r="F622" t="str">
            <v>兴塘村至西河村环境治理；农村生活污水处理4处；垃圾池修建8处。</v>
          </cell>
        </row>
        <row r="623">
          <cell r="E623" t="str">
            <v>汉王镇安五村专用公路公共厕所</v>
          </cell>
          <cell r="F623" t="str">
            <v>1.建设10公里公共厕所一处。           2.建设老林场公共厕所1处。</v>
          </cell>
        </row>
        <row r="624">
          <cell r="E624" t="str">
            <v>紫阳县2024年蒿坪镇东关村路灯建设项目</v>
          </cell>
          <cell r="F624" t="str">
            <v>村级主干道沿线安装公共照明设施100盏。</v>
          </cell>
        </row>
        <row r="625">
          <cell r="E625" t="str">
            <v>紫阳县2024年金竹村人居环境整治项目</v>
          </cell>
          <cell r="F625" t="str">
            <v>新建排水沟1000米，垃圾收集亭4座。</v>
          </cell>
        </row>
        <row r="626">
          <cell r="E626" t="str">
            <v>紫阳县蒿坪镇森林村人居环境整治提升项目</v>
          </cell>
          <cell r="F626" t="str">
            <v>新建一体化污水处理设施2处。恢复森林村3组安置点化粪池1处，修复管网500米。新建垃圾收集亭10个。村级主干道沿路增设路灯70盏。</v>
          </cell>
        </row>
        <row r="627">
          <cell r="E627" t="str">
            <v>紫阳县2024年蒿坪镇双胜村人居环境整治提升项目</v>
          </cell>
          <cell r="F627" t="str">
            <v>双胜村一组三组安装路灯60盏</v>
          </cell>
        </row>
        <row r="628">
          <cell r="E628" t="str">
            <v>紫阳县2024年蒿坪镇平川村农旅融合项目</v>
          </cell>
          <cell r="F628" t="str">
            <v>村级主干道沿线绿3亩，安装公共照明设施120盏，排水排污1000米，道路改造1000米，公厕一座。</v>
          </cell>
        </row>
        <row r="629">
          <cell r="E629" t="str">
            <v>红椿镇深阳片区人居环境提升项目</v>
          </cell>
          <cell r="F629" t="str">
            <v>新建垃圾池12座、配建相关设施。</v>
          </cell>
        </row>
        <row r="630">
          <cell r="E630" t="str">
            <v>2024年白兔村人居环境提升工程</v>
          </cell>
          <cell r="F630" t="str">
            <v>白兔村安装路灯120盏。</v>
          </cell>
        </row>
        <row r="631">
          <cell r="E631" t="str">
            <v>焕古镇腊竹村旅游产业配套项目</v>
          </cell>
          <cell r="F631" t="str">
            <v>围绕贡茶古镇旅游产业沿线村级主干道绿植6.2亩，新建休闲场所8处7300㎡；安装公共照明设施100盏。</v>
          </cell>
        </row>
        <row r="632">
          <cell r="E632" t="str">
            <v>焕古镇大连村旅游产业配套项目</v>
          </cell>
          <cell r="F632" t="str">
            <v>围绕贡茶村古镇旅游产业沿线村级主干道沿线新建休闲场所5处2900㎡；环境治理5.2亩；安装公共照明设施80盏，垃圾桶150个。</v>
          </cell>
        </row>
        <row r="633">
          <cell r="E633" t="str">
            <v>焕古镇焕古村人居环境整治项目</v>
          </cell>
          <cell r="F633" t="str">
            <v>围绕贡茶古镇旅游产业沿线村级主干道新建绿植4亩，休闲场所1处2000㎡，安装公共照明设施。（调整后内容）</v>
          </cell>
        </row>
        <row r="634">
          <cell r="E634" t="str">
            <v>紫阳县焕古镇焕古村公厕项目</v>
          </cell>
          <cell r="F634" t="str">
            <v>新建公厕2处80㎡。</v>
          </cell>
        </row>
        <row r="635">
          <cell r="E635" t="str">
            <v>紫阳县焕古镇腊竹村公厕项目</v>
          </cell>
          <cell r="F635" t="str">
            <v>新建公厕1处30㎡。</v>
          </cell>
        </row>
        <row r="636">
          <cell r="E636" t="str">
            <v>紫阳县焕古镇焕古村人居环境综合提升项目</v>
          </cell>
          <cell r="F636" t="str">
            <v>沿线村级主干道沿线环境治理4000㎡，行道树3.5公里，绿地治理45亩。</v>
          </cell>
        </row>
        <row r="637">
          <cell r="E637" t="str">
            <v>紫阳县焕古镇腊竹村人居环境综合提升项目</v>
          </cell>
          <cell r="F637" t="str">
            <v>沿线村级主干道沿线环境治理9000㎡，片石挡土坎2公里。</v>
          </cell>
        </row>
        <row r="638">
          <cell r="E638" t="str">
            <v>紫阳县焕古镇大连村人居环境综合提升项目</v>
          </cell>
          <cell r="F638" t="str">
            <v>沿线村级主干道沿线新绿化6000㎡，片石挡土坎1公里。</v>
          </cell>
        </row>
        <row r="639">
          <cell r="E639" t="str">
            <v>紫阳县焕古镇大连村国家级美丽宜居示范村创建项目</v>
          </cell>
          <cell r="F639" t="str">
            <v>为创建国家级美丽宜居示范村，完善大连村滨江社区公共基础设施，维修污水管网4000米，配套完善绿化等设施。</v>
          </cell>
        </row>
        <row r="640">
          <cell r="E640" t="str">
            <v>紫阳县焕古镇金塘村公厕项目</v>
          </cell>
          <cell r="F640" t="str">
            <v>新建公厕一处120㎡。</v>
          </cell>
        </row>
        <row r="641">
          <cell r="E641" t="str">
            <v>紫阳县焕古镇刘家河村人居环境综合提升项目</v>
          </cell>
          <cell r="F641" t="str">
            <v>沿线村级主干道沿线环境治理2000㎡，改造排污管网1000m，安装路灯100盏。</v>
          </cell>
        </row>
        <row r="642">
          <cell r="E642" t="str">
            <v>紫阳县2024年洄水镇端垭村人居环境提升项目</v>
          </cell>
          <cell r="F642" t="str">
            <v>安置垃圾分类亭25个。</v>
          </cell>
        </row>
        <row r="643">
          <cell r="E643" t="str">
            <v>紫阳县2024年洄水镇茶稻村村容村貌提升项目</v>
          </cell>
          <cell r="F643" t="str">
            <v>茶稻村四组环境治理1000米。</v>
          </cell>
        </row>
        <row r="644">
          <cell r="E644" t="str">
            <v>紫阳县2024年洄水镇街道社区公厕建设项目</v>
          </cell>
          <cell r="F644" t="str">
            <v>建设公厕一处，面积100平方米。</v>
          </cell>
        </row>
        <row r="645">
          <cell r="E645" t="str">
            <v>紫阳县2024年洄水镇龙行沟社区搬迁安置点公厕建设项目</v>
          </cell>
          <cell r="F645" t="str">
            <v>建设公厕一处，面积80平方米。</v>
          </cell>
        </row>
        <row r="646">
          <cell r="E646" t="str">
            <v>紫阳县2024年洄水镇庙沟村人居环境提升建项目</v>
          </cell>
          <cell r="F646" t="str">
            <v>建设垃圾分类亭10处。</v>
          </cell>
        </row>
        <row r="647">
          <cell r="E647" t="str">
            <v>水磨村村庄清洁提升建设项目</v>
          </cell>
          <cell r="F647" t="str">
            <v>新建垃圾房6个</v>
          </cell>
        </row>
        <row r="648">
          <cell r="E648" t="str">
            <v>堰碥村村庄清洁提升建设项目</v>
          </cell>
          <cell r="F648" t="str">
            <v>新建垃圾房3个及环卫设施10套。</v>
          </cell>
        </row>
        <row r="649">
          <cell r="E649" t="str">
            <v>染房村村庄清洁提升建设项目</v>
          </cell>
          <cell r="F649" t="str">
            <v>新建垃圾房10个</v>
          </cell>
        </row>
        <row r="650">
          <cell r="E650" t="str">
            <v>麻柳镇麻柳村村主干道沿线民居改造工程</v>
          </cell>
          <cell r="F650" t="str">
            <v>月儿坪至小河坝至秦硒茶厂庭院经济示范区墙面改造55户。</v>
          </cell>
        </row>
        <row r="651">
          <cell r="E651" t="str">
            <v>紫阳县麻柳镇书堰村垃圾治理工程</v>
          </cell>
          <cell r="F651" t="str">
            <v>小型两轮人力手动推车60个及配套垃圾污水清理设施60套。</v>
          </cell>
        </row>
        <row r="652">
          <cell r="E652" t="str">
            <v>紫阳县双安镇闹河村2024年人居环境整治项目</v>
          </cell>
          <cell r="F652" t="str">
            <v>新建垃圾分类棚12座。</v>
          </cell>
        </row>
        <row r="653">
          <cell r="E653" t="str">
            <v>双安镇珍珠村旅游道路环境整治项目</v>
          </cell>
          <cell r="F653" t="str">
            <v>新建太阳能路灯50盏；新建垃圾分类棚8个。</v>
          </cell>
        </row>
        <row r="654">
          <cell r="E654" t="str">
            <v>紫阳县2024年向阳镇天生桥村人居环境提升项目</v>
          </cell>
          <cell r="F654" t="str">
            <v>新建化粪池一座，污水管网3000米，垃圾亭10个；环境治理2000平方米，安装太阳能路灯120盏，改造30户农房房顶、外立面，圈舍维修、院坝硬化、菜地规整等。</v>
          </cell>
        </row>
        <row r="655">
          <cell r="E655" t="str">
            <v>紫阳县2024年向阳镇院墙村人居环境提升项目</v>
          </cell>
          <cell r="F655" t="str">
            <v>新建化粪池一座，污水管网3000米，垃圾亭10个；环境治理2000平方米，安装太阳能路灯120盏，改造30户农房房顶、外立面，圈舍维修、院坝硬化、菜地规整等。</v>
          </cell>
        </row>
        <row r="656">
          <cell r="E656" t="str">
            <v>紫阳县2024年向阳镇贾坪村人居环境提升项目</v>
          </cell>
          <cell r="F656" t="str">
            <v>新建150m³化粪池一座，污水管网3000米，污水检查井30个。</v>
          </cell>
        </row>
        <row r="657">
          <cell r="E657" t="str">
            <v>紫阳县界岭镇松树村农村人居环境治理项目</v>
          </cell>
          <cell r="F657" t="str">
            <v>新建排污管网2500米，排水沟2500米</v>
          </cell>
        </row>
        <row r="658">
          <cell r="E658" t="str">
            <v>紫阳县界岭镇斑桃村农村人居环境整治项目</v>
          </cell>
          <cell r="F658" t="str">
            <v>新建排污、排水沟500米，斑桃村五组田湾新建排洪排污沟渠500米。</v>
          </cell>
        </row>
        <row r="659">
          <cell r="E659" t="str">
            <v>紫阳县界岭镇金狮村人居环境治理项目</v>
          </cell>
          <cell r="F659" t="str">
            <v>新建教场坝公厕1座，配建排水排污等设施。</v>
          </cell>
        </row>
        <row r="660">
          <cell r="E660" t="str">
            <v>紫阳县界岭镇麻园村人居环境整治提升项目</v>
          </cell>
          <cell r="F660" t="str">
            <v>新建安置点公厕2处（名称二组拱桥湾安置点75户255人；麻园村五一集中住宅区100余户540余人无公共厕所）。</v>
          </cell>
        </row>
        <row r="661">
          <cell r="E661" t="str">
            <v>紫阳县界岭镇双明村人居环境改造提升项目</v>
          </cell>
          <cell r="F661" t="str">
            <v>改造原集镇道路1200米新建污水、雨水管网200米</v>
          </cell>
        </row>
        <row r="662">
          <cell r="E662" t="str">
            <v>紫阳县界岭镇新坪垭村人居环境整治项目</v>
          </cell>
          <cell r="F662" t="str">
            <v>新建排污、排水沟200米，新建化粪池一座</v>
          </cell>
        </row>
        <row r="663">
          <cell r="E663" t="str">
            <v>紫阳县界岭镇箭竹村人居环境整治提升项目</v>
          </cell>
          <cell r="F663" t="str">
            <v>改造居民点道路600米（原道路4.5米加宽至5.5米，新修垱护200立方米），配建排污排水沟600米</v>
          </cell>
        </row>
        <row r="664">
          <cell r="E664" t="str">
            <v>双桥镇四坪村人居环境整治提升建设项目</v>
          </cell>
          <cell r="F664" t="str">
            <v>，主干道安装路灯50盏，环境治理1200平方米。</v>
          </cell>
        </row>
        <row r="665">
          <cell r="E665" t="str">
            <v>双桥镇庄房村人居环境整治项目</v>
          </cell>
          <cell r="F665" t="str">
            <v>新建垃圾分类站3个，路灯60盏</v>
          </cell>
        </row>
        <row r="666">
          <cell r="E666" t="str">
            <v>中良村村人居环境提升项目</v>
          </cell>
          <cell r="F666" t="str">
            <v>安装太阳能路灯11公里150盏</v>
          </cell>
        </row>
        <row r="667">
          <cell r="E667" t="str">
            <v>双桥镇解放村2024年人居环境整治提升建设项目</v>
          </cell>
          <cell r="F667" t="str">
            <v>维修主干道和安置点路灯30盏，新建路灯10盏，环境治理1200平方米。</v>
          </cell>
        </row>
        <row r="668">
          <cell r="E668" t="str">
            <v>双桥镇莲花村2024年人居环境整治提升建设项目</v>
          </cell>
          <cell r="F668" t="str">
            <v>新建路灯50盏</v>
          </cell>
        </row>
        <row r="669">
          <cell r="E669" t="str">
            <v>双桥镇苗河村2024年人居环境整治提升建设项目</v>
          </cell>
          <cell r="F669" t="str">
            <v>建设垃圾分类站点3处、路灯安装50个</v>
          </cell>
        </row>
        <row r="670">
          <cell r="E670" t="str">
            <v>双桥镇双河村2024年人居环境整治提升建设项目</v>
          </cell>
          <cell r="F670" t="str">
            <v>双河村二组老拱桥至东河坝桥头集镇环境治理700米，安装路灯40盏。</v>
          </cell>
        </row>
        <row r="671">
          <cell r="E671" t="str">
            <v>东垭村人居环境治理项目</v>
          </cell>
          <cell r="F671" t="str">
            <v>新建垃圾池5个</v>
          </cell>
        </row>
        <row r="672">
          <cell r="E672" t="str">
            <v>贾坪村农村生活污水收集处理设施建设</v>
          </cell>
          <cell r="F672" t="str">
            <v>新建污水收集处理池1个，铺设污水收集管2000米，修检查井20个.</v>
          </cell>
        </row>
        <row r="673">
          <cell r="E673" t="str">
            <v>贾坪村王家河农村生活污水收集处理设施建设</v>
          </cell>
          <cell r="F673" t="str">
            <v>新建污水收集处理站1个，铺设污水收集管3000米，收集王家庄沿线农户生活污水.</v>
          </cell>
        </row>
        <row r="674">
          <cell r="E674" t="str">
            <v>青中村农村生活污水收集处理设施建设</v>
          </cell>
          <cell r="F674" t="str">
            <v>新建小型污水处理站1处，安置点化粪池扩容2座50立方米，维修污水处理池2个，收集主管网800米，支管网600米。</v>
          </cell>
        </row>
        <row r="675">
          <cell r="E675" t="str">
            <v>新田村农村生活污水收集处理设施建设</v>
          </cell>
          <cell r="F675" t="str">
            <v>建设污水收集管网2000米。</v>
          </cell>
        </row>
        <row r="676">
          <cell r="E676" t="str">
            <v>农安村农村生活污水收集处理设施建设</v>
          </cell>
          <cell r="F676" t="str">
            <v>建设污水处理站1个，铺设污水收集管网6000米。</v>
          </cell>
        </row>
        <row r="677">
          <cell r="E677" t="str">
            <v>东关村农村生活污水收集处理设施建设</v>
          </cell>
          <cell r="F677" t="str">
            <v>新建100立方米污水收集池1个，铺设污水收集管网3500米，配建检查井20个。</v>
          </cell>
        </row>
        <row r="678">
          <cell r="E678" t="str">
            <v>营梁村环境综合整治建设</v>
          </cell>
          <cell r="F678" t="str">
            <v>实施樊家沟、胡家沟、金家沟渠治理2000米。</v>
          </cell>
        </row>
        <row r="679">
          <cell r="E679" t="str">
            <v>塘么子沟村环境综合整治建设</v>
          </cell>
          <cell r="F679" t="str">
            <v>实施村内主要道路路边环境整治690平方米。</v>
          </cell>
        </row>
        <row r="680">
          <cell r="E680" t="str">
            <v>燎原村环境综合整治建设</v>
          </cell>
          <cell r="F680" t="str">
            <v>改扩建农村污水收集处理池1个，铺设污水收集管网500米，配套望山旅游项目建设停车1个。</v>
          </cell>
        </row>
        <row r="681">
          <cell r="E681" t="str">
            <v>2023年城关镇双坪村和平茶厂至飞瀑产业园区道路提升建设项目</v>
          </cell>
          <cell r="F681" t="str">
            <v>和平茶厂至飞瀑产业园区道路提升1公里。内挡坎2000立方米，3处错车道，配套公厕1座。</v>
          </cell>
        </row>
        <row r="682">
          <cell r="E682" t="str">
            <v>紫阳县2023年洄水镇茶稻村道路修复工程</v>
          </cell>
          <cell r="F682" t="str">
            <v>硬化路面500㎡；建设路肩93.51m³；排水沟81.9m³；护栏858m；挡墙2740m³；土方清理4000m³</v>
          </cell>
        </row>
        <row r="683">
          <cell r="E683" t="str">
            <v>毛坝镇岔河村2024年壮大集体经济项目</v>
          </cell>
          <cell r="F683" t="str">
            <v>建设厂房300平方米，硬化场地400平方米。</v>
          </cell>
        </row>
        <row r="684">
          <cell r="E684" t="str">
            <v>毛坝镇岔河村种养殖产业园区道路改造项目</v>
          </cell>
          <cell r="F684" t="str">
            <v>改造及硬化道路2.5公里</v>
          </cell>
        </row>
        <row r="685">
          <cell r="E685" t="str">
            <v>瓦庙镇易地搬迁群众文化体育活动广场项目</v>
          </cell>
          <cell r="F685" t="str">
            <v>硬化场地600㎡，回形排水沟30m等。</v>
          </cell>
        </row>
        <row r="686">
          <cell r="E686" t="str">
            <v>瓦庙镇集镇雨污分流管网建设工程</v>
          </cell>
          <cell r="F686" t="str">
            <v>新建雨水管道1123米，截流
沟22米，检查井32座，污水管道2433米，检查井122座，化
粪池17座，道路恢复1872㎡及其他配套设施。</v>
          </cell>
        </row>
        <row r="687">
          <cell r="E687" t="str">
            <v>瓦庙镇饮水安全巩固维修改造提升工程</v>
          </cell>
          <cell r="F687" t="str">
            <v>建设新华村五组康家坪建设200m³蓄水池1座，建设过滤池1座，配套管道300米；新光村拦水坝1座；新民村30m³蓄水池5座，配套管道300米，拦水坝1座；新房村新建拦水坝2座，2处蓄水池2000米管道；老庄村修复拦水坝一座</v>
          </cell>
        </row>
        <row r="688">
          <cell r="E688" t="str">
            <v>紫阳县堰塘河生态农业养殖场园区配套设施项目</v>
          </cell>
          <cell r="F688" t="str">
            <v>加固河堤480米，新修河堤365米。</v>
          </cell>
        </row>
        <row r="689">
          <cell r="E689" t="str">
            <v>瓦庙镇新房
村洞子山至
高滩白鹤白
坝村产业道
路建设项目</v>
          </cell>
          <cell r="F689" t="str">
            <v>硬化C30混凝土道
路6公里，宽度4
米，厚度18厘
米，安装Gr-A-2C
型公路波形护栏
6000米，配套路
肩和水沟</v>
          </cell>
        </row>
        <row r="690">
          <cell r="E690" t="str">
            <v>双桥镇取宝村一组连接桥水毁修复项目</v>
          </cell>
          <cell r="F690" t="str">
            <v>修建桥体护桩桩基一座约600立方，巩固清理桥墩下杂木，混凝土浇灌240立方。</v>
          </cell>
        </row>
      </sheetData>
      <sheetData sheetId="1"/>
      <sheetData sheetId="2"/>
      <sheetData sheetId="3"/>
      <sheetData sheetId="4"/>
      <sheetData sheetId="5"/>
      <sheetData sheetId="6"/>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EX69"/>
  <sheetViews>
    <sheetView showZeros="0" workbookViewId="0">
      <pane ySplit="4" topLeftCell="A5" activePane="bottomLeft" state="frozen"/>
      <selection/>
      <selection pane="bottomLeft" activeCell="P10" sqref="P10"/>
    </sheetView>
  </sheetViews>
  <sheetFormatPr defaultColWidth="6.88333333333333" defaultRowHeight="14.25"/>
  <cols>
    <col min="1" max="1" width="6.88333333333333" style="89" customWidth="1"/>
    <col min="2" max="2" width="35.5" style="90" customWidth="1"/>
    <col min="3" max="3" width="9.13333333333333" style="87" customWidth="1"/>
    <col min="4" max="6" width="11.5" style="88" customWidth="1"/>
    <col min="7" max="10" width="11.5" style="87" customWidth="1"/>
    <col min="11" max="16" width="7.38333333333333" style="87" customWidth="1"/>
    <col min="17" max="17" width="6.5" style="87" customWidth="1"/>
    <col min="18" max="194" width="8" style="87" customWidth="1"/>
    <col min="195" max="16358" width="6.88333333333333" style="87"/>
    <col min="16359" max="16384" width="6.88333333333333" style="89"/>
  </cols>
  <sheetData>
    <row r="1" s="87" customFormat="1" ht="33" customHeight="1" spans="1:17">
      <c r="A1" s="91" t="s">
        <v>0</v>
      </c>
      <c r="B1" s="91"/>
      <c r="C1" s="91"/>
      <c r="D1" s="91"/>
      <c r="E1" s="91"/>
      <c r="F1" s="91"/>
      <c r="G1" s="91"/>
      <c r="H1" s="91"/>
      <c r="I1" s="91"/>
      <c r="J1" s="91"/>
      <c r="K1" s="91"/>
      <c r="L1" s="91"/>
      <c r="M1" s="91"/>
      <c r="N1" s="91"/>
      <c r="O1" s="91"/>
      <c r="P1" s="91"/>
      <c r="Q1" s="91"/>
    </row>
    <row r="2" s="87" customFormat="1" ht="21" customHeight="1" spans="1:17">
      <c r="A2" s="23" t="s">
        <v>1</v>
      </c>
      <c r="B2" s="27" t="s">
        <v>2</v>
      </c>
      <c r="C2" s="23" t="s">
        <v>3</v>
      </c>
      <c r="D2" s="92" t="s">
        <v>4</v>
      </c>
      <c r="E2" s="92"/>
      <c r="F2" s="92"/>
      <c r="G2" s="92"/>
      <c r="H2" s="92"/>
      <c r="I2" s="92"/>
      <c r="J2" s="92"/>
      <c r="K2" s="92"/>
      <c r="L2" s="92"/>
      <c r="M2" s="92"/>
      <c r="N2" s="92"/>
      <c r="O2" s="92"/>
      <c r="P2" s="92"/>
      <c r="Q2" s="92"/>
    </row>
    <row r="3" s="87" customFormat="1" ht="25" customHeight="1" spans="1:17">
      <c r="A3" s="23"/>
      <c r="B3" s="27"/>
      <c r="C3" s="23"/>
      <c r="D3" s="92" t="s">
        <v>5</v>
      </c>
      <c r="E3" s="92" t="s">
        <v>6</v>
      </c>
      <c r="F3" s="92"/>
      <c r="G3" s="92"/>
      <c r="H3" s="92"/>
      <c r="I3" s="92"/>
      <c r="J3" s="92" t="s">
        <v>7</v>
      </c>
      <c r="K3" s="92"/>
      <c r="L3" s="92"/>
      <c r="M3" s="92"/>
      <c r="N3" s="92"/>
      <c r="O3" s="92"/>
      <c r="P3" s="92"/>
      <c r="Q3" s="92"/>
    </row>
    <row r="4" s="88" customFormat="1" ht="64" customHeight="1" spans="1:17">
      <c r="A4" s="23"/>
      <c r="B4" s="27"/>
      <c r="C4" s="23"/>
      <c r="D4" s="92"/>
      <c r="E4" s="92" t="s">
        <v>8</v>
      </c>
      <c r="F4" s="92" t="s">
        <v>9</v>
      </c>
      <c r="G4" s="92" t="s">
        <v>10</v>
      </c>
      <c r="H4" s="92" t="s">
        <v>11</v>
      </c>
      <c r="I4" s="92" t="s">
        <v>12</v>
      </c>
      <c r="J4" s="92" t="s">
        <v>13</v>
      </c>
      <c r="K4" s="92" t="s">
        <v>14</v>
      </c>
      <c r="L4" s="92" t="s">
        <v>15</v>
      </c>
      <c r="M4" s="92" t="s">
        <v>16</v>
      </c>
      <c r="N4" s="92" t="s">
        <v>17</v>
      </c>
      <c r="O4" s="92" t="s">
        <v>18</v>
      </c>
      <c r="P4" s="92" t="s">
        <v>19</v>
      </c>
      <c r="Q4" s="92" t="s">
        <v>20</v>
      </c>
    </row>
    <row r="5" s="88" customFormat="1" ht="30" customHeight="1" spans="1:17">
      <c r="A5" s="93"/>
      <c r="B5" s="27" t="s">
        <v>21</v>
      </c>
      <c r="C5" s="94">
        <v>599</v>
      </c>
      <c r="D5" s="38">
        <v>89227.3</v>
      </c>
      <c r="E5" s="38">
        <v>48734.35</v>
      </c>
      <c r="F5" s="38">
        <v>31321.35</v>
      </c>
      <c r="G5" s="38">
        <v>10172</v>
      </c>
      <c r="H5" s="38">
        <v>2021</v>
      </c>
      <c r="I5" s="38">
        <v>5220</v>
      </c>
      <c r="J5" s="38">
        <v>40492.95</v>
      </c>
      <c r="K5" s="99"/>
      <c r="L5" s="99"/>
      <c r="M5" s="99"/>
      <c r="N5" s="99"/>
      <c r="O5" s="99"/>
      <c r="P5" s="99"/>
      <c r="Q5" s="99"/>
    </row>
    <row r="6" s="87" customFormat="1" ht="33" customHeight="1" spans="1:16378">
      <c r="A6" s="94">
        <v>1</v>
      </c>
      <c r="B6" s="95" t="s">
        <v>22</v>
      </c>
      <c r="C6" s="94">
        <v>264</v>
      </c>
      <c r="D6" s="38">
        <v>47523.94</v>
      </c>
      <c r="E6" s="38">
        <v>28838.94</v>
      </c>
      <c r="F6" s="38">
        <v>20830.94</v>
      </c>
      <c r="G6" s="38">
        <v>6632</v>
      </c>
      <c r="H6" s="38">
        <v>1376</v>
      </c>
      <c r="I6" s="38">
        <v>0</v>
      </c>
      <c r="J6" s="38">
        <v>18685</v>
      </c>
      <c r="K6" s="99"/>
      <c r="L6" s="98"/>
      <c r="M6" s="98"/>
      <c r="N6" s="98"/>
      <c r="O6" s="98"/>
      <c r="P6" s="98"/>
      <c r="Q6" s="98"/>
      <c r="XEE6" s="89"/>
      <c r="XEF6" s="89"/>
      <c r="XEG6" s="89"/>
      <c r="XEH6" s="89"/>
      <c r="XEI6" s="89"/>
      <c r="XEJ6" s="89"/>
      <c r="XEK6" s="89"/>
      <c r="XEL6" s="89"/>
      <c r="XEM6" s="89"/>
      <c r="XEN6" s="89"/>
      <c r="XEO6" s="89"/>
      <c r="XEP6" s="89"/>
      <c r="XEQ6" s="89"/>
      <c r="XER6" s="89"/>
      <c r="XES6" s="89"/>
      <c r="XET6" s="89"/>
      <c r="XEU6" s="89"/>
      <c r="XEV6" s="89"/>
      <c r="XEW6" s="89"/>
      <c r="XEX6" s="89"/>
    </row>
    <row r="7" s="87" customFormat="1" ht="33" customHeight="1" spans="1:16378">
      <c r="A7" s="94">
        <v>2</v>
      </c>
      <c r="B7" s="50" t="s">
        <v>23</v>
      </c>
      <c r="C7" s="94">
        <v>75</v>
      </c>
      <c r="D7" s="38">
        <v>12522</v>
      </c>
      <c r="E7" s="38">
        <v>11565</v>
      </c>
      <c r="F7" s="38">
        <v>7508</v>
      </c>
      <c r="G7" s="38">
        <v>4057</v>
      </c>
      <c r="H7" s="38">
        <v>0</v>
      </c>
      <c r="I7" s="38">
        <v>0</v>
      </c>
      <c r="J7" s="38">
        <v>957</v>
      </c>
      <c r="K7" s="99"/>
      <c r="L7" s="98"/>
      <c r="M7" s="98"/>
      <c r="N7" s="98"/>
      <c r="O7" s="98"/>
      <c r="P7" s="98"/>
      <c r="Q7" s="98"/>
      <c r="XEE7" s="89"/>
      <c r="XEF7" s="89"/>
      <c r="XEG7" s="89"/>
      <c r="XEH7" s="89"/>
      <c r="XEI7" s="89"/>
      <c r="XEJ7" s="89"/>
      <c r="XEK7" s="89"/>
      <c r="XEL7" s="89"/>
      <c r="XEM7" s="89"/>
      <c r="XEN7" s="89"/>
      <c r="XEO7" s="89"/>
      <c r="XEP7" s="89"/>
      <c r="XEQ7" s="89"/>
      <c r="XER7" s="89"/>
      <c r="XES7" s="89"/>
      <c r="XET7" s="89"/>
      <c r="XEU7" s="89"/>
      <c r="XEV7" s="89"/>
      <c r="XEW7" s="89"/>
      <c r="XEX7" s="89"/>
    </row>
    <row r="8" s="87" customFormat="1" ht="33" customHeight="1" spans="1:16378">
      <c r="A8" s="94">
        <v>3</v>
      </c>
      <c r="B8" s="51" t="s">
        <v>24</v>
      </c>
      <c r="C8" s="94">
        <v>26</v>
      </c>
      <c r="D8" s="38">
        <v>3286</v>
      </c>
      <c r="E8" s="38">
        <v>2516</v>
      </c>
      <c r="F8" s="38">
        <v>2486</v>
      </c>
      <c r="G8" s="38">
        <v>30</v>
      </c>
      <c r="H8" s="38">
        <v>0</v>
      </c>
      <c r="I8" s="38">
        <v>0</v>
      </c>
      <c r="J8" s="38">
        <v>770</v>
      </c>
      <c r="K8" s="99"/>
      <c r="L8" s="98"/>
      <c r="M8" s="98"/>
      <c r="N8" s="98"/>
      <c r="O8" s="98"/>
      <c r="P8" s="98"/>
      <c r="Q8" s="98"/>
      <c r="XEE8" s="89"/>
      <c r="XEF8" s="89"/>
      <c r="XEG8" s="89"/>
      <c r="XEH8" s="89"/>
      <c r="XEI8" s="89"/>
      <c r="XEJ8" s="89"/>
      <c r="XEK8" s="89"/>
      <c r="XEL8" s="89"/>
      <c r="XEM8" s="89"/>
      <c r="XEN8" s="89"/>
      <c r="XEO8" s="89"/>
      <c r="XEP8" s="89"/>
      <c r="XEQ8" s="89"/>
      <c r="XER8" s="89"/>
      <c r="XES8" s="89"/>
      <c r="XET8" s="89"/>
      <c r="XEU8" s="89"/>
      <c r="XEV8" s="89"/>
      <c r="XEW8" s="89"/>
      <c r="XEX8" s="89"/>
    </row>
    <row r="9" s="87" customFormat="1" ht="33" customHeight="1" spans="1:16378">
      <c r="A9" s="94">
        <v>4</v>
      </c>
      <c r="B9" s="51" t="s">
        <v>25</v>
      </c>
      <c r="C9" s="94">
        <v>15</v>
      </c>
      <c r="D9" s="47">
        <v>2440</v>
      </c>
      <c r="E9" s="47">
        <v>2440</v>
      </c>
      <c r="F9" s="47">
        <v>2090</v>
      </c>
      <c r="G9" s="47">
        <v>350</v>
      </c>
      <c r="H9" s="47">
        <v>0</v>
      </c>
      <c r="I9" s="47">
        <v>0</v>
      </c>
      <c r="J9" s="47">
        <v>0</v>
      </c>
      <c r="K9" s="99"/>
      <c r="L9" s="98"/>
      <c r="M9" s="98"/>
      <c r="N9" s="98"/>
      <c r="O9" s="98"/>
      <c r="P9" s="98"/>
      <c r="Q9" s="98"/>
      <c r="XEE9" s="89"/>
      <c r="XEF9" s="89"/>
      <c r="XEG9" s="89"/>
      <c r="XEH9" s="89"/>
      <c r="XEI9" s="89"/>
      <c r="XEJ9" s="89"/>
      <c r="XEK9" s="89"/>
      <c r="XEL9" s="89"/>
      <c r="XEM9" s="89"/>
      <c r="XEN9" s="89"/>
      <c r="XEO9" s="89"/>
      <c r="XEP9" s="89"/>
      <c r="XEQ9" s="89"/>
      <c r="XER9" s="89"/>
      <c r="XES9" s="89"/>
      <c r="XET9" s="89"/>
      <c r="XEU9" s="89"/>
      <c r="XEV9" s="89"/>
      <c r="XEW9" s="89"/>
      <c r="XEX9" s="89"/>
    </row>
    <row r="10" s="87" customFormat="1" ht="33" customHeight="1" spans="1:16378">
      <c r="A10" s="94">
        <v>5</v>
      </c>
      <c r="B10" s="51" t="s">
        <v>26</v>
      </c>
      <c r="C10" s="94">
        <v>4</v>
      </c>
      <c r="D10" s="38">
        <v>270</v>
      </c>
      <c r="E10" s="38">
        <v>270</v>
      </c>
      <c r="F10" s="38">
        <v>270</v>
      </c>
      <c r="G10" s="38">
        <v>0</v>
      </c>
      <c r="H10" s="38">
        <v>0</v>
      </c>
      <c r="I10" s="38">
        <v>0</v>
      </c>
      <c r="J10" s="38">
        <v>0</v>
      </c>
      <c r="K10" s="99"/>
      <c r="L10" s="98"/>
      <c r="M10" s="98"/>
      <c r="N10" s="98"/>
      <c r="O10" s="98"/>
      <c r="P10" s="98"/>
      <c r="Q10" s="98"/>
      <c r="XEE10" s="89"/>
      <c r="XEF10" s="89"/>
      <c r="XEG10" s="89"/>
      <c r="XEH10" s="89"/>
      <c r="XEI10" s="89"/>
      <c r="XEJ10" s="89"/>
      <c r="XEK10" s="89"/>
      <c r="XEL10" s="89"/>
      <c r="XEM10" s="89"/>
      <c r="XEN10" s="89"/>
      <c r="XEO10" s="89"/>
      <c r="XEP10" s="89"/>
      <c r="XEQ10" s="89"/>
      <c r="XER10" s="89"/>
      <c r="XES10" s="89"/>
      <c r="XET10" s="89"/>
      <c r="XEU10" s="89"/>
      <c r="XEV10" s="89"/>
      <c r="XEW10" s="89"/>
      <c r="XEX10" s="89"/>
    </row>
    <row r="11" s="87" customFormat="1" ht="33" customHeight="1" spans="1:16378">
      <c r="A11" s="94">
        <v>6</v>
      </c>
      <c r="B11" s="51" t="s">
        <v>27</v>
      </c>
      <c r="C11" s="94">
        <v>30</v>
      </c>
      <c r="D11" s="38">
        <v>6526</v>
      </c>
      <c r="E11" s="38">
        <v>6339</v>
      </c>
      <c r="F11" s="38">
        <v>2662</v>
      </c>
      <c r="G11" s="38">
        <v>3677</v>
      </c>
      <c r="H11" s="38">
        <v>0</v>
      </c>
      <c r="I11" s="38">
        <v>0</v>
      </c>
      <c r="J11" s="38">
        <v>187</v>
      </c>
      <c r="K11" s="99"/>
      <c r="L11" s="98"/>
      <c r="M11" s="98"/>
      <c r="N11" s="98"/>
      <c r="O11" s="98"/>
      <c r="P11" s="98"/>
      <c r="Q11" s="98"/>
      <c r="XEE11" s="89"/>
      <c r="XEF11" s="89"/>
      <c r="XEG11" s="89"/>
      <c r="XEH11" s="89"/>
      <c r="XEI11" s="89"/>
      <c r="XEJ11" s="89"/>
      <c r="XEK11" s="89"/>
      <c r="XEL11" s="89"/>
      <c r="XEM11" s="89"/>
      <c r="XEN11" s="89"/>
      <c r="XEO11" s="89"/>
      <c r="XEP11" s="89"/>
      <c r="XEQ11" s="89"/>
      <c r="XER11" s="89"/>
      <c r="XES11" s="89"/>
      <c r="XET11" s="89"/>
      <c r="XEU11" s="89"/>
      <c r="XEV11" s="89"/>
      <c r="XEW11" s="89"/>
      <c r="XEX11" s="89"/>
    </row>
    <row r="12" s="87" customFormat="1" ht="33" customHeight="1" spans="1:16378">
      <c r="A12" s="94">
        <v>7</v>
      </c>
      <c r="B12" s="50" t="s">
        <v>28</v>
      </c>
      <c r="C12" s="94">
        <v>45</v>
      </c>
      <c r="D12" s="38">
        <v>8923</v>
      </c>
      <c r="E12" s="38">
        <v>4824</v>
      </c>
      <c r="F12" s="38">
        <v>4133</v>
      </c>
      <c r="G12" s="38">
        <v>150</v>
      </c>
      <c r="H12" s="38">
        <v>541</v>
      </c>
      <c r="I12" s="38">
        <v>0</v>
      </c>
      <c r="J12" s="38">
        <v>4099</v>
      </c>
      <c r="K12" s="99"/>
      <c r="L12" s="98"/>
      <c r="M12" s="98"/>
      <c r="N12" s="98"/>
      <c r="O12" s="98"/>
      <c r="P12" s="98"/>
      <c r="Q12" s="98"/>
      <c r="XEE12" s="89"/>
      <c r="XEF12" s="89"/>
      <c r="XEG12" s="89"/>
      <c r="XEH12" s="89"/>
      <c r="XEI12" s="89"/>
      <c r="XEJ12" s="89"/>
      <c r="XEK12" s="89"/>
      <c r="XEL12" s="89"/>
      <c r="XEM12" s="89"/>
      <c r="XEN12" s="89"/>
      <c r="XEO12" s="89"/>
      <c r="XEP12" s="89"/>
      <c r="XEQ12" s="89"/>
      <c r="XER12" s="89"/>
      <c r="XES12" s="89"/>
      <c r="XET12" s="89"/>
      <c r="XEU12" s="89"/>
      <c r="XEV12" s="89"/>
      <c r="XEW12" s="89"/>
      <c r="XEX12" s="89"/>
    </row>
    <row r="13" s="87" customFormat="1" ht="33" customHeight="1" spans="1:16378">
      <c r="A13" s="94">
        <v>8</v>
      </c>
      <c r="B13" s="51" t="s">
        <v>29</v>
      </c>
      <c r="C13" s="94">
        <v>3</v>
      </c>
      <c r="D13" s="38">
        <v>710</v>
      </c>
      <c r="E13" s="38">
        <v>710</v>
      </c>
      <c r="F13" s="38">
        <v>640</v>
      </c>
      <c r="G13" s="38">
        <v>70</v>
      </c>
      <c r="H13" s="38">
        <v>0</v>
      </c>
      <c r="I13" s="38">
        <v>0</v>
      </c>
      <c r="J13" s="38">
        <v>0</v>
      </c>
      <c r="K13" s="99"/>
      <c r="L13" s="98"/>
      <c r="M13" s="98"/>
      <c r="N13" s="98"/>
      <c r="O13" s="98"/>
      <c r="P13" s="98"/>
      <c r="Q13" s="98"/>
      <c r="XEE13" s="89"/>
      <c r="XEF13" s="89"/>
      <c r="XEG13" s="89"/>
      <c r="XEH13" s="89"/>
      <c r="XEI13" s="89"/>
      <c r="XEJ13" s="89"/>
      <c r="XEK13" s="89"/>
      <c r="XEL13" s="89"/>
      <c r="XEM13" s="89"/>
      <c r="XEN13" s="89"/>
      <c r="XEO13" s="89"/>
      <c r="XEP13" s="89"/>
      <c r="XEQ13" s="89"/>
      <c r="XER13" s="89"/>
      <c r="XES13" s="89"/>
      <c r="XET13" s="89"/>
      <c r="XEU13" s="89"/>
      <c r="XEV13" s="89"/>
      <c r="XEW13" s="89"/>
      <c r="XEX13" s="89"/>
    </row>
    <row r="14" s="87" customFormat="1" ht="33" customHeight="1" spans="1:16378">
      <c r="A14" s="94">
        <v>9</v>
      </c>
      <c r="B14" s="51" t="s">
        <v>30</v>
      </c>
      <c r="C14" s="94">
        <v>9</v>
      </c>
      <c r="D14" s="38">
        <v>2174</v>
      </c>
      <c r="E14" s="38">
        <v>2174</v>
      </c>
      <c r="F14" s="38">
        <v>1553</v>
      </c>
      <c r="G14" s="38">
        <v>80</v>
      </c>
      <c r="H14" s="38">
        <v>541</v>
      </c>
      <c r="I14" s="38">
        <v>0</v>
      </c>
      <c r="J14" s="38">
        <v>0</v>
      </c>
      <c r="K14" s="99"/>
      <c r="L14" s="98"/>
      <c r="M14" s="98"/>
      <c r="N14" s="98"/>
      <c r="O14" s="98"/>
      <c r="P14" s="98"/>
      <c r="Q14" s="98"/>
      <c r="XEE14" s="89"/>
      <c r="XEF14" s="89"/>
      <c r="XEG14" s="89"/>
      <c r="XEH14" s="89"/>
      <c r="XEI14" s="89"/>
      <c r="XEJ14" s="89"/>
      <c r="XEK14" s="89"/>
      <c r="XEL14" s="89"/>
      <c r="XEM14" s="89"/>
      <c r="XEN14" s="89"/>
      <c r="XEO14" s="89"/>
      <c r="XEP14" s="89"/>
      <c r="XEQ14" s="89"/>
      <c r="XER14" s="89"/>
      <c r="XES14" s="89"/>
      <c r="XET14" s="89"/>
      <c r="XEU14" s="89"/>
      <c r="XEV14" s="89"/>
      <c r="XEW14" s="89"/>
      <c r="XEX14" s="89"/>
    </row>
    <row r="15" s="87" customFormat="1" ht="33" customHeight="1" spans="1:16378">
      <c r="A15" s="94">
        <v>10</v>
      </c>
      <c r="B15" s="51" t="s">
        <v>31</v>
      </c>
      <c r="C15" s="94">
        <v>9</v>
      </c>
      <c r="D15" s="38">
        <v>2242</v>
      </c>
      <c r="E15" s="38">
        <v>940</v>
      </c>
      <c r="F15" s="38">
        <v>940</v>
      </c>
      <c r="G15" s="38">
        <v>0</v>
      </c>
      <c r="H15" s="38">
        <v>0</v>
      </c>
      <c r="I15" s="38">
        <v>0</v>
      </c>
      <c r="J15" s="38">
        <v>1302</v>
      </c>
      <c r="K15" s="99"/>
      <c r="L15" s="98"/>
      <c r="M15" s="98"/>
      <c r="N15" s="98"/>
      <c r="O15" s="98"/>
      <c r="P15" s="98"/>
      <c r="Q15" s="98"/>
      <c r="XEE15" s="89"/>
      <c r="XEF15" s="89"/>
      <c r="XEG15" s="89"/>
      <c r="XEH15" s="89"/>
      <c r="XEI15" s="89"/>
      <c r="XEJ15" s="89"/>
      <c r="XEK15" s="89"/>
      <c r="XEL15" s="89"/>
      <c r="XEM15" s="89"/>
      <c r="XEN15" s="89"/>
      <c r="XEO15" s="89"/>
      <c r="XEP15" s="89"/>
      <c r="XEQ15" s="89"/>
      <c r="XER15" s="89"/>
      <c r="XES15" s="89"/>
      <c r="XET15" s="89"/>
      <c r="XEU15" s="89"/>
      <c r="XEV15" s="89"/>
      <c r="XEW15" s="89"/>
      <c r="XEX15" s="89"/>
    </row>
    <row r="16" s="87" customFormat="1" ht="33" customHeight="1" spans="1:16378">
      <c r="A16" s="94">
        <v>11</v>
      </c>
      <c r="B16" s="51" t="s">
        <v>32</v>
      </c>
      <c r="C16" s="94">
        <v>24</v>
      </c>
      <c r="D16" s="53">
        <v>3797</v>
      </c>
      <c r="E16" s="53">
        <v>1000</v>
      </c>
      <c r="F16" s="53">
        <v>1000</v>
      </c>
      <c r="G16" s="53">
        <v>0</v>
      </c>
      <c r="H16" s="53">
        <v>0</v>
      </c>
      <c r="I16" s="53">
        <v>0</v>
      </c>
      <c r="J16" s="53">
        <v>2797</v>
      </c>
      <c r="K16" s="99"/>
      <c r="L16" s="98"/>
      <c r="M16" s="98"/>
      <c r="N16" s="98"/>
      <c r="O16" s="98"/>
      <c r="P16" s="98"/>
      <c r="Q16" s="98"/>
      <c r="XEE16" s="89"/>
      <c r="XEF16" s="89"/>
      <c r="XEG16" s="89"/>
      <c r="XEH16" s="89"/>
      <c r="XEI16" s="89"/>
      <c r="XEJ16" s="89"/>
      <c r="XEK16" s="89"/>
      <c r="XEL16" s="89"/>
      <c r="XEM16" s="89"/>
      <c r="XEN16" s="89"/>
      <c r="XEO16" s="89"/>
      <c r="XEP16" s="89"/>
      <c r="XEQ16" s="89"/>
      <c r="XER16" s="89"/>
      <c r="XES16" s="89"/>
      <c r="XET16" s="89"/>
      <c r="XEU16" s="89"/>
      <c r="XEV16" s="89"/>
      <c r="XEW16" s="89"/>
      <c r="XEX16" s="89"/>
    </row>
    <row r="17" s="87" customFormat="1" ht="33" customHeight="1" spans="1:16378">
      <c r="A17" s="94">
        <v>12</v>
      </c>
      <c r="B17" s="50" t="s">
        <v>33</v>
      </c>
      <c r="C17" s="94">
        <v>71</v>
      </c>
      <c r="D17" s="38">
        <v>13373.94</v>
      </c>
      <c r="E17" s="38">
        <v>4639.94</v>
      </c>
      <c r="F17" s="38">
        <v>2704.94</v>
      </c>
      <c r="G17" s="38">
        <v>1600</v>
      </c>
      <c r="H17" s="38">
        <v>335</v>
      </c>
      <c r="I17" s="38">
        <v>0</v>
      </c>
      <c r="J17" s="38">
        <v>8734</v>
      </c>
      <c r="K17" s="99"/>
      <c r="L17" s="98"/>
      <c r="M17" s="98"/>
      <c r="N17" s="98"/>
      <c r="O17" s="98"/>
      <c r="P17" s="98"/>
      <c r="Q17" s="98"/>
      <c r="XEE17" s="89"/>
      <c r="XEF17" s="89"/>
      <c r="XEG17" s="89"/>
      <c r="XEH17" s="89"/>
      <c r="XEI17" s="89"/>
      <c r="XEJ17" s="89"/>
      <c r="XEK17" s="89"/>
      <c r="XEL17" s="89"/>
      <c r="XEM17" s="89"/>
      <c r="XEN17" s="89"/>
      <c r="XEO17" s="89"/>
      <c r="XEP17" s="89"/>
      <c r="XEQ17" s="89"/>
      <c r="XER17" s="89"/>
      <c r="XES17" s="89"/>
      <c r="XET17" s="89"/>
      <c r="XEU17" s="89"/>
      <c r="XEV17" s="89"/>
      <c r="XEW17" s="89"/>
      <c r="XEX17" s="89"/>
    </row>
    <row r="18" s="87" customFormat="1" ht="33" customHeight="1" spans="1:16378">
      <c r="A18" s="94">
        <v>13</v>
      </c>
      <c r="B18" s="51" t="s">
        <v>34</v>
      </c>
      <c r="C18" s="94">
        <v>4</v>
      </c>
      <c r="D18" s="38">
        <v>4785</v>
      </c>
      <c r="E18" s="38">
        <v>285</v>
      </c>
      <c r="F18" s="38">
        <v>200</v>
      </c>
      <c r="G18" s="38">
        <v>0</v>
      </c>
      <c r="H18" s="38">
        <v>85</v>
      </c>
      <c r="I18" s="38">
        <v>0</v>
      </c>
      <c r="J18" s="38">
        <v>4500</v>
      </c>
      <c r="K18" s="99"/>
      <c r="L18" s="98"/>
      <c r="M18" s="98"/>
      <c r="N18" s="98"/>
      <c r="O18" s="98"/>
      <c r="P18" s="98"/>
      <c r="Q18" s="98"/>
      <c r="XEE18" s="89"/>
      <c r="XEF18" s="89"/>
      <c r="XEG18" s="89"/>
      <c r="XEH18" s="89"/>
      <c r="XEI18" s="89"/>
      <c r="XEJ18" s="89"/>
      <c r="XEK18" s="89"/>
      <c r="XEL18" s="89"/>
      <c r="XEM18" s="89"/>
      <c r="XEN18" s="89"/>
      <c r="XEO18" s="89"/>
      <c r="XEP18" s="89"/>
      <c r="XEQ18" s="89"/>
      <c r="XER18" s="89"/>
      <c r="XES18" s="89"/>
      <c r="XET18" s="89"/>
      <c r="XEU18" s="89"/>
      <c r="XEV18" s="89"/>
      <c r="XEW18" s="89"/>
      <c r="XEX18" s="89"/>
    </row>
    <row r="19" s="87" customFormat="1" ht="33" customHeight="1" spans="1:16378">
      <c r="A19" s="94">
        <v>14</v>
      </c>
      <c r="B19" s="51" t="s">
        <v>35</v>
      </c>
      <c r="C19" s="94">
        <v>67</v>
      </c>
      <c r="D19" s="40">
        <v>8588.94</v>
      </c>
      <c r="E19" s="40">
        <v>4354.94</v>
      </c>
      <c r="F19" s="40">
        <v>2504.94</v>
      </c>
      <c r="G19" s="40">
        <v>1600</v>
      </c>
      <c r="H19" s="40">
        <v>250</v>
      </c>
      <c r="I19" s="40">
        <v>0</v>
      </c>
      <c r="J19" s="40">
        <v>4234</v>
      </c>
      <c r="K19" s="99"/>
      <c r="L19" s="98"/>
      <c r="M19" s="98"/>
      <c r="N19" s="98"/>
      <c r="O19" s="98"/>
      <c r="P19" s="98"/>
      <c r="Q19" s="98"/>
      <c r="XEE19" s="89"/>
      <c r="XEF19" s="89"/>
      <c r="XEG19" s="89"/>
      <c r="XEH19" s="89"/>
      <c r="XEI19" s="89"/>
      <c r="XEJ19" s="89"/>
      <c r="XEK19" s="89"/>
      <c r="XEL19" s="89"/>
      <c r="XEM19" s="89"/>
      <c r="XEN19" s="89"/>
      <c r="XEO19" s="89"/>
      <c r="XEP19" s="89"/>
      <c r="XEQ19" s="89"/>
      <c r="XER19" s="89"/>
      <c r="XES19" s="89"/>
      <c r="XET19" s="89"/>
      <c r="XEU19" s="89"/>
      <c r="XEV19" s="89"/>
      <c r="XEW19" s="89"/>
      <c r="XEX19" s="89"/>
    </row>
    <row r="20" s="87" customFormat="1" ht="33" customHeight="1" spans="1:16378">
      <c r="A20" s="94">
        <v>15</v>
      </c>
      <c r="B20" s="50" t="s">
        <v>36</v>
      </c>
      <c r="C20" s="94">
        <v>18</v>
      </c>
      <c r="D20" s="53">
        <v>835</v>
      </c>
      <c r="E20" s="53">
        <v>0</v>
      </c>
      <c r="F20" s="53">
        <v>0</v>
      </c>
      <c r="G20" s="53">
        <v>0</v>
      </c>
      <c r="H20" s="53">
        <v>0</v>
      </c>
      <c r="I20" s="53">
        <v>0</v>
      </c>
      <c r="J20" s="53">
        <v>835</v>
      </c>
      <c r="K20" s="99"/>
      <c r="L20" s="98"/>
      <c r="M20" s="98"/>
      <c r="N20" s="98"/>
      <c r="O20" s="98"/>
      <c r="P20" s="98"/>
      <c r="Q20" s="98"/>
      <c r="XEE20" s="89"/>
      <c r="XEF20" s="89"/>
      <c r="XEG20" s="89"/>
      <c r="XEH20" s="89"/>
      <c r="XEI20" s="89"/>
      <c r="XEJ20" s="89"/>
      <c r="XEK20" s="89"/>
      <c r="XEL20" s="89"/>
      <c r="XEM20" s="89"/>
      <c r="XEN20" s="89"/>
      <c r="XEO20" s="89"/>
      <c r="XEP20" s="89"/>
      <c r="XEQ20" s="89"/>
      <c r="XER20" s="89"/>
      <c r="XES20" s="89"/>
      <c r="XET20" s="89"/>
      <c r="XEU20" s="89"/>
      <c r="XEV20" s="89"/>
      <c r="XEW20" s="89"/>
      <c r="XEX20" s="89"/>
    </row>
    <row r="21" s="87" customFormat="1" ht="33" customHeight="1" spans="1:16378">
      <c r="A21" s="94">
        <v>16</v>
      </c>
      <c r="B21" s="51" t="s">
        <v>37</v>
      </c>
      <c r="C21" s="94">
        <v>6</v>
      </c>
      <c r="D21" s="53">
        <v>160</v>
      </c>
      <c r="E21" s="53">
        <v>0</v>
      </c>
      <c r="F21" s="53">
        <v>0</v>
      </c>
      <c r="G21" s="53">
        <v>0</v>
      </c>
      <c r="H21" s="53">
        <v>0</v>
      </c>
      <c r="I21" s="53">
        <v>0</v>
      </c>
      <c r="J21" s="53">
        <v>160</v>
      </c>
      <c r="K21" s="99"/>
      <c r="L21" s="98"/>
      <c r="M21" s="98"/>
      <c r="N21" s="98"/>
      <c r="O21" s="98"/>
      <c r="P21" s="98"/>
      <c r="Q21" s="98"/>
      <c r="XEE21" s="89"/>
      <c r="XEF21" s="89"/>
      <c r="XEG21" s="89"/>
      <c r="XEH21" s="89"/>
      <c r="XEI21" s="89"/>
      <c r="XEJ21" s="89"/>
      <c r="XEK21" s="89"/>
      <c r="XEL21" s="89"/>
      <c r="XEM21" s="89"/>
      <c r="XEN21" s="89"/>
      <c r="XEO21" s="89"/>
      <c r="XEP21" s="89"/>
      <c r="XEQ21" s="89"/>
      <c r="XER21" s="89"/>
      <c r="XES21" s="89"/>
      <c r="XET21" s="89"/>
      <c r="XEU21" s="89"/>
      <c r="XEV21" s="89"/>
      <c r="XEW21" s="89"/>
      <c r="XEX21" s="89"/>
    </row>
    <row r="22" s="87" customFormat="1" ht="33" customHeight="1" spans="1:16378">
      <c r="A22" s="94">
        <v>17</v>
      </c>
      <c r="B22" s="51" t="s">
        <v>38</v>
      </c>
      <c r="C22" s="94">
        <v>4</v>
      </c>
      <c r="D22" s="47">
        <v>170</v>
      </c>
      <c r="E22" s="47">
        <v>0</v>
      </c>
      <c r="F22" s="47">
        <v>0</v>
      </c>
      <c r="G22" s="47">
        <v>0</v>
      </c>
      <c r="H22" s="47">
        <v>0</v>
      </c>
      <c r="I22" s="47">
        <v>0</v>
      </c>
      <c r="J22" s="47">
        <v>170</v>
      </c>
      <c r="K22" s="99"/>
      <c r="L22" s="98"/>
      <c r="M22" s="98"/>
      <c r="N22" s="98"/>
      <c r="O22" s="98"/>
      <c r="P22" s="98"/>
      <c r="Q22" s="98"/>
      <c r="XEE22" s="89"/>
      <c r="XEF22" s="89"/>
      <c r="XEG22" s="89"/>
      <c r="XEH22" s="89"/>
      <c r="XEI22" s="89"/>
      <c r="XEJ22" s="89"/>
      <c r="XEK22" s="89"/>
      <c r="XEL22" s="89"/>
      <c r="XEM22" s="89"/>
      <c r="XEN22" s="89"/>
      <c r="XEO22" s="89"/>
      <c r="XEP22" s="89"/>
      <c r="XEQ22" s="89"/>
      <c r="XER22" s="89"/>
      <c r="XES22" s="89"/>
      <c r="XET22" s="89"/>
      <c r="XEU22" s="89"/>
      <c r="XEV22" s="89"/>
      <c r="XEW22" s="89"/>
      <c r="XEX22" s="89"/>
    </row>
    <row r="23" s="87" customFormat="1" ht="33" customHeight="1" spans="1:16378">
      <c r="A23" s="94">
        <v>18</v>
      </c>
      <c r="B23" s="51" t="s">
        <v>39</v>
      </c>
      <c r="C23" s="94">
        <v>8</v>
      </c>
      <c r="D23" s="38">
        <v>505</v>
      </c>
      <c r="E23" s="38">
        <v>0</v>
      </c>
      <c r="F23" s="38">
        <v>0</v>
      </c>
      <c r="G23" s="38">
        <v>0</v>
      </c>
      <c r="H23" s="38">
        <v>0</v>
      </c>
      <c r="I23" s="38">
        <v>0</v>
      </c>
      <c r="J23" s="38">
        <v>505</v>
      </c>
      <c r="K23" s="99"/>
      <c r="L23" s="98"/>
      <c r="M23" s="98"/>
      <c r="N23" s="98"/>
      <c r="O23" s="98"/>
      <c r="P23" s="98"/>
      <c r="Q23" s="98"/>
      <c r="XEE23" s="89"/>
      <c r="XEF23" s="89"/>
      <c r="XEG23" s="89"/>
      <c r="XEH23" s="89"/>
      <c r="XEI23" s="89"/>
      <c r="XEJ23" s="89"/>
      <c r="XEK23" s="89"/>
      <c r="XEL23" s="89"/>
      <c r="XEM23" s="89"/>
      <c r="XEN23" s="89"/>
      <c r="XEO23" s="89"/>
      <c r="XEP23" s="89"/>
      <c r="XEQ23" s="89"/>
      <c r="XER23" s="89"/>
      <c r="XES23" s="89"/>
      <c r="XET23" s="89"/>
      <c r="XEU23" s="89"/>
      <c r="XEV23" s="89"/>
      <c r="XEW23" s="89"/>
      <c r="XEX23" s="89"/>
    </row>
    <row r="24" s="87" customFormat="1" ht="33" customHeight="1" spans="1:16378">
      <c r="A24" s="94">
        <v>19</v>
      </c>
      <c r="B24" s="50" t="s">
        <v>40</v>
      </c>
      <c r="C24" s="94">
        <v>4</v>
      </c>
      <c r="D24" s="38">
        <v>4950</v>
      </c>
      <c r="E24" s="38">
        <v>4950</v>
      </c>
      <c r="F24" s="38">
        <v>4650</v>
      </c>
      <c r="G24" s="38">
        <v>300</v>
      </c>
      <c r="H24" s="38">
        <v>0</v>
      </c>
      <c r="I24" s="38">
        <v>0</v>
      </c>
      <c r="J24" s="38">
        <v>0</v>
      </c>
      <c r="K24" s="99"/>
      <c r="L24" s="98"/>
      <c r="M24" s="98"/>
      <c r="N24" s="98"/>
      <c r="O24" s="98"/>
      <c r="P24" s="98"/>
      <c r="Q24" s="98"/>
      <c r="XEE24" s="89"/>
      <c r="XEF24" s="89"/>
      <c r="XEG24" s="89"/>
      <c r="XEH24" s="89"/>
      <c r="XEI24" s="89"/>
      <c r="XEJ24" s="89"/>
      <c r="XEK24" s="89"/>
      <c r="XEL24" s="89"/>
      <c r="XEM24" s="89"/>
      <c r="XEN24" s="89"/>
      <c r="XEO24" s="89"/>
      <c r="XEP24" s="89"/>
      <c r="XEQ24" s="89"/>
      <c r="XER24" s="89"/>
      <c r="XES24" s="89"/>
      <c r="XET24" s="89"/>
      <c r="XEU24" s="89"/>
      <c r="XEV24" s="89"/>
      <c r="XEW24" s="89"/>
      <c r="XEX24" s="89"/>
    </row>
    <row r="25" s="87" customFormat="1" ht="33" customHeight="1" spans="1:16378">
      <c r="A25" s="94">
        <v>20</v>
      </c>
      <c r="B25" s="51" t="s">
        <v>41</v>
      </c>
      <c r="C25" s="94">
        <v>1</v>
      </c>
      <c r="D25" s="38">
        <v>2800</v>
      </c>
      <c r="E25" s="38">
        <v>2800</v>
      </c>
      <c r="F25" s="38">
        <v>2800</v>
      </c>
      <c r="G25" s="38">
        <v>0</v>
      </c>
      <c r="H25" s="38">
        <v>0</v>
      </c>
      <c r="I25" s="38">
        <v>0</v>
      </c>
      <c r="J25" s="38">
        <v>0</v>
      </c>
      <c r="K25" s="99"/>
      <c r="L25" s="98"/>
      <c r="M25" s="98"/>
      <c r="N25" s="98"/>
      <c r="O25" s="98"/>
      <c r="P25" s="98"/>
      <c r="Q25" s="98"/>
      <c r="XEE25" s="89"/>
      <c r="XEF25" s="89"/>
      <c r="XEG25" s="89"/>
      <c r="XEH25" s="89"/>
      <c r="XEI25" s="89"/>
      <c r="XEJ25" s="89"/>
      <c r="XEK25" s="89"/>
      <c r="XEL25" s="89"/>
      <c r="XEM25" s="89"/>
      <c r="XEN25" s="89"/>
      <c r="XEO25" s="89"/>
      <c r="XEP25" s="89"/>
      <c r="XEQ25" s="89"/>
      <c r="XER25" s="89"/>
      <c r="XES25" s="89"/>
      <c r="XET25" s="89"/>
      <c r="XEU25" s="89"/>
      <c r="XEV25" s="89"/>
      <c r="XEW25" s="89"/>
      <c r="XEX25" s="89"/>
    </row>
    <row r="26" s="87" customFormat="1" ht="33" customHeight="1" spans="1:16378">
      <c r="A26" s="94">
        <v>21</v>
      </c>
      <c r="B26" s="51" t="s">
        <v>42</v>
      </c>
      <c r="C26" s="94">
        <v>1</v>
      </c>
      <c r="D26" s="38">
        <v>500</v>
      </c>
      <c r="E26" s="38">
        <v>500</v>
      </c>
      <c r="F26" s="38">
        <v>500</v>
      </c>
      <c r="G26" s="38">
        <v>0</v>
      </c>
      <c r="H26" s="38">
        <v>0</v>
      </c>
      <c r="I26" s="38">
        <v>0</v>
      </c>
      <c r="J26" s="38">
        <v>0</v>
      </c>
      <c r="K26" s="99"/>
      <c r="L26" s="98"/>
      <c r="M26" s="98"/>
      <c r="N26" s="98"/>
      <c r="O26" s="98"/>
      <c r="P26" s="98"/>
      <c r="Q26" s="98"/>
      <c r="XEE26" s="89"/>
      <c r="XEF26" s="89"/>
      <c r="XEG26" s="89"/>
      <c r="XEH26" s="89"/>
      <c r="XEI26" s="89"/>
      <c r="XEJ26" s="89"/>
      <c r="XEK26" s="89"/>
      <c r="XEL26" s="89"/>
      <c r="XEM26" s="89"/>
      <c r="XEN26" s="89"/>
      <c r="XEO26" s="89"/>
      <c r="XEP26" s="89"/>
      <c r="XEQ26" s="89"/>
      <c r="XER26" s="89"/>
      <c r="XES26" s="89"/>
      <c r="XET26" s="89"/>
      <c r="XEU26" s="89"/>
      <c r="XEV26" s="89"/>
      <c r="XEW26" s="89"/>
      <c r="XEX26" s="89"/>
    </row>
    <row r="27" s="87" customFormat="1" ht="33" customHeight="1" spans="1:16378">
      <c r="A27" s="94">
        <v>22</v>
      </c>
      <c r="B27" s="51" t="s">
        <v>43</v>
      </c>
      <c r="C27" s="94">
        <v>1</v>
      </c>
      <c r="D27" s="38">
        <v>1350</v>
      </c>
      <c r="E27" s="38">
        <v>1350</v>
      </c>
      <c r="F27" s="38">
        <v>1350</v>
      </c>
      <c r="G27" s="38">
        <v>0</v>
      </c>
      <c r="H27" s="38">
        <v>0</v>
      </c>
      <c r="I27" s="38">
        <v>0</v>
      </c>
      <c r="J27" s="38">
        <v>0</v>
      </c>
      <c r="K27" s="99"/>
      <c r="L27" s="98"/>
      <c r="M27" s="98"/>
      <c r="N27" s="98"/>
      <c r="O27" s="98"/>
      <c r="P27" s="98"/>
      <c r="Q27" s="98"/>
      <c r="XEE27" s="89"/>
      <c r="XEF27" s="89"/>
      <c r="XEG27" s="89"/>
      <c r="XEH27" s="89"/>
      <c r="XEI27" s="89"/>
      <c r="XEJ27" s="89"/>
      <c r="XEK27" s="89"/>
      <c r="XEL27" s="89"/>
      <c r="XEM27" s="89"/>
      <c r="XEN27" s="89"/>
      <c r="XEO27" s="89"/>
      <c r="XEP27" s="89"/>
      <c r="XEQ27" s="89"/>
      <c r="XER27" s="89"/>
      <c r="XES27" s="89"/>
      <c r="XET27" s="89"/>
      <c r="XEU27" s="89"/>
      <c r="XEV27" s="89"/>
      <c r="XEW27" s="89"/>
      <c r="XEX27" s="89"/>
    </row>
    <row r="28" s="87" customFormat="1" ht="33" customHeight="1" spans="1:16378">
      <c r="A28" s="94">
        <v>23</v>
      </c>
      <c r="B28" s="51" t="s">
        <v>44</v>
      </c>
      <c r="C28" s="94">
        <v>1</v>
      </c>
      <c r="D28" s="38">
        <v>300</v>
      </c>
      <c r="E28" s="38">
        <v>300</v>
      </c>
      <c r="F28" s="38">
        <v>0</v>
      </c>
      <c r="G28" s="38">
        <v>300</v>
      </c>
      <c r="H28" s="38">
        <v>0</v>
      </c>
      <c r="I28" s="38">
        <v>0</v>
      </c>
      <c r="J28" s="38">
        <v>0</v>
      </c>
      <c r="K28" s="99"/>
      <c r="L28" s="98"/>
      <c r="M28" s="98"/>
      <c r="N28" s="98"/>
      <c r="O28" s="98"/>
      <c r="P28" s="98"/>
      <c r="Q28" s="98"/>
      <c r="XEE28" s="89"/>
      <c r="XEF28" s="89"/>
      <c r="XEG28" s="89"/>
      <c r="XEH28" s="89"/>
      <c r="XEI28" s="89"/>
      <c r="XEJ28" s="89"/>
      <c r="XEK28" s="89"/>
      <c r="XEL28" s="89"/>
      <c r="XEM28" s="89"/>
      <c r="XEN28" s="89"/>
      <c r="XEO28" s="89"/>
      <c r="XEP28" s="89"/>
      <c r="XEQ28" s="89"/>
      <c r="XER28" s="89"/>
      <c r="XES28" s="89"/>
      <c r="XET28" s="89"/>
      <c r="XEU28" s="89"/>
      <c r="XEV28" s="89"/>
      <c r="XEW28" s="89"/>
      <c r="XEX28" s="89"/>
    </row>
    <row r="29" s="87" customFormat="1" ht="33" customHeight="1" spans="1:17">
      <c r="A29" s="94">
        <v>24</v>
      </c>
      <c r="B29" s="96" t="s">
        <v>45</v>
      </c>
      <c r="C29" s="94">
        <v>1</v>
      </c>
      <c r="D29" s="38">
        <v>450</v>
      </c>
      <c r="E29" s="38">
        <v>450</v>
      </c>
      <c r="F29" s="38">
        <v>450</v>
      </c>
      <c r="G29" s="38">
        <v>0</v>
      </c>
      <c r="H29" s="38">
        <v>0</v>
      </c>
      <c r="I29" s="38">
        <v>0</v>
      </c>
      <c r="J29" s="38">
        <v>0</v>
      </c>
      <c r="K29" s="99"/>
      <c r="L29" s="98"/>
      <c r="M29" s="98"/>
      <c r="N29" s="98"/>
      <c r="O29" s="98"/>
      <c r="P29" s="98"/>
      <c r="Q29" s="98"/>
    </row>
    <row r="30" s="87" customFormat="1" ht="33" customHeight="1" spans="1:17">
      <c r="A30" s="94">
        <v>25</v>
      </c>
      <c r="B30" s="51" t="s">
        <v>46</v>
      </c>
      <c r="C30" s="94">
        <v>1</v>
      </c>
      <c r="D30" s="38">
        <v>450</v>
      </c>
      <c r="E30" s="38">
        <v>450</v>
      </c>
      <c r="F30" s="38">
        <v>450</v>
      </c>
      <c r="G30" s="38">
        <v>0</v>
      </c>
      <c r="H30" s="38">
        <v>0</v>
      </c>
      <c r="I30" s="38">
        <v>0</v>
      </c>
      <c r="J30" s="38"/>
      <c r="K30" s="99"/>
      <c r="L30" s="98"/>
      <c r="M30" s="98"/>
      <c r="N30" s="98"/>
      <c r="O30" s="98"/>
      <c r="P30" s="98"/>
      <c r="Q30" s="98"/>
    </row>
    <row r="31" s="87" customFormat="1" ht="33" customHeight="1" spans="1:17">
      <c r="A31" s="94">
        <v>26</v>
      </c>
      <c r="B31" s="96" t="s">
        <v>47</v>
      </c>
      <c r="C31" s="94">
        <v>50</v>
      </c>
      <c r="D31" s="38">
        <v>6470</v>
      </c>
      <c r="E31" s="38">
        <v>2410</v>
      </c>
      <c r="F31" s="38">
        <v>1385</v>
      </c>
      <c r="G31" s="38">
        <v>525</v>
      </c>
      <c r="H31" s="38">
        <v>500</v>
      </c>
      <c r="I31" s="38">
        <v>0</v>
      </c>
      <c r="J31" s="38">
        <v>4060</v>
      </c>
      <c r="K31" s="99"/>
      <c r="L31" s="98"/>
      <c r="M31" s="98"/>
      <c r="N31" s="98"/>
      <c r="O31" s="98"/>
      <c r="P31" s="98"/>
      <c r="Q31" s="98"/>
    </row>
    <row r="32" s="87" customFormat="1" ht="33" customHeight="1" spans="1:17">
      <c r="A32" s="94">
        <v>27</v>
      </c>
      <c r="B32" s="51" t="s">
        <v>48</v>
      </c>
      <c r="C32" s="94">
        <v>50</v>
      </c>
      <c r="D32" s="38">
        <v>6470</v>
      </c>
      <c r="E32" s="38">
        <v>2410</v>
      </c>
      <c r="F32" s="38">
        <v>1385</v>
      </c>
      <c r="G32" s="38">
        <v>525</v>
      </c>
      <c r="H32" s="38">
        <v>500</v>
      </c>
      <c r="I32" s="38">
        <v>0</v>
      </c>
      <c r="J32" s="38">
        <v>4060</v>
      </c>
      <c r="K32" s="99"/>
      <c r="L32" s="98"/>
      <c r="M32" s="98"/>
      <c r="N32" s="98"/>
      <c r="O32" s="98"/>
      <c r="P32" s="98"/>
      <c r="Q32" s="98"/>
    </row>
    <row r="33" s="87" customFormat="1" ht="33" customHeight="1" spans="1:17">
      <c r="A33" s="94">
        <v>28</v>
      </c>
      <c r="B33" s="95" t="s">
        <v>49</v>
      </c>
      <c r="C33" s="94">
        <v>8</v>
      </c>
      <c r="D33" s="38">
        <v>7325</v>
      </c>
      <c r="E33" s="38">
        <v>6225</v>
      </c>
      <c r="F33" s="38">
        <v>3725</v>
      </c>
      <c r="G33" s="38">
        <v>2380</v>
      </c>
      <c r="H33" s="38">
        <v>0</v>
      </c>
      <c r="I33" s="38">
        <v>120</v>
      </c>
      <c r="J33" s="38">
        <v>1100</v>
      </c>
      <c r="K33" s="99"/>
      <c r="L33" s="98"/>
      <c r="M33" s="98"/>
      <c r="N33" s="98"/>
      <c r="O33" s="98"/>
      <c r="P33" s="98"/>
      <c r="Q33" s="98"/>
    </row>
    <row r="34" s="87" customFormat="1" ht="33" customHeight="1" spans="1:17">
      <c r="A34" s="94">
        <v>29</v>
      </c>
      <c r="B34" s="50" t="s">
        <v>50</v>
      </c>
      <c r="C34" s="94">
        <v>3</v>
      </c>
      <c r="D34" s="38">
        <v>4980</v>
      </c>
      <c r="E34" s="38">
        <v>4880</v>
      </c>
      <c r="F34" s="38">
        <v>2800</v>
      </c>
      <c r="G34" s="38">
        <v>2080</v>
      </c>
      <c r="H34" s="38">
        <v>0</v>
      </c>
      <c r="I34" s="38">
        <v>0</v>
      </c>
      <c r="J34" s="38">
        <v>100</v>
      </c>
      <c r="K34" s="99"/>
      <c r="L34" s="98"/>
      <c r="M34" s="98"/>
      <c r="N34" s="98"/>
      <c r="O34" s="98"/>
      <c r="P34" s="98"/>
      <c r="Q34" s="98"/>
    </row>
    <row r="35" s="87" customFormat="1" ht="33" customHeight="1" spans="1:17">
      <c r="A35" s="94">
        <v>30</v>
      </c>
      <c r="B35" s="51" t="s">
        <v>51</v>
      </c>
      <c r="C35" s="94">
        <v>1</v>
      </c>
      <c r="D35" s="38">
        <v>3080</v>
      </c>
      <c r="E35" s="38">
        <v>3080</v>
      </c>
      <c r="F35" s="38">
        <v>2300</v>
      </c>
      <c r="G35" s="38">
        <v>780</v>
      </c>
      <c r="H35" s="38">
        <v>0</v>
      </c>
      <c r="I35" s="38">
        <v>0</v>
      </c>
      <c r="J35" s="38">
        <v>0</v>
      </c>
      <c r="K35" s="99"/>
      <c r="L35" s="98"/>
      <c r="M35" s="98"/>
      <c r="N35" s="98"/>
      <c r="O35" s="98"/>
      <c r="P35" s="98"/>
      <c r="Q35" s="98"/>
    </row>
    <row r="36" ht="33" customHeight="1" spans="1:17">
      <c r="A36" s="94">
        <v>31</v>
      </c>
      <c r="B36" s="51" t="s">
        <v>52</v>
      </c>
      <c r="C36" s="94">
        <v>2</v>
      </c>
      <c r="D36" s="38">
        <v>1900</v>
      </c>
      <c r="E36" s="38">
        <v>1800</v>
      </c>
      <c r="F36" s="38">
        <v>500</v>
      </c>
      <c r="G36" s="38">
        <v>1300</v>
      </c>
      <c r="H36" s="38">
        <v>0</v>
      </c>
      <c r="I36" s="38">
        <v>0</v>
      </c>
      <c r="J36" s="38">
        <v>100</v>
      </c>
      <c r="K36" s="99"/>
      <c r="L36" s="98"/>
      <c r="M36" s="98"/>
      <c r="N36" s="98"/>
      <c r="O36" s="98"/>
      <c r="P36" s="98"/>
      <c r="Q36" s="98"/>
    </row>
    <row r="37" ht="33" customHeight="1" spans="1:17">
      <c r="A37" s="94">
        <v>32</v>
      </c>
      <c r="B37" s="50" t="s">
        <v>53</v>
      </c>
      <c r="C37" s="94">
        <v>2</v>
      </c>
      <c r="D37" s="38">
        <v>420</v>
      </c>
      <c r="E37" s="38">
        <v>420</v>
      </c>
      <c r="F37" s="38">
        <v>0</v>
      </c>
      <c r="G37" s="38">
        <v>300</v>
      </c>
      <c r="H37" s="38">
        <v>0</v>
      </c>
      <c r="I37" s="38">
        <v>120</v>
      </c>
      <c r="J37" s="38">
        <v>0</v>
      </c>
      <c r="K37" s="99"/>
      <c r="L37" s="98"/>
      <c r="M37" s="98"/>
      <c r="N37" s="98"/>
      <c r="O37" s="98"/>
      <c r="P37" s="98"/>
      <c r="Q37" s="98"/>
    </row>
    <row r="38" ht="33" customHeight="1" spans="1:17">
      <c r="A38" s="94">
        <v>33</v>
      </c>
      <c r="B38" s="97" t="s">
        <v>54</v>
      </c>
      <c r="C38" s="94">
        <v>2</v>
      </c>
      <c r="D38" s="38">
        <v>420</v>
      </c>
      <c r="E38" s="38">
        <v>420</v>
      </c>
      <c r="F38" s="38">
        <v>0</v>
      </c>
      <c r="G38" s="38">
        <v>300</v>
      </c>
      <c r="H38" s="38">
        <v>0</v>
      </c>
      <c r="I38" s="38">
        <v>120</v>
      </c>
      <c r="J38" s="38">
        <v>0</v>
      </c>
      <c r="K38" s="99"/>
      <c r="L38" s="98"/>
      <c r="M38" s="98"/>
      <c r="N38" s="98"/>
      <c r="O38" s="98"/>
      <c r="P38" s="98"/>
      <c r="Q38" s="98"/>
    </row>
    <row r="39" ht="33" customHeight="1" spans="1:17">
      <c r="A39" s="94">
        <v>34</v>
      </c>
      <c r="B39" s="50" t="s">
        <v>55</v>
      </c>
      <c r="C39" s="94">
        <v>1</v>
      </c>
      <c r="D39" s="38">
        <v>200</v>
      </c>
      <c r="E39" s="38">
        <v>0</v>
      </c>
      <c r="F39" s="38">
        <v>0</v>
      </c>
      <c r="G39" s="38">
        <v>0</v>
      </c>
      <c r="H39" s="38">
        <v>0</v>
      </c>
      <c r="I39" s="38">
        <v>0</v>
      </c>
      <c r="J39" s="38">
        <v>200</v>
      </c>
      <c r="K39" s="99"/>
      <c r="L39" s="98"/>
      <c r="M39" s="98"/>
      <c r="N39" s="98"/>
      <c r="O39" s="98"/>
      <c r="P39" s="98"/>
      <c r="Q39" s="98"/>
    </row>
    <row r="40" ht="33" customHeight="1" spans="1:17">
      <c r="A40" s="94">
        <v>35</v>
      </c>
      <c r="B40" s="51" t="s">
        <v>56</v>
      </c>
      <c r="C40" s="94">
        <v>1</v>
      </c>
      <c r="D40" s="38">
        <v>200</v>
      </c>
      <c r="E40" s="38">
        <v>0</v>
      </c>
      <c r="F40" s="38">
        <v>0</v>
      </c>
      <c r="G40" s="38">
        <v>0</v>
      </c>
      <c r="H40" s="38">
        <v>0</v>
      </c>
      <c r="I40" s="38">
        <v>0</v>
      </c>
      <c r="J40" s="38">
        <v>200</v>
      </c>
      <c r="K40" s="99"/>
      <c r="L40" s="98"/>
      <c r="M40" s="98"/>
      <c r="N40" s="98"/>
      <c r="O40" s="98"/>
      <c r="P40" s="98"/>
      <c r="Q40" s="98"/>
    </row>
    <row r="41" ht="33" customHeight="1" spans="1:17">
      <c r="A41" s="94">
        <v>36</v>
      </c>
      <c r="B41" s="50" t="s">
        <v>57</v>
      </c>
      <c r="C41" s="94">
        <v>2</v>
      </c>
      <c r="D41" s="38">
        <v>1725</v>
      </c>
      <c r="E41" s="38">
        <v>925</v>
      </c>
      <c r="F41" s="38">
        <v>925</v>
      </c>
      <c r="G41" s="38">
        <v>0</v>
      </c>
      <c r="H41" s="38">
        <v>0</v>
      </c>
      <c r="I41" s="38">
        <v>0</v>
      </c>
      <c r="J41" s="38">
        <v>800</v>
      </c>
      <c r="K41" s="99"/>
      <c r="L41" s="98"/>
      <c r="M41" s="98"/>
      <c r="N41" s="98"/>
      <c r="O41" s="98"/>
      <c r="P41" s="98"/>
      <c r="Q41" s="98"/>
    </row>
    <row r="42" ht="33" customHeight="1" spans="1:17">
      <c r="A42" s="94">
        <v>37</v>
      </c>
      <c r="B42" s="51" t="s">
        <v>58</v>
      </c>
      <c r="C42" s="94">
        <v>2</v>
      </c>
      <c r="D42" s="38">
        <v>1725</v>
      </c>
      <c r="E42" s="38">
        <v>925</v>
      </c>
      <c r="F42" s="38">
        <v>925</v>
      </c>
      <c r="G42" s="38">
        <v>0</v>
      </c>
      <c r="H42" s="38">
        <v>0</v>
      </c>
      <c r="I42" s="38">
        <v>0</v>
      </c>
      <c r="J42" s="38">
        <v>800</v>
      </c>
      <c r="K42" s="99"/>
      <c r="L42" s="98"/>
      <c r="M42" s="98"/>
      <c r="N42" s="98"/>
      <c r="O42" s="98"/>
      <c r="P42" s="98"/>
      <c r="Q42" s="98"/>
    </row>
    <row r="43" ht="33" customHeight="1" spans="1:17">
      <c r="A43" s="94">
        <v>38</v>
      </c>
      <c r="B43" s="95" t="s">
        <v>59</v>
      </c>
      <c r="C43" s="94">
        <v>309</v>
      </c>
      <c r="D43" s="38">
        <v>27053.36</v>
      </c>
      <c r="E43" s="38">
        <v>6905.41</v>
      </c>
      <c r="F43" s="38">
        <v>6665.41</v>
      </c>
      <c r="G43" s="38">
        <v>210</v>
      </c>
      <c r="H43" s="38">
        <v>30</v>
      </c>
      <c r="I43" s="38">
        <v>0</v>
      </c>
      <c r="J43" s="38">
        <v>20147.95</v>
      </c>
      <c r="K43" s="99"/>
      <c r="L43" s="98"/>
      <c r="M43" s="98"/>
      <c r="N43" s="98"/>
      <c r="O43" s="98"/>
      <c r="P43" s="98"/>
      <c r="Q43" s="98"/>
    </row>
    <row r="44" ht="33" customHeight="1" spans="1:17">
      <c r="A44" s="94">
        <v>39</v>
      </c>
      <c r="B44" s="50" t="s">
        <v>60</v>
      </c>
      <c r="C44" s="94">
        <v>246</v>
      </c>
      <c r="D44" s="47">
        <v>18280.96</v>
      </c>
      <c r="E44" s="47">
        <v>6161.41</v>
      </c>
      <c r="F44" s="47">
        <v>5921.41</v>
      </c>
      <c r="G44" s="47">
        <v>210</v>
      </c>
      <c r="H44" s="47">
        <v>30</v>
      </c>
      <c r="I44" s="47">
        <v>0</v>
      </c>
      <c r="J44" s="47">
        <v>12119.55</v>
      </c>
      <c r="K44" s="99"/>
      <c r="L44" s="98"/>
      <c r="M44" s="98"/>
      <c r="N44" s="98"/>
      <c r="O44" s="98"/>
      <c r="P44" s="98"/>
      <c r="Q44" s="98"/>
    </row>
    <row r="45" ht="33" customHeight="1" spans="1:17">
      <c r="A45" s="94">
        <v>40</v>
      </c>
      <c r="B45" s="51" t="s">
        <v>61</v>
      </c>
      <c r="C45" s="94">
        <v>105</v>
      </c>
      <c r="D45" s="38">
        <v>8750.1</v>
      </c>
      <c r="E45" s="38">
        <v>2134.75</v>
      </c>
      <c r="F45" s="38">
        <v>1894.75</v>
      </c>
      <c r="G45" s="38">
        <v>210</v>
      </c>
      <c r="H45" s="38">
        <v>30</v>
      </c>
      <c r="I45" s="38">
        <v>0</v>
      </c>
      <c r="J45" s="38">
        <v>6615.35</v>
      </c>
      <c r="K45" s="99"/>
      <c r="L45" s="98"/>
      <c r="M45" s="98"/>
      <c r="N45" s="98"/>
      <c r="O45" s="98"/>
      <c r="P45" s="98"/>
      <c r="Q45" s="98"/>
    </row>
    <row r="46" ht="33" customHeight="1" spans="1:17">
      <c r="A46" s="94">
        <v>41</v>
      </c>
      <c r="B46" s="51" t="s">
        <v>62</v>
      </c>
      <c r="C46" s="94">
        <v>13</v>
      </c>
      <c r="D46" s="38">
        <v>1278.2</v>
      </c>
      <c r="E46" s="38">
        <v>0</v>
      </c>
      <c r="F46" s="38">
        <v>0</v>
      </c>
      <c r="G46" s="38">
        <v>0</v>
      </c>
      <c r="H46" s="38">
        <v>0</v>
      </c>
      <c r="I46" s="38">
        <v>0</v>
      </c>
      <c r="J46" s="38">
        <v>1278.2</v>
      </c>
      <c r="K46" s="99"/>
      <c r="L46" s="98"/>
      <c r="M46" s="98"/>
      <c r="N46" s="98"/>
      <c r="O46" s="98"/>
      <c r="P46" s="98"/>
      <c r="Q46" s="98"/>
    </row>
    <row r="47" ht="33" customHeight="1" spans="1:17">
      <c r="A47" s="94">
        <v>42</v>
      </c>
      <c r="B47" s="51" t="s">
        <v>63</v>
      </c>
      <c r="C47" s="94">
        <v>103</v>
      </c>
      <c r="D47" s="38">
        <v>4204.66</v>
      </c>
      <c r="E47" s="38">
        <v>4026.66</v>
      </c>
      <c r="F47" s="38">
        <v>4026.66</v>
      </c>
      <c r="G47" s="38">
        <v>0</v>
      </c>
      <c r="H47" s="38">
        <v>0</v>
      </c>
      <c r="I47" s="38">
        <v>0</v>
      </c>
      <c r="J47" s="38">
        <v>178</v>
      </c>
      <c r="K47" s="99"/>
      <c r="L47" s="98"/>
      <c r="M47" s="98"/>
      <c r="N47" s="98"/>
      <c r="O47" s="98"/>
      <c r="P47" s="98"/>
      <c r="Q47" s="98"/>
    </row>
    <row r="48" ht="33" customHeight="1" spans="1:17">
      <c r="A48" s="94">
        <v>43</v>
      </c>
      <c r="B48" s="51" t="s">
        <v>44</v>
      </c>
      <c r="C48" s="94">
        <v>25</v>
      </c>
      <c r="D48" s="38">
        <v>4048</v>
      </c>
      <c r="E48" s="38">
        <v>0</v>
      </c>
      <c r="F48" s="38">
        <v>0</v>
      </c>
      <c r="G48" s="38">
        <v>0</v>
      </c>
      <c r="H48" s="38">
        <v>0</v>
      </c>
      <c r="I48" s="38">
        <v>0</v>
      </c>
      <c r="J48" s="38">
        <v>4048</v>
      </c>
      <c r="K48" s="99"/>
      <c r="L48" s="98"/>
      <c r="M48" s="98"/>
      <c r="N48" s="98"/>
      <c r="O48" s="98"/>
      <c r="P48" s="98"/>
      <c r="Q48" s="98"/>
    </row>
    <row r="49" ht="33" customHeight="1" spans="1:17">
      <c r="A49" s="94">
        <v>44</v>
      </c>
      <c r="B49" s="96" t="s">
        <v>64</v>
      </c>
      <c r="C49" s="94">
        <v>61</v>
      </c>
      <c r="D49" s="38">
        <v>8028.4</v>
      </c>
      <c r="E49" s="38">
        <v>0</v>
      </c>
      <c r="F49" s="38">
        <v>0</v>
      </c>
      <c r="G49" s="38">
        <v>0</v>
      </c>
      <c r="H49" s="38">
        <v>0</v>
      </c>
      <c r="I49" s="38">
        <v>0</v>
      </c>
      <c r="J49" s="38">
        <v>8028.4</v>
      </c>
      <c r="K49" s="99"/>
      <c r="L49" s="98"/>
      <c r="M49" s="98"/>
      <c r="N49" s="98"/>
      <c r="O49" s="98"/>
      <c r="P49" s="98"/>
      <c r="Q49" s="98"/>
    </row>
    <row r="50" ht="33" customHeight="1" spans="1:17">
      <c r="A50" s="94">
        <v>45</v>
      </c>
      <c r="B50" s="51" t="s">
        <v>65</v>
      </c>
      <c r="C50" s="94">
        <v>1</v>
      </c>
      <c r="D50" s="38">
        <v>20</v>
      </c>
      <c r="E50" s="38">
        <v>0</v>
      </c>
      <c r="F50" s="38">
        <v>0</v>
      </c>
      <c r="G50" s="38">
        <v>0</v>
      </c>
      <c r="H50" s="38">
        <v>0</v>
      </c>
      <c r="I50" s="38">
        <v>0</v>
      </c>
      <c r="J50" s="38">
        <v>20</v>
      </c>
      <c r="K50" s="99"/>
      <c r="L50" s="98"/>
      <c r="M50" s="98"/>
      <c r="N50" s="98"/>
      <c r="O50" s="98"/>
      <c r="P50" s="98"/>
      <c r="Q50" s="98"/>
    </row>
    <row r="51" ht="33" customHeight="1" spans="1:17">
      <c r="A51" s="94">
        <v>46</v>
      </c>
      <c r="B51" s="51" t="s">
        <v>66</v>
      </c>
      <c r="C51" s="94">
        <v>19</v>
      </c>
      <c r="D51" s="38">
        <v>2196</v>
      </c>
      <c r="E51" s="38">
        <v>0</v>
      </c>
      <c r="F51" s="38">
        <v>0</v>
      </c>
      <c r="G51" s="38">
        <v>0</v>
      </c>
      <c r="H51" s="38">
        <v>0</v>
      </c>
      <c r="I51" s="38">
        <v>0</v>
      </c>
      <c r="J51" s="38">
        <v>2196</v>
      </c>
      <c r="K51" s="99"/>
      <c r="L51" s="98"/>
      <c r="M51" s="98"/>
      <c r="N51" s="98"/>
      <c r="O51" s="98"/>
      <c r="P51" s="98"/>
      <c r="Q51" s="98"/>
    </row>
    <row r="52" ht="59" customHeight="1" spans="1:17">
      <c r="A52" s="94">
        <v>47</v>
      </c>
      <c r="B52" s="51" t="s">
        <v>67</v>
      </c>
      <c r="C52" s="94">
        <v>6</v>
      </c>
      <c r="D52" s="38">
        <v>1409</v>
      </c>
      <c r="E52" s="38">
        <v>0</v>
      </c>
      <c r="F52" s="38">
        <v>0</v>
      </c>
      <c r="G52" s="38">
        <v>0</v>
      </c>
      <c r="H52" s="38">
        <v>0</v>
      </c>
      <c r="I52" s="38">
        <v>0</v>
      </c>
      <c r="J52" s="38">
        <v>1409</v>
      </c>
      <c r="K52" s="99"/>
      <c r="L52" s="98"/>
      <c r="M52" s="98"/>
      <c r="N52" s="98"/>
      <c r="O52" s="98"/>
      <c r="P52" s="98"/>
      <c r="Q52" s="98"/>
    </row>
    <row r="53" ht="33" customHeight="1" spans="1:17">
      <c r="A53" s="94">
        <v>48</v>
      </c>
      <c r="B53" s="51" t="s">
        <v>68</v>
      </c>
      <c r="C53" s="94">
        <v>35</v>
      </c>
      <c r="D53" s="38">
        <v>4403.4</v>
      </c>
      <c r="E53" s="38">
        <v>0</v>
      </c>
      <c r="F53" s="38">
        <v>0</v>
      </c>
      <c r="G53" s="38">
        <v>0</v>
      </c>
      <c r="H53" s="38">
        <v>0</v>
      </c>
      <c r="I53" s="38">
        <v>0</v>
      </c>
      <c r="J53" s="38">
        <v>4403.4</v>
      </c>
      <c r="K53" s="99"/>
      <c r="L53" s="98"/>
      <c r="M53" s="98"/>
      <c r="N53" s="98"/>
      <c r="O53" s="98"/>
      <c r="P53" s="98"/>
      <c r="Q53" s="98"/>
    </row>
    <row r="54" ht="33" customHeight="1" spans="1:17">
      <c r="A54" s="94">
        <v>49</v>
      </c>
      <c r="B54" s="95" t="s">
        <v>69</v>
      </c>
      <c r="C54" s="94">
        <v>2</v>
      </c>
      <c r="D54" s="38">
        <v>744</v>
      </c>
      <c r="E54" s="38">
        <v>744</v>
      </c>
      <c r="F54" s="38">
        <v>744</v>
      </c>
      <c r="G54" s="38">
        <v>0</v>
      </c>
      <c r="H54" s="38">
        <v>0</v>
      </c>
      <c r="I54" s="38">
        <v>0</v>
      </c>
      <c r="J54" s="38">
        <v>0</v>
      </c>
      <c r="K54" s="99"/>
      <c r="L54" s="98"/>
      <c r="M54" s="98"/>
      <c r="N54" s="98"/>
      <c r="O54" s="98"/>
      <c r="P54" s="98"/>
      <c r="Q54" s="98"/>
    </row>
    <row r="55" ht="33" customHeight="1" spans="1:17">
      <c r="A55" s="94">
        <v>50</v>
      </c>
      <c r="B55" s="51" t="s">
        <v>70</v>
      </c>
      <c r="C55" s="94">
        <v>2</v>
      </c>
      <c r="D55" s="38">
        <v>744</v>
      </c>
      <c r="E55" s="38">
        <v>744</v>
      </c>
      <c r="F55" s="38">
        <v>744</v>
      </c>
      <c r="G55" s="38">
        <v>0</v>
      </c>
      <c r="H55" s="38">
        <v>0</v>
      </c>
      <c r="I55" s="38">
        <v>0</v>
      </c>
      <c r="J55" s="38">
        <v>0</v>
      </c>
      <c r="K55" s="99"/>
      <c r="L55" s="98"/>
      <c r="M55" s="98"/>
      <c r="N55" s="98"/>
      <c r="O55" s="98"/>
      <c r="P55" s="98"/>
      <c r="Q55" s="98"/>
    </row>
    <row r="56" ht="33" customHeight="1" spans="1:17">
      <c r="A56" s="94">
        <v>51</v>
      </c>
      <c r="B56" s="96" t="s">
        <v>71</v>
      </c>
      <c r="C56" s="94">
        <v>13</v>
      </c>
      <c r="D56" s="38">
        <v>5515</v>
      </c>
      <c r="E56" s="38">
        <v>5515</v>
      </c>
      <c r="F56" s="38">
        <v>0</v>
      </c>
      <c r="G56" s="38">
        <v>0</v>
      </c>
      <c r="H56" s="38">
        <v>515</v>
      </c>
      <c r="I56" s="38">
        <v>5000</v>
      </c>
      <c r="J56" s="38">
        <v>0</v>
      </c>
      <c r="K56" s="99"/>
      <c r="L56" s="98"/>
      <c r="M56" s="98"/>
      <c r="N56" s="98"/>
      <c r="O56" s="98"/>
      <c r="P56" s="98"/>
      <c r="Q56" s="98"/>
    </row>
    <row r="57" ht="33" customHeight="1" spans="1:17">
      <c r="A57" s="94">
        <v>52</v>
      </c>
      <c r="B57" s="95" t="s">
        <v>72</v>
      </c>
      <c r="C57" s="94">
        <v>13</v>
      </c>
      <c r="D57" s="38">
        <v>5515</v>
      </c>
      <c r="E57" s="38">
        <v>5515</v>
      </c>
      <c r="F57" s="38">
        <v>0</v>
      </c>
      <c r="G57" s="38">
        <v>0</v>
      </c>
      <c r="H57" s="38">
        <v>515</v>
      </c>
      <c r="I57" s="38">
        <v>5000</v>
      </c>
      <c r="J57" s="38">
        <v>0</v>
      </c>
      <c r="K57" s="99"/>
      <c r="L57" s="98"/>
      <c r="M57" s="98"/>
      <c r="N57" s="98"/>
      <c r="O57" s="98"/>
      <c r="P57" s="98"/>
      <c r="Q57" s="98"/>
    </row>
    <row r="58" ht="33" customHeight="1" spans="1:17">
      <c r="A58" s="94">
        <v>53</v>
      </c>
      <c r="B58" s="51" t="s">
        <v>73</v>
      </c>
      <c r="C58" s="94">
        <v>12</v>
      </c>
      <c r="D58" s="38">
        <v>515</v>
      </c>
      <c r="E58" s="38">
        <v>515</v>
      </c>
      <c r="F58" s="38">
        <v>0</v>
      </c>
      <c r="G58" s="38">
        <v>0</v>
      </c>
      <c r="H58" s="38">
        <v>515</v>
      </c>
      <c r="I58" s="38">
        <v>0</v>
      </c>
      <c r="J58" s="38"/>
      <c r="K58" s="99"/>
      <c r="L58" s="98"/>
      <c r="M58" s="98"/>
      <c r="N58" s="98"/>
      <c r="O58" s="98"/>
      <c r="P58" s="98"/>
      <c r="Q58" s="98"/>
    </row>
    <row r="59" ht="26" customHeight="1" spans="1:17">
      <c r="A59" s="94">
        <v>54</v>
      </c>
      <c r="B59" s="51" t="s">
        <v>74</v>
      </c>
      <c r="C59" s="98">
        <v>1</v>
      </c>
      <c r="D59" s="38">
        <v>5000</v>
      </c>
      <c r="E59" s="38">
        <v>5000</v>
      </c>
      <c r="F59" s="38">
        <v>0</v>
      </c>
      <c r="G59" s="38">
        <v>0</v>
      </c>
      <c r="H59" s="38">
        <v>0</v>
      </c>
      <c r="I59" s="38">
        <v>5000</v>
      </c>
      <c r="J59" s="38">
        <v>0</v>
      </c>
      <c r="K59" s="98"/>
      <c r="L59" s="98"/>
      <c r="M59" s="98"/>
      <c r="N59" s="98"/>
      <c r="O59" s="98"/>
      <c r="P59" s="98"/>
      <c r="Q59" s="98"/>
    </row>
    <row r="60" ht="26" customHeight="1" spans="1:17">
      <c r="A60" s="94">
        <v>55</v>
      </c>
      <c r="B60" s="95" t="s">
        <v>75</v>
      </c>
      <c r="C60" s="98">
        <v>3</v>
      </c>
      <c r="D60" s="38">
        <v>1410</v>
      </c>
      <c r="E60" s="38">
        <v>950</v>
      </c>
      <c r="F60" s="38">
        <v>0</v>
      </c>
      <c r="G60" s="38">
        <v>950</v>
      </c>
      <c r="H60" s="38">
        <v>0</v>
      </c>
      <c r="I60" s="38">
        <v>0</v>
      </c>
      <c r="J60" s="38">
        <v>460</v>
      </c>
      <c r="K60" s="98"/>
      <c r="L60" s="98"/>
      <c r="M60" s="98"/>
      <c r="N60" s="98"/>
      <c r="O60" s="98"/>
      <c r="P60" s="98"/>
      <c r="Q60" s="98"/>
    </row>
    <row r="61" ht="26" customHeight="1" spans="1:17">
      <c r="A61" s="94">
        <v>56</v>
      </c>
      <c r="B61" s="96" t="s">
        <v>76</v>
      </c>
      <c r="C61" s="98">
        <v>1</v>
      </c>
      <c r="D61" s="38">
        <v>200</v>
      </c>
      <c r="E61" s="38">
        <v>0</v>
      </c>
      <c r="F61" s="38">
        <v>0</v>
      </c>
      <c r="G61" s="38">
        <v>0</v>
      </c>
      <c r="H61" s="38">
        <v>0</v>
      </c>
      <c r="I61" s="38">
        <v>0</v>
      </c>
      <c r="J61" s="38">
        <v>200</v>
      </c>
      <c r="K61" s="98"/>
      <c r="L61" s="98"/>
      <c r="M61" s="98"/>
      <c r="N61" s="98"/>
      <c r="O61" s="98"/>
      <c r="P61" s="98"/>
      <c r="Q61" s="98"/>
    </row>
    <row r="62" ht="26" customHeight="1" spans="1:17">
      <c r="A62" s="94">
        <v>57</v>
      </c>
      <c r="B62" s="51" t="s">
        <v>77</v>
      </c>
      <c r="C62" s="98">
        <v>1</v>
      </c>
      <c r="D62" s="38">
        <v>200</v>
      </c>
      <c r="E62" s="38">
        <v>0</v>
      </c>
      <c r="F62" s="38">
        <v>0</v>
      </c>
      <c r="G62" s="38">
        <v>0</v>
      </c>
      <c r="H62" s="38">
        <v>0</v>
      </c>
      <c r="I62" s="38">
        <v>0</v>
      </c>
      <c r="J62" s="38">
        <v>200</v>
      </c>
      <c r="K62" s="98"/>
      <c r="L62" s="98"/>
      <c r="M62" s="98"/>
      <c r="N62" s="98"/>
      <c r="O62" s="98"/>
      <c r="P62" s="98"/>
      <c r="Q62" s="98"/>
    </row>
    <row r="63" ht="26" customHeight="1" spans="1:17">
      <c r="A63" s="94">
        <v>58</v>
      </c>
      <c r="B63" s="96" t="s">
        <v>78</v>
      </c>
      <c r="C63" s="98">
        <v>1</v>
      </c>
      <c r="D63" s="38">
        <v>950</v>
      </c>
      <c r="E63" s="38">
        <v>950</v>
      </c>
      <c r="F63" s="38">
        <v>0</v>
      </c>
      <c r="G63" s="38">
        <v>950</v>
      </c>
      <c r="H63" s="38">
        <v>0</v>
      </c>
      <c r="I63" s="38">
        <v>0</v>
      </c>
      <c r="J63" s="38">
        <v>0</v>
      </c>
      <c r="K63" s="98"/>
      <c r="L63" s="98"/>
      <c r="M63" s="98"/>
      <c r="N63" s="98"/>
      <c r="O63" s="98"/>
      <c r="P63" s="98"/>
      <c r="Q63" s="98"/>
    </row>
    <row r="64" ht="26" customHeight="1" spans="1:17">
      <c r="A64" s="94">
        <v>59</v>
      </c>
      <c r="B64" s="51" t="s">
        <v>79</v>
      </c>
      <c r="C64" s="98">
        <v>1</v>
      </c>
      <c r="D64" s="38">
        <v>950</v>
      </c>
      <c r="E64" s="38">
        <v>950</v>
      </c>
      <c r="F64" s="38">
        <v>0</v>
      </c>
      <c r="G64" s="38">
        <v>950</v>
      </c>
      <c r="H64" s="38">
        <v>0</v>
      </c>
      <c r="I64" s="38">
        <v>0</v>
      </c>
      <c r="J64" s="38">
        <v>0</v>
      </c>
      <c r="K64" s="98"/>
      <c r="L64" s="98"/>
      <c r="M64" s="98"/>
      <c r="N64" s="98"/>
      <c r="O64" s="98"/>
      <c r="P64" s="98"/>
      <c r="Q64" s="98"/>
    </row>
    <row r="65" ht="26" customHeight="1" spans="1:17">
      <c r="A65" s="94">
        <v>60</v>
      </c>
      <c r="B65" s="50" t="s">
        <v>80</v>
      </c>
      <c r="C65" s="98">
        <v>1</v>
      </c>
      <c r="D65" s="38">
        <v>260</v>
      </c>
      <c r="E65" s="38">
        <v>0</v>
      </c>
      <c r="F65" s="38">
        <v>0</v>
      </c>
      <c r="G65" s="38">
        <v>0</v>
      </c>
      <c r="H65" s="38">
        <v>0</v>
      </c>
      <c r="I65" s="38">
        <v>0</v>
      </c>
      <c r="J65" s="38">
        <v>260</v>
      </c>
      <c r="K65" s="98"/>
      <c r="L65" s="98"/>
      <c r="M65" s="98"/>
      <c r="N65" s="98"/>
      <c r="O65" s="98"/>
      <c r="P65" s="98"/>
      <c r="Q65" s="98"/>
    </row>
    <row r="66" ht="26" customHeight="1" spans="1:17">
      <c r="A66" s="94">
        <v>61</v>
      </c>
      <c r="B66" s="51" t="s">
        <v>81</v>
      </c>
      <c r="C66" s="98">
        <v>1</v>
      </c>
      <c r="D66" s="38">
        <v>260</v>
      </c>
      <c r="E66" s="38">
        <v>0</v>
      </c>
      <c r="F66" s="38">
        <v>0</v>
      </c>
      <c r="G66" s="38">
        <v>0</v>
      </c>
      <c r="H66" s="38">
        <v>0</v>
      </c>
      <c r="I66" s="38">
        <v>0</v>
      </c>
      <c r="J66" s="38">
        <v>260</v>
      </c>
      <c r="K66" s="98"/>
      <c r="L66" s="98"/>
      <c r="M66" s="98"/>
      <c r="N66" s="98"/>
      <c r="O66" s="98"/>
      <c r="P66" s="98"/>
      <c r="Q66" s="98"/>
    </row>
    <row r="67" ht="26" customHeight="1" spans="1:17">
      <c r="A67" s="94">
        <v>62</v>
      </c>
      <c r="B67" s="83" t="s">
        <v>82</v>
      </c>
      <c r="C67" s="98">
        <v>2</v>
      </c>
      <c r="D67" s="38">
        <v>400</v>
      </c>
      <c r="E67" s="38">
        <v>300</v>
      </c>
      <c r="F67" s="38">
        <v>100</v>
      </c>
      <c r="G67" s="38">
        <v>0</v>
      </c>
      <c r="H67" s="38">
        <v>100</v>
      </c>
      <c r="I67" s="38">
        <v>100</v>
      </c>
      <c r="J67" s="38">
        <v>100</v>
      </c>
      <c r="K67" s="98"/>
      <c r="L67" s="98"/>
      <c r="M67" s="98"/>
      <c r="N67" s="98"/>
      <c r="O67" s="98"/>
      <c r="P67" s="98"/>
      <c r="Q67" s="98"/>
    </row>
    <row r="68" ht="26" customHeight="1" spans="1:17">
      <c r="A68" s="94">
        <v>63</v>
      </c>
      <c r="B68" s="84" t="s">
        <v>83</v>
      </c>
      <c r="C68" s="98">
        <v>2</v>
      </c>
      <c r="D68" s="38">
        <v>400</v>
      </c>
      <c r="E68" s="38">
        <v>300</v>
      </c>
      <c r="F68" s="38">
        <v>100</v>
      </c>
      <c r="G68" s="38">
        <v>0</v>
      </c>
      <c r="H68" s="38">
        <v>100</v>
      </c>
      <c r="I68" s="38">
        <v>100</v>
      </c>
      <c r="J68" s="38">
        <v>100</v>
      </c>
      <c r="K68" s="98"/>
      <c r="L68" s="98"/>
      <c r="M68" s="98"/>
      <c r="N68" s="98"/>
      <c r="O68" s="98"/>
      <c r="P68" s="98"/>
      <c r="Q68" s="98"/>
    </row>
    <row r="69" ht="26" customHeight="1" spans="1:17">
      <c r="A69" s="94">
        <v>64</v>
      </c>
      <c r="B69" s="77" t="s">
        <v>84</v>
      </c>
      <c r="C69" s="98">
        <v>2</v>
      </c>
      <c r="D69" s="38">
        <v>400</v>
      </c>
      <c r="E69" s="38">
        <v>300</v>
      </c>
      <c r="F69" s="38">
        <v>100</v>
      </c>
      <c r="G69" s="38"/>
      <c r="H69" s="38">
        <v>100</v>
      </c>
      <c r="I69" s="38">
        <v>100</v>
      </c>
      <c r="J69" s="38">
        <v>100</v>
      </c>
      <c r="K69" s="98"/>
      <c r="L69" s="98"/>
      <c r="M69" s="98"/>
      <c r="N69" s="98"/>
      <c r="O69" s="98"/>
      <c r="P69" s="98"/>
      <c r="Q69" s="98"/>
    </row>
  </sheetData>
  <autoFilter ref="A4:XFD69">
    <extLst/>
  </autoFilter>
  <mergeCells count="8">
    <mergeCell ref="A1:Q1"/>
    <mergeCell ref="D2:Q2"/>
    <mergeCell ref="E3:I3"/>
    <mergeCell ref="J3:Q3"/>
    <mergeCell ref="A2:A4"/>
    <mergeCell ref="B2:B4"/>
    <mergeCell ref="C2:C4"/>
    <mergeCell ref="D3:D4"/>
  </mergeCells>
  <printOptions horizontalCentered="1"/>
  <pageMargins left="0.550694444444444" right="0.432638888888889" top="0.550694444444444" bottom="0.550694444444444" header="0.236111111111111" footer="0.196527777777778"/>
  <pageSetup paperSize="8" scale="76" fitToHeight="0" orientation="landscape" horizontalDpi="600"/>
  <headerFooter>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F670"/>
  <sheetViews>
    <sheetView showZeros="0" tabSelected="1" zoomScale="85" zoomScaleNormal="85" topLeftCell="B1" workbookViewId="0">
      <selection activeCell="Z8" sqref="Z8"/>
    </sheetView>
  </sheetViews>
  <sheetFormatPr defaultColWidth="6.88333333333333" defaultRowHeight="15"/>
  <cols>
    <col min="1" max="1" width="12" style="8" customWidth="1"/>
    <col min="2" max="2" width="23.625" style="1" customWidth="1"/>
    <col min="3" max="3" width="45.725" style="9" customWidth="1"/>
    <col min="4" max="4" width="6.5" style="1" customWidth="1"/>
    <col min="5" max="5" width="7.5" style="1" customWidth="1"/>
    <col min="6" max="6" width="9.55" style="1" customWidth="1"/>
    <col min="7" max="7" width="7.875" style="1" customWidth="1"/>
    <col min="8" max="9" width="6.63333333333333" style="1" customWidth="1"/>
    <col min="10" max="10" width="12" style="1" customWidth="1"/>
    <col min="11" max="13" width="9.125" style="10" customWidth="1"/>
    <col min="14" max="14" width="8.25" style="10" customWidth="1"/>
    <col min="15" max="15" width="8.375" style="10" customWidth="1"/>
    <col min="16" max="16" width="8.125" style="10" customWidth="1"/>
    <col min="17" max="17" width="10.4416666666667" style="10" customWidth="1"/>
    <col min="18" max="19" width="5" style="10" customWidth="1"/>
    <col min="20" max="20" width="4" style="10" customWidth="1"/>
    <col min="21" max="21" width="5" style="10" customWidth="1"/>
    <col min="22" max="22" width="3.675" style="10" customWidth="1"/>
    <col min="23" max="23" width="3.88333333333333" style="10" customWidth="1"/>
    <col min="24" max="24" width="4.38333333333333" style="10" customWidth="1"/>
    <col min="25" max="25" width="6.45833333333333" style="1" customWidth="1"/>
    <col min="26" max="26" width="7.20833333333333" style="1" customWidth="1"/>
    <col min="27" max="27" width="6.61666666666667" style="1" customWidth="1"/>
    <col min="28" max="28" width="6.46666666666667" style="1" customWidth="1"/>
    <col min="29" max="29" width="6.025" style="1" customWidth="1"/>
    <col min="30" max="30" width="12.7916666666667" style="1" customWidth="1"/>
    <col min="31" max="31" width="16.6083333333333" style="1" customWidth="1"/>
    <col min="32" max="32" width="13.975" style="1" customWidth="1"/>
    <col min="33" max="16384" width="6.88333333333333" style="1"/>
  </cols>
  <sheetData>
    <row r="1" s="1" customFormat="1" spans="1:24">
      <c r="A1" s="8" t="s">
        <v>85</v>
      </c>
      <c r="C1" s="9"/>
      <c r="K1" s="10"/>
      <c r="L1" s="10"/>
      <c r="M1" s="10"/>
      <c r="N1" s="10"/>
      <c r="O1" s="10"/>
      <c r="P1" s="10"/>
      <c r="Q1" s="10"/>
      <c r="R1" s="10"/>
      <c r="S1" s="10"/>
      <c r="T1" s="10"/>
      <c r="U1" s="10"/>
      <c r="V1" s="10"/>
      <c r="W1" s="10"/>
      <c r="X1" s="10"/>
    </row>
    <row r="2" s="1" customFormat="1" ht="37" customHeight="1" spans="1:32">
      <c r="A2" s="11" t="s">
        <v>86</v>
      </c>
      <c r="B2" s="11"/>
      <c r="C2" s="12"/>
      <c r="D2" s="11"/>
      <c r="E2" s="11"/>
      <c r="F2" s="11"/>
      <c r="G2" s="11"/>
      <c r="H2" s="11"/>
      <c r="I2" s="11"/>
      <c r="J2" s="11"/>
      <c r="K2" s="43"/>
      <c r="L2" s="43"/>
      <c r="M2" s="43"/>
      <c r="N2" s="43"/>
      <c r="O2" s="43"/>
      <c r="P2" s="43"/>
      <c r="Q2" s="43"/>
      <c r="R2" s="43"/>
      <c r="S2" s="43"/>
      <c r="T2" s="43"/>
      <c r="U2" s="43"/>
      <c r="V2" s="43"/>
      <c r="W2" s="43"/>
      <c r="X2" s="43"/>
      <c r="Y2" s="11"/>
      <c r="Z2" s="11"/>
      <c r="AA2" s="11"/>
      <c r="AB2" s="11"/>
      <c r="AC2" s="11"/>
      <c r="AD2" s="11"/>
      <c r="AE2" s="11"/>
      <c r="AF2" s="11"/>
    </row>
    <row r="3" s="2" customFormat="1" ht="32" customHeight="1" spans="1:32">
      <c r="A3" s="13" t="s">
        <v>2</v>
      </c>
      <c r="B3" s="14" t="s">
        <v>87</v>
      </c>
      <c r="C3" s="14" t="s">
        <v>88</v>
      </c>
      <c r="D3" s="15" t="s">
        <v>89</v>
      </c>
      <c r="E3" s="16"/>
      <c r="F3" s="17" t="s">
        <v>90</v>
      </c>
      <c r="G3" s="14" t="s">
        <v>91</v>
      </c>
      <c r="H3" s="14" t="s">
        <v>92</v>
      </c>
      <c r="I3" s="14" t="s">
        <v>93</v>
      </c>
      <c r="J3" s="14" t="s">
        <v>94</v>
      </c>
      <c r="K3" s="14" t="s">
        <v>5</v>
      </c>
      <c r="L3" s="15" t="s">
        <v>4</v>
      </c>
      <c r="M3" s="44"/>
      <c r="N3" s="44"/>
      <c r="O3" s="44"/>
      <c r="P3" s="44"/>
      <c r="Q3" s="44"/>
      <c r="R3" s="44"/>
      <c r="S3" s="44"/>
      <c r="T3" s="44"/>
      <c r="U3" s="44"/>
      <c r="V3" s="44"/>
      <c r="W3" s="44"/>
      <c r="X3" s="16"/>
      <c r="Y3" s="48" t="s">
        <v>95</v>
      </c>
      <c r="Z3" s="23"/>
      <c r="AA3" s="23"/>
      <c r="AB3" s="23"/>
      <c r="AC3" s="14" t="s">
        <v>96</v>
      </c>
      <c r="AD3" s="14" t="s">
        <v>97</v>
      </c>
      <c r="AE3" s="14" t="s">
        <v>98</v>
      </c>
      <c r="AF3" s="23" t="s">
        <v>99</v>
      </c>
    </row>
    <row r="4" s="2" customFormat="1" ht="22" customHeight="1" spans="1:32">
      <c r="A4" s="18"/>
      <c r="B4" s="19"/>
      <c r="C4" s="19"/>
      <c r="D4" s="20"/>
      <c r="E4" s="21"/>
      <c r="F4" s="22"/>
      <c r="G4" s="19"/>
      <c r="H4" s="19"/>
      <c r="I4" s="19"/>
      <c r="J4" s="19"/>
      <c r="K4" s="19"/>
      <c r="L4" s="20"/>
      <c r="M4" s="45"/>
      <c r="N4" s="45"/>
      <c r="O4" s="45"/>
      <c r="P4" s="45"/>
      <c r="Q4" s="45"/>
      <c r="R4" s="45"/>
      <c r="S4" s="45"/>
      <c r="T4" s="45"/>
      <c r="U4" s="45"/>
      <c r="V4" s="45"/>
      <c r="W4" s="45"/>
      <c r="X4" s="21"/>
      <c r="Y4" s="48" t="s">
        <v>100</v>
      </c>
      <c r="Z4" s="23" t="s">
        <v>101</v>
      </c>
      <c r="AA4" s="23" t="s">
        <v>102</v>
      </c>
      <c r="AB4" s="23"/>
      <c r="AC4" s="19"/>
      <c r="AD4" s="19"/>
      <c r="AE4" s="19"/>
      <c r="AF4" s="23"/>
    </row>
    <row r="5" s="2" customFormat="1" ht="33" customHeight="1" spans="1:32">
      <c r="A5" s="18"/>
      <c r="B5" s="19"/>
      <c r="C5" s="19"/>
      <c r="D5" s="23" t="s">
        <v>103</v>
      </c>
      <c r="E5" s="23" t="s">
        <v>104</v>
      </c>
      <c r="F5" s="22"/>
      <c r="G5" s="19"/>
      <c r="H5" s="19"/>
      <c r="I5" s="19"/>
      <c r="J5" s="19"/>
      <c r="K5" s="19"/>
      <c r="L5" s="46" t="s">
        <v>105</v>
      </c>
      <c r="M5" s="46"/>
      <c r="N5" s="46"/>
      <c r="O5" s="46"/>
      <c r="P5" s="46"/>
      <c r="Q5" s="23" t="s">
        <v>106</v>
      </c>
      <c r="R5" s="23"/>
      <c r="S5" s="23"/>
      <c r="T5" s="23"/>
      <c r="U5" s="23"/>
      <c r="V5" s="23"/>
      <c r="W5" s="23"/>
      <c r="X5" s="23"/>
      <c r="Y5" s="48"/>
      <c r="Z5" s="23"/>
      <c r="AA5" s="23"/>
      <c r="AB5" s="23"/>
      <c r="AC5" s="19"/>
      <c r="AD5" s="19"/>
      <c r="AE5" s="19"/>
      <c r="AF5" s="23"/>
    </row>
    <row r="6" s="2" customFormat="1" ht="111" customHeight="1" spans="1:32">
      <c r="A6" s="24"/>
      <c r="B6" s="25"/>
      <c r="C6" s="25"/>
      <c r="D6" s="23"/>
      <c r="E6" s="23"/>
      <c r="F6" s="26"/>
      <c r="G6" s="25"/>
      <c r="H6" s="25"/>
      <c r="I6" s="25"/>
      <c r="J6" s="25"/>
      <c r="K6" s="25"/>
      <c r="L6" s="23" t="s">
        <v>8</v>
      </c>
      <c r="M6" s="23" t="s">
        <v>9</v>
      </c>
      <c r="N6" s="23" t="s">
        <v>10</v>
      </c>
      <c r="O6" s="23" t="s">
        <v>11</v>
      </c>
      <c r="P6" s="23" t="s">
        <v>12</v>
      </c>
      <c r="Q6" s="23" t="s">
        <v>13</v>
      </c>
      <c r="R6" s="23" t="s">
        <v>14</v>
      </c>
      <c r="S6" s="23" t="s">
        <v>15</v>
      </c>
      <c r="T6" s="23" t="s">
        <v>16</v>
      </c>
      <c r="U6" s="23" t="s">
        <v>17</v>
      </c>
      <c r="V6" s="23" t="s">
        <v>18</v>
      </c>
      <c r="W6" s="23" t="s">
        <v>19</v>
      </c>
      <c r="X6" s="23" t="s">
        <v>20</v>
      </c>
      <c r="Y6" s="48"/>
      <c r="Z6" s="23"/>
      <c r="AA6" s="23" t="s">
        <v>100</v>
      </c>
      <c r="AB6" s="23" t="s">
        <v>101</v>
      </c>
      <c r="AC6" s="25"/>
      <c r="AD6" s="25"/>
      <c r="AE6" s="25"/>
      <c r="AF6" s="23"/>
    </row>
    <row r="7" s="1" customFormat="1" ht="32" customHeight="1" spans="1:32">
      <c r="A7" s="27" t="s">
        <v>21</v>
      </c>
      <c r="B7" s="28"/>
      <c r="C7" s="29"/>
      <c r="D7" s="30"/>
      <c r="E7" s="30"/>
      <c r="F7" s="30"/>
      <c r="G7" s="30"/>
      <c r="H7" s="30"/>
      <c r="I7" s="30"/>
      <c r="J7" s="30"/>
      <c r="K7" s="38">
        <f>K8+K299+K317+K639+K656+K666</f>
        <v>89227.3</v>
      </c>
      <c r="L7" s="38">
        <f t="shared" ref="L7:Q7" si="0">L8+L299+L317+L639+L656+L666</f>
        <v>48734.35</v>
      </c>
      <c r="M7" s="38">
        <f t="shared" si="0"/>
        <v>31321.35</v>
      </c>
      <c r="N7" s="38">
        <f t="shared" si="0"/>
        <v>10172</v>
      </c>
      <c r="O7" s="38">
        <f t="shared" si="0"/>
        <v>2021</v>
      </c>
      <c r="P7" s="38">
        <f t="shared" si="0"/>
        <v>5220</v>
      </c>
      <c r="Q7" s="38">
        <f t="shared" si="0"/>
        <v>40492.95</v>
      </c>
      <c r="R7" s="30"/>
      <c r="S7" s="30"/>
      <c r="T7" s="30"/>
      <c r="U7" s="30"/>
      <c r="V7" s="30"/>
      <c r="W7" s="30"/>
      <c r="X7" s="30"/>
      <c r="Y7" s="30"/>
      <c r="Z7" s="30"/>
      <c r="AA7" s="30"/>
      <c r="AB7" s="30"/>
      <c r="AC7" s="30"/>
      <c r="AD7" s="30"/>
      <c r="AE7" s="30"/>
      <c r="AF7" s="30"/>
    </row>
    <row r="8" s="3" customFormat="1" ht="31" customHeight="1" spans="1:32">
      <c r="A8" s="31" t="s">
        <v>22</v>
      </c>
      <c r="B8" s="28"/>
      <c r="C8" s="29"/>
      <c r="D8" s="30"/>
      <c r="E8" s="30"/>
      <c r="F8" s="30"/>
      <c r="G8" s="30"/>
      <c r="H8" s="30"/>
      <c r="I8" s="30"/>
      <c r="J8" s="30"/>
      <c r="K8" s="38">
        <f>K9+K89+K139+K213+K235+K244+K247</f>
        <v>47523.94</v>
      </c>
      <c r="L8" s="38">
        <f t="shared" ref="L8:Q8" si="1">L9+L89+L139+L213+L235+L244+L247</f>
        <v>28838.94</v>
      </c>
      <c r="M8" s="38">
        <f t="shared" si="1"/>
        <v>20830.94</v>
      </c>
      <c r="N8" s="38">
        <f t="shared" si="1"/>
        <v>6632</v>
      </c>
      <c r="O8" s="38">
        <f t="shared" si="1"/>
        <v>1376</v>
      </c>
      <c r="P8" s="38">
        <f t="shared" si="1"/>
        <v>0</v>
      </c>
      <c r="Q8" s="38">
        <f t="shared" si="1"/>
        <v>18685</v>
      </c>
      <c r="R8" s="30"/>
      <c r="S8" s="30"/>
      <c r="T8" s="30"/>
      <c r="U8" s="30"/>
      <c r="V8" s="30"/>
      <c r="W8" s="30"/>
      <c r="X8" s="30"/>
      <c r="Y8" s="30"/>
      <c r="Z8" s="30"/>
      <c r="AA8" s="30"/>
      <c r="AB8" s="30"/>
      <c r="AC8" s="30"/>
      <c r="AD8" s="30"/>
      <c r="AE8" s="30"/>
      <c r="AF8" s="30"/>
    </row>
    <row r="9" s="4" customFormat="1" ht="30" customHeight="1" spans="1:32">
      <c r="A9" s="32" t="s">
        <v>23</v>
      </c>
      <c r="B9" s="28"/>
      <c r="C9" s="29"/>
      <c r="D9" s="30"/>
      <c r="E9" s="30"/>
      <c r="F9" s="30"/>
      <c r="G9" s="30"/>
      <c r="H9" s="30"/>
      <c r="I9" s="30"/>
      <c r="J9" s="30"/>
      <c r="K9" s="38">
        <f>K10+K37+K53+K58</f>
        <v>12522</v>
      </c>
      <c r="L9" s="38">
        <f t="shared" ref="L9:Q9" si="2">L10+L37+L53+L58</f>
        <v>11565</v>
      </c>
      <c r="M9" s="38">
        <f t="shared" si="2"/>
        <v>7508</v>
      </c>
      <c r="N9" s="38">
        <f t="shared" si="2"/>
        <v>4057</v>
      </c>
      <c r="O9" s="38">
        <f t="shared" si="2"/>
        <v>0</v>
      </c>
      <c r="P9" s="38">
        <f t="shared" si="2"/>
        <v>0</v>
      </c>
      <c r="Q9" s="38">
        <f t="shared" si="2"/>
        <v>957</v>
      </c>
      <c r="R9" s="30"/>
      <c r="S9" s="38"/>
      <c r="T9" s="38"/>
      <c r="U9" s="38"/>
      <c r="V9" s="38"/>
      <c r="W9" s="38"/>
      <c r="X9" s="38"/>
      <c r="Y9" s="30"/>
      <c r="Z9" s="30"/>
      <c r="AA9" s="30"/>
      <c r="AB9" s="30"/>
      <c r="AC9" s="30"/>
      <c r="AD9" s="30"/>
      <c r="AE9" s="30"/>
      <c r="AF9" s="30"/>
    </row>
    <row r="10" s="1" customFormat="1" ht="24" customHeight="1" spans="1:32">
      <c r="A10" s="33" t="s">
        <v>24</v>
      </c>
      <c r="B10" s="34"/>
      <c r="C10" s="29"/>
      <c r="D10" s="30"/>
      <c r="E10" s="30"/>
      <c r="F10" s="30"/>
      <c r="G10" s="30"/>
      <c r="H10" s="30"/>
      <c r="I10" s="30"/>
      <c r="J10" s="38"/>
      <c r="K10" s="38">
        <f>SUM(K11:K36)</f>
        <v>3286</v>
      </c>
      <c r="L10" s="38">
        <f t="shared" ref="L10:Q10" si="3">SUM(L11:L36)</f>
        <v>2516</v>
      </c>
      <c r="M10" s="38">
        <f t="shared" si="3"/>
        <v>2486</v>
      </c>
      <c r="N10" s="38">
        <f t="shared" si="3"/>
        <v>30</v>
      </c>
      <c r="O10" s="38">
        <f t="shared" si="3"/>
        <v>0</v>
      </c>
      <c r="P10" s="38">
        <f t="shared" si="3"/>
        <v>0</v>
      </c>
      <c r="Q10" s="38">
        <f t="shared" si="3"/>
        <v>770</v>
      </c>
      <c r="R10" s="30"/>
      <c r="S10" s="38"/>
      <c r="T10" s="38"/>
      <c r="U10" s="38"/>
      <c r="V10" s="38"/>
      <c r="W10" s="38"/>
      <c r="X10" s="38"/>
      <c r="Y10" s="30"/>
      <c r="Z10" s="30"/>
      <c r="AA10" s="30"/>
      <c r="AB10" s="30"/>
      <c r="AC10" s="30"/>
      <c r="AD10" s="30"/>
      <c r="AE10" s="30"/>
      <c r="AF10" s="30"/>
    </row>
    <row r="11" s="5" customFormat="1" ht="30" customHeight="1" spans="1:32">
      <c r="A11" s="33"/>
      <c r="B11" s="35" t="s">
        <v>107</v>
      </c>
      <c r="C11" s="36" t="s">
        <v>108</v>
      </c>
      <c r="D11" s="37" t="s">
        <v>109</v>
      </c>
      <c r="E11" s="37" t="s">
        <v>110</v>
      </c>
      <c r="F11" s="38" t="s">
        <v>111</v>
      </c>
      <c r="G11" s="34" t="s">
        <v>112</v>
      </c>
      <c r="H11" s="34" t="s">
        <v>112</v>
      </c>
      <c r="I11" s="30" t="s">
        <v>113</v>
      </c>
      <c r="J11" s="100" t="s">
        <v>114</v>
      </c>
      <c r="K11" s="47">
        <v>8</v>
      </c>
      <c r="L11" s="38">
        <f t="shared" ref="L11:L17" si="4">M11+N11+O11+P11</f>
        <v>8</v>
      </c>
      <c r="M11" s="47">
        <v>8</v>
      </c>
      <c r="N11" s="47"/>
      <c r="O11" s="47"/>
      <c r="P11" s="47"/>
      <c r="Q11" s="38">
        <f>K11-M11-N11-O11-P11</f>
        <v>0</v>
      </c>
      <c r="R11" s="30"/>
      <c r="S11" s="47"/>
      <c r="T11" s="47"/>
      <c r="U11" s="47"/>
      <c r="V11" s="47"/>
      <c r="W11" s="47"/>
      <c r="X11" s="47"/>
      <c r="Y11" s="34">
        <v>10</v>
      </c>
      <c r="Z11" s="34">
        <v>32</v>
      </c>
      <c r="AA11" s="34">
        <v>3</v>
      </c>
      <c r="AB11" s="34">
        <v>8</v>
      </c>
      <c r="AC11" s="34" t="s">
        <v>115</v>
      </c>
      <c r="AD11" s="34" t="s">
        <v>116</v>
      </c>
      <c r="AE11" s="30" t="s">
        <v>117</v>
      </c>
      <c r="AF11" s="30"/>
    </row>
    <row r="12" s="5" customFormat="1" ht="30" customHeight="1" spans="1:32">
      <c r="A12" s="33"/>
      <c r="B12" s="30" t="s">
        <v>118</v>
      </c>
      <c r="C12" s="36" t="s">
        <v>119</v>
      </c>
      <c r="D12" s="37" t="s">
        <v>120</v>
      </c>
      <c r="E12" s="37" t="s">
        <v>121</v>
      </c>
      <c r="F12" s="38" t="s">
        <v>111</v>
      </c>
      <c r="G12" s="34" t="s">
        <v>122</v>
      </c>
      <c r="H12" s="30" t="s">
        <v>123</v>
      </c>
      <c r="I12" s="30" t="s">
        <v>124</v>
      </c>
      <c r="J12" s="100" t="s">
        <v>125</v>
      </c>
      <c r="K12" s="47">
        <v>20</v>
      </c>
      <c r="L12" s="38">
        <f t="shared" si="4"/>
        <v>20</v>
      </c>
      <c r="M12" s="47">
        <v>20</v>
      </c>
      <c r="N12" s="47"/>
      <c r="O12" s="47"/>
      <c r="P12" s="47"/>
      <c r="Q12" s="38">
        <f>K12-M12-N12-O12-P12</f>
        <v>0</v>
      </c>
      <c r="R12" s="30">
        <f t="shared" ref="R7:R15" si="5">K12-M12-N12-O12-P12-Q12</f>
        <v>0</v>
      </c>
      <c r="S12" s="47"/>
      <c r="T12" s="47"/>
      <c r="U12" s="47"/>
      <c r="V12" s="47"/>
      <c r="W12" s="47"/>
      <c r="X12" s="47"/>
      <c r="Y12" s="34">
        <v>47</v>
      </c>
      <c r="Z12" s="34">
        <v>182</v>
      </c>
      <c r="AA12" s="34">
        <v>23</v>
      </c>
      <c r="AB12" s="34">
        <v>71</v>
      </c>
      <c r="AC12" s="34" t="s">
        <v>126</v>
      </c>
      <c r="AD12" s="34" t="s">
        <v>116</v>
      </c>
      <c r="AE12" s="30" t="s">
        <v>127</v>
      </c>
      <c r="AF12" s="30"/>
    </row>
    <row r="13" s="5" customFormat="1" ht="30" customHeight="1" spans="1:32">
      <c r="A13" s="33"/>
      <c r="B13" s="30" t="s">
        <v>128</v>
      </c>
      <c r="C13" s="36" t="s">
        <v>129</v>
      </c>
      <c r="D13" s="37" t="s">
        <v>130</v>
      </c>
      <c r="E13" s="37" t="s">
        <v>131</v>
      </c>
      <c r="F13" s="38" t="s">
        <v>111</v>
      </c>
      <c r="G13" s="34" t="s">
        <v>122</v>
      </c>
      <c r="H13" s="30" t="s">
        <v>132</v>
      </c>
      <c r="I13" s="30" t="s">
        <v>133</v>
      </c>
      <c r="J13" s="100" t="s">
        <v>134</v>
      </c>
      <c r="K13" s="47">
        <v>100</v>
      </c>
      <c r="L13" s="38">
        <f t="shared" si="4"/>
        <v>100</v>
      </c>
      <c r="M13" s="47">
        <v>100</v>
      </c>
      <c r="N13" s="47"/>
      <c r="O13" s="47"/>
      <c r="P13" s="47"/>
      <c r="Q13" s="38">
        <f>K13-M13-N13-O13-P13</f>
        <v>0</v>
      </c>
      <c r="R13" s="30">
        <f t="shared" si="5"/>
        <v>0</v>
      </c>
      <c r="S13" s="47"/>
      <c r="T13" s="47"/>
      <c r="U13" s="47"/>
      <c r="V13" s="47"/>
      <c r="W13" s="47"/>
      <c r="X13" s="47"/>
      <c r="Y13" s="34">
        <v>23</v>
      </c>
      <c r="Z13" s="34">
        <v>95</v>
      </c>
      <c r="AA13" s="34">
        <v>9</v>
      </c>
      <c r="AB13" s="34">
        <v>37</v>
      </c>
      <c r="AC13" s="34" t="s">
        <v>115</v>
      </c>
      <c r="AD13" s="34" t="s">
        <v>135</v>
      </c>
      <c r="AE13" s="30" t="s">
        <v>136</v>
      </c>
      <c r="AF13" s="30"/>
    </row>
    <row r="14" s="5" customFormat="1" ht="30" customHeight="1" spans="1:32">
      <c r="A14" s="33"/>
      <c r="B14" s="30" t="s">
        <v>137</v>
      </c>
      <c r="C14" s="36" t="s">
        <v>138</v>
      </c>
      <c r="D14" s="37" t="s">
        <v>130</v>
      </c>
      <c r="E14" s="37" t="s">
        <v>131</v>
      </c>
      <c r="F14" s="38" t="s">
        <v>111</v>
      </c>
      <c r="G14" s="34" t="s">
        <v>122</v>
      </c>
      <c r="H14" s="30" t="s">
        <v>132</v>
      </c>
      <c r="I14" s="30" t="s">
        <v>133</v>
      </c>
      <c r="J14" s="100" t="s">
        <v>134</v>
      </c>
      <c r="K14" s="47">
        <v>92</v>
      </c>
      <c r="L14" s="38">
        <f t="shared" si="4"/>
        <v>92</v>
      </c>
      <c r="M14" s="47">
        <v>92</v>
      </c>
      <c r="N14" s="47"/>
      <c r="O14" s="47"/>
      <c r="P14" s="47"/>
      <c r="Q14" s="38">
        <f>K14-M14-N14-O14-P14</f>
        <v>0</v>
      </c>
      <c r="R14" s="30">
        <f t="shared" si="5"/>
        <v>0</v>
      </c>
      <c r="S14" s="47"/>
      <c r="T14" s="47"/>
      <c r="U14" s="47"/>
      <c r="V14" s="47"/>
      <c r="W14" s="47"/>
      <c r="X14" s="47"/>
      <c r="Y14" s="34">
        <v>94</v>
      </c>
      <c r="Z14" s="34">
        <v>332</v>
      </c>
      <c r="AA14" s="34">
        <v>19</v>
      </c>
      <c r="AB14" s="34">
        <v>81</v>
      </c>
      <c r="AC14" s="34" t="s">
        <v>115</v>
      </c>
      <c r="AD14" s="34" t="s">
        <v>139</v>
      </c>
      <c r="AE14" s="30" t="s">
        <v>140</v>
      </c>
      <c r="AF14" s="30"/>
    </row>
    <row r="15" s="5" customFormat="1" ht="30" customHeight="1" spans="1:32">
      <c r="A15" s="33"/>
      <c r="B15" s="30" t="s">
        <v>141</v>
      </c>
      <c r="C15" s="36" t="s">
        <v>129</v>
      </c>
      <c r="D15" s="37" t="s">
        <v>130</v>
      </c>
      <c r="E15" s="37" t="s">
        <v>142</v>
      </c>
      <c r="F15" s="38" t="s">
        <v>111</v>
      </c>
      <c r="G15" s="34" t="s">
        <v>122</v>
      </c>
      <c r="H15" s="30" t="s">
        <v>132</v>
      </c>
      <c r="I15" s="30" t="s">
        <v>133</v>
      </c>
      <c r="J15" s="100" t="s">
        <v>134</v>
      </c>
      <c r="K15" s="47">
        <v>145</v>
      </c>
      <c r="L15" s="38">
        <f t="shared" si="4"/>
        <v>145</v>
      </c>
      <c r="M15" s="47">
        <v>145</v>
      </c>
      <c r="N15" s="47"/>
      <c r="O15" s="47"/>
      <c r="P15" s="47"/>
      <c r="Q15" s="38">
        <f>K15-M15-N15-O15-P15</f>
        <v>0</v>
      </c>
      <c r="R15" s="30">
        <f t="shared" si="5"/>
        <v>0</v>
      </c>
      <c r="S15" s="47"/>
      <c r="T15" s="47"/>
      <c r="U15" s="47"/>
      <c r="V15" s="47"/>
      <c r="W15" s="47"/>
      <c r="X15" s="47"/>
      <c r="Y15" s="34">
        <v>66</v>
      </c>
      <c r="Z15" s="34">
        <v>216</v>
      </c>
      <c r="AA15" s="34">
        <v>13</v>
      </c>
      <c r="AB15" s="34">
        <v>48</v>
      </c>
      <c r="AC15" s="34" t="s">
        <v>115</v>
      </c>
      <c r="AD15" s="34" t="s">
        <v>135</v>
      </c>
      <c r="AE15" s="30" t="s">
        <v>136</v>
      </c>
      <c r="AF15" s="30"/>
    </row>
    <row r="16" s="5" customFormat="1" ht="30" customHeight="1" spans="1:32">
      <c r="A16" s="33"/>
      <c r="B16" s="30" t="s">
        <v>143</v>
      </c>
      <c r="C16" s="36" t="s">
        <v>144</v>
      </c>
      <c r="D16" s="37" t="s">
        <v>145</v>
      </c>
      <c r="E16" s="37" t="s">
        <v>146</v>
      </c>
      <c r="F16" s="38" t="s">
        <v>111</v>
      </c>
      <c r="G16" s="34" t="s">
        <v>122</v>
      </c>
      <c r="H16" s="34" t="s">
        <v>122</v>
      </c>
      <c r="I16" s="30" t="s">
        <v>147</v>
      </c>
      <c r="J16" s="100" t="s">
        <v>148</v>
      </c>
      <c r="K16" s="47">
        <v>620</v>
      </c>
      <c r="L16" s="38">
        <f t="shared" si="4"/>
        <v>0</v>
      </c>
      <c r="M16" s="47"/>
      <c r="N16" s="47"/>
      <c r="O16" s="47"/>
      <c r="P16" s="47"/>
      <c r="Q16" s="38">
        <f t="shared" ref="Q16:Q32" si="6">K16-M16-N16-O16-P16</f>
        <v>620</v>
      </c>
      <c r="R16" s="30">
        <f t="shared" ref="R16:R32" si="7">K16-M16-N16-O16-P16-Q16</f>
        <v>0</v>
      </c>
      <c r="S16" s="47"/>
      <c r="T16" s="47"/>
      <c r="U16" s="47"/>
      <c r="V16" s="47"/>
      <c r="W16" s="47"/>
      <c r="X16" s="47"/>
      <c r="Y16" s="34">
        <v>100</v>
      </c>
      <c r="Z16" s="34">
        <v>300</v>
      </c>
      <c r="AA16" s="34">
        <v>45</v>
      </c>
      <c r="AB16" s="34">
        <v>153</v>
      </c>
      <c r="AC16" s="34" t="s">
        <v>126</v>
      </c>
      <c r="AD16" s="34" t="s">
        <v>116</v>
      </c>
      <c r="AE16" s="30" t="s">
        <v>149</v>
      </c>
      <c r="AF16" s="30"/>
    </row>
    <row r="17" s="5" customFormat="1" ht="30" customHeight="1" spans="1:32">
      <c r="A17" s="33"/>
      <c r="B17" s="30" t="s">
        <v>150</v>
      </c>
      <c r="C17" s="36" t="s">
        <v>151</v>
      </c>
      <c r="D17" s="37" t="s">
        <v>145</v>
      </c>
      <c r="E17" s="37" t="s">
        <v>145</v>
      </c>
      <c r="F17" s="38" t="s">
        <v>111</v>
      </c>
      <c r="G17" s="34" t="s">
        <v>122</v>
      </c>
      <c r="H17" s="34" t="s">
        <v>122</v>
      </c>
      <c r="I17" s="30" t="s">
        <v>147</v>
      </c>
      <c r="J17" s="100" t="s">
        <v>148</v>
      </c>
      <c r="K17" s="47">
        <v>400</v>
      </c>
      <c r="L17" s="38">
        <f t="shared" si="4"/>
        <v>400</v>
      </c>
      <c r="M17" s="47">
        <v>400</v>
      </c>
      <c r="N17" s="47"/>
      <c r="O17" s="47"/>
      <c r="P17" s="47"/>
      <c r="Q17" s="38">
        <f t="shared" si="6"/>
        <v>0</v>
      </c>
      <c r="R17" s="30">
        <f t="shared" si="7"/>
        <v>0</v>
      </c>
      <c r="S17" s="47"/>
      <c r="T17" s="47"/>
      <c r="U17" s="47"/>
      <c r="V17" s="47"/>
      <c r="W17" s="47"/>
      <c r="X17" s="47"/>
      <c r="Y17" s="34">
        <v>4166</v>
      </c>
      <c r="Z17" s="34">
        <v>15000</v>
      </c>
      <c r="AA17" s="34">
        <v>2083</v>
      </c>
      <c r="AB17" s="34">
        <v>7498</v>
      </c>
      <c r="AC17" s="34" t="s">
        <v>126</v>
      </c>
      <c r="AD17" s="34" t="s">
        <v>116</v>
      </c>
      <c r="AE17" s="30" t="s">
        <v>152</v>
      </c>
      <c r="AF17" s="30"/>
    </row>
    <row r="18" s="5" customFormat="1" ht="52" customHeight="1" spans="1:32">
      <c r="A18" s="33"/>
      <c r="B18" s="30" t="s">
        <v>153</v>
      </c>
      <c r="C18" s="36" t="s">
        <v>154</v>
      </c>
      <c r="D18" s="37" t="s">
        <v>145</v>
      </c>
      <c r="E18" s="37" t="s">
        <v>146</v>
      </c>
      <c r="F18" s="38" t="s">
        <v>111</v>
      </c>
      <c r="G18" s="34" t="s">
        <v>122</v>
      </c>
      <c r="H18" s="34" t="s">
        <v>122</v>
      </c>
      <c r="I18" s="30" t="s">
        <v>147</v>
      </c>
      <c r="J18" s="100" t="s">
        <v>148</v>
      </c>
      <c r="K18" s="47">
        <v>280</v>
      </c>
      <c r="L18" s="38">
        <v>280</v>
      </c>
      <c r="M18" s="47">
        <v>280</v>
      </c>
      <c r="N18" s="47"/>
      <c r="O18" s="47"/>
      <c r="P18" s="47"/>
      <c r="Q18" s="38">
        <f t="shared" si="6"/>
        <v>0</v>
      </c>
      <c r="R18" s="30">
        <f t="shared" si="7"/>
        <v>0</v>
      </c>
      <c r="S18" s="47"/>
      <c r="T18" s="47"/>
      <c r="U18" s="47"/>
      <c r="V18" s="47"/>
      <c r="W18" s="47"/>
      <c r="X18" s="47"/>
      <c r="Y18" s="34">
        <v>322</v>
      </c>
      <c r="Z18" s="34">
        <v>1160</v>
      </c>
      <c r="AA18" s="34">
        <v>161</v>
      </c>
      <c r="AB18" s="34">
        <v>579</v>
      </c>
      <c r="AC18" s="34" t="s">
        <v>126</v>
      </c>
      <c r="AD18" s="34" t="s">
        <v>116</v>
      </c>
      <c r="AE18" s="30" t="s">
        <v>155</v>
      </c>
      <c r="AF18" s="30"/>
    </row>
    <row r="19" s="5" customFormat="1" ht="60" customHeight="1" spans="1:32">
      <c r="A19" s="33"/>
      <c r="B19" s="30" t="s">
        <v>156</v>
      </c>
      <c r="C19" s="36" t="s">
        <v>157</v>
      </c>
      <c r="D19" s="37" t="s">
        <v>145</v>
      </c>
      <c r="E19" s="37" t="s">
        <v>146</v>
      </c>
      <c r="F19" s="38" t="s">
        <v>111</v>
      </c>
      <c r="G19" s="34" t="s">
        <v>122</v>
      </c>
      <c r="H19" s="34" t="s">
        <v>122</v>
      </c>
      <c r="I19" s="30" t="s">
        <v>147</v>
      </c>
      <c r="J19" s="100" t="s">
        <v>148</v>
      </c>
      <c r="K19" s="47">
        <v>150</v>
      </c>
      <c r="L19" s="38">
        <f t="shared" ref="L19:L25" si="8">M19+N19+O19+P19</f>
        <v>150</v>
      </c>
      <c r="M19" s="47">
        <v>150</v>
      </c>
      <c r="N19" s="47"/>
      <c r="O19" s="47"/>
      <c r="P19" s="47"/>
      <c r="Q19" s="38">
        <f t="shared" si="6"/>
        <v>0</v>
      </c>
      <c r="R19" s="30">
        <f t="shared" si="7"/>
        <v>0</v>
      </c>
      <c r="S19" s="47"/>
      <c r="T19" s="47"/>
      <c r="U19" s="47"/>
      <c r="V19" s="47"/>
      <c r="W19" s="47"/>
      <c r="X19" s="47"/>
      <c r="Y19" s="34">
        <v>241</v>
      </c>
      <c r="Z19" s="34">
        <v>870</v>
      </c>
      <c r="AA19" s="34">
        <v>121</v>
      </c>
      <c r="AB19" s="34">
        <v>436</v>
      </c>
      <c r="AC19" s="34" t="s">
        <v>126</v>
      </c>
      <c r="AD19" s="34" t="s">
        <v>116</v>
      </c>
      <c r="AE19" s="30" t="s">
        <v>158</v>
      </c>
      <c r="AF19" s="30"/>
    </row>
    <row r="20" s="5" customFormat="1" ht="46" customHeight="1" spans="1:32">
      <c r="A20" s="33"/>
      <c r="B20" s="30" t="s">
        <v>159</v>
      </c>
      <c r="C20" s="36" t="s">
        <v>160</v>
      </c>
      <c r="D20" s="37" t="s">
        <v>145</v>
      </c>
      <c r="E20" s="37" t="s">
        <v>146</v>
      </c>
      <c r="F20" s="38" t="s">
        <v>111</v>
      </c>
      <c r="G20" s="34" t="s">
        <v>122</v>
      </c>
      <c r="H20" s="34" t="s">
        <v>122</v>
      </c>
      <c r="I20" s="30" t="s">
        <v>147</v>
      </c>
      <c r="J20" s="100" t="s">
        <v>148</v>
      </c>
      <c r="K20" s="47">
        <v>20</v>
      </c>
      <c r="L20" s="38">
        <f t="shared" si="8"/>
        <v>20</v>
      </c>
      <c r="M20" s="47">
        <v>20</v>
      </c>
      <c r="N20" s="47"/>
      <c r="O20" s="47"/>
      <c r="P20" s="47"/>
      <c r="Q20" s="38">
        <f t="shared" si="6"/>
        <v>0</v>
      </c>
      <c r="R20" s="30">
        <f t="shared" si="7"/>
        <v>0</v>
      </c>
      <c r="S20" s="47"/>
      <c r="T20" s="47"/>
      <c r="U20" s="47"/>
      <c r="V20" s="47"/>
      <c r="W20" s="47"/>
      <c r="X20" s="47"/>
      <c r="Y20" s="34">
        <v>32</v>
      </c>
      <c r="Z20" s="34">
        <v>116</v>
      </c>
      <c r="AA20" s="34">
        <v>17</v>
      </c>
      <c r="AB20" s="34">
        <v>62</v>
      </c>
      <c r="AC20" s="34" t="s">
        <v>126</v>
      </c>
      <c r="AD20" s="34" t="s">
        <v>116</v>
      </c>
      <c r="AE20" s="30" t="s">
        <v>161</v>
      </c>
      <c r="AF20" s="30"/>
    </row>
    <row r="21" s="5" customFormat="1" ht="30" customHeight="1" spans="1:32">
      <c r="A21" s="33"/>
      <c r="B21" s="30" t="s">
        <v>162</v>
      </c>
      <c r="C21" s="36" t="s">
        <v>163</v>
      </c>
      <c r="D21" s="37" t="s">
        <v>145</v>
      </c>
      <c r="E21" s="37" t="s">
        <v>146</v>
      </c>
      <c r="F21" s="38" t="s">
        <v>111</v>
      </c>
      <c r="G21" s="34" t="s">
        <v>122</v>
      </c>
      <c r="H21" s="34" t="s">
        <v>122</v>
      </c>
      <c r="I21" s="30" t="s">
        <v>147</v>
      </c>
      <c r="J21" s="100" t="s">
        <v>148</v>
      </c>
      <c r="K21" s="47">
        <v>30</v>
      </c>
      <c r="L21" s="38">
        <f t="shared" si="8"/>
        <v>30</v>
      </c>
      <c r="M21" s="47">
        <v>30</v>
      </c>
      <c r="N21" s="47"/>
      <c r="O21" s="47"/>
      <c r="P21" s="47"/>
      <c r="Q21" s="38">
        <f t="shared" si="6"/>
        <v>0</v>
      </c>
      <c r="R21" s="30">
        <f t="shared" si="7"/>
        <v>0</v>
      </c>
      <c r="S21" s="47"/>
      <c r="T21" s="47"/>
      <c r="U21" s="47"/>
      <c r="V21" s="47"/>
      <c r="W21" s="47"/>
      <c r="X21" s="47"/>
      <c r="Y21" s="34">
        <v>161</v>
      </c>
      <c r="Z21" s="34">
        <v>580</v>
      </c>
      <c r="AA21" s="34">
        <v>82</v>
      </c>
      <c r="AB21" s="34">
        <v>295</v>
      </c>
      <c r="AC21" s="34" t="s">
        <v>126</v>
      </c>
      <c r="AD21" s="34" t="s">
        <v>116</v>
      </c>
      <c r="AE21" s="30" t="s">
        <v>164</v>
      </c>
      <c r="AF21" s="30"/>
    </row>
    <row r="22" s="5" customFormat="1" ht="30" customHeight="1" spans="1:32">
      <c r="A22" s="33"/>
      <c r="B22" s="30" t="s">
        <v>165</v>
      </c>
      <c r="C22" s="36" t="s">
        <v>166</v>
      </c>
      <c r="D22" s="37" t="s">
        <v>145</v>
      </c>
      <c r="E22" s="37" t="s">
        <v>146</v>
      </c>
      <c r="F22" s="38" t="s">
        <v>111</v>
      </c>
      <c r="G22" s="34" t="s">
        <v>122</v>
      </c>
      <c r="H22" s="34" t="s">
        <v>122</v>
      </c>
      <c r="I22" s="30" t="s">
        <v>147</v>
      </c>
      <c r="J22" s="100" t="s">
        <v>148</v>
      </c>
      <c r="K22" s="47">
        <v>25</v>
      </c>
      <c r="L22" s="38">
        <f t="shared" si="8"/>
        <v>25</v>
      </c>
      <c r="M22" s="47">
        <v>25</v>
      </c>
      <c r="N22" s="47"/>
      <c r="O22" s="47"/>
      <c r="P22" s="47"/>
      <c r="Q22" s="38">
        <f t="shared" si="6"/>
        <v>0</v>
      </c>
      <c r="R22" s="30">
        <f t="shared" si="7"/>
        <v>0</v>
      </c>
      <c r="S22" s="47"/>
      <c r="T22" s="47"/>
      <c r="U22" s="47"/>
      <c r="V22" s="47"/>
      <c r="W22" s="47"/>
      <c r="X22" s="47"/>
      <c r="Y22" s="34">
        <v>86</v>
      </c>
      <c r="Z22" s="34">
        <v>310</v>
      </c>
      <c r="AA22" s="34">
        <v>43</v>
      </c>
      <c r="AB22" s="34">
        <v>154</v>
      </c>
      <c r="AC22" s="34" t="s">
        <v>126</v>
      </c>
      <c r="AD22" s="34" t="s">
        <v>116</v>
      </c>
      <c r="AE22" s="30" t="s">
        <v>167</v>
      </c>
      <c r="AF22" s="30"/>
    </row>
    <row r="23" s="5" customFormat="1" ht="30" customHeight="1" spans="1:32">
      <c r="A23" s="33"/>
      <c r="B23" s="30" t="s">
        <v>168</v>
      </c>
      <c r="C23" s="36" t="s">
        <v>169</v>
      </c>
      <c r="D23" s="37" t="s">
        <v>145</v>
      </c>
      <c r="E23" s="37" t="s">
        <v>146</v>
      </c>
      <c r="F23" s="38" t="s">
        <v>111</v>
      </c>
      <c r="G23" s="34" t="s">
        <v>122</v>
      </c>
      <c r="H23" s="34" t="s">
        <v>122</v>
      </c>
      <c r="I23" s="30" t="s">
        <v>147</v>
      </c>
      <c r="J23" s="100" t="s">
        <v>148</v>
      </c>
      <c r="K23" s="47">
        <v>100</v>
      </c>
      <c r="L23" s="38">
        <f t="shared" si="8"/>
        <v>100</v>
      </c>
      <c r="M23" s="47">
        <v>100</v>
      </c>
      <c r="N23" s="47"/>
      <c r="O23" s="47"/>
      <c r="P23" s="47"/>
      <c r="Q23" s="38">
        <f t="shared" si="6"/>
        <v>0</v>
      </c>
      <c r="R23" s="30">
        <f t="shared" si="7"/>
        <v>0</v>
      </c>
      <c r="S23" s="47"/>
      <c r="T23" s="47"/>
      <c r="U23" s="47"/>
      <c r="V23" s="47"/>
      <c r="W23" s="47"/>
      <c r="X23" s="47"/>
      <c r="Y23" s="34">
        <v>71</v>
      </c>
      <c r="Z23" s="34">
        <v>258</v>
      </c>
      <c r="AA23" s="34">
        <v>35</v>
      </c>
      <c r="AB23" s="34">
        <v>128</v>
      </c>
      <c r="AC23" s="34" t="s">
        <v>126</v>
      </c>
      <c r="AD23" s="34" t="s">
        <v>116</v>
      </c>
      <c r="AE23" s="30" t="s">
        <v>170</v>
      </c>
      <c r="AF23" s="30"/>
    </row>
    <row r="24" s="5" customFormat="1" ht="30" customHeight="1" spans="1:32">
      <c r="A24" s="33"/>
      <c r="B24" s="30" t="s">
        <v>171</v>
      </c>
      <c r="C24" s="36" t="s">
        <v>172</v>
      </c>
      <c r="D24" s="37" t="s">
        <v>145</v>
      </c>
      <c r="E24" s="37" t="s">
        <v>146</v>
      </c>
      <c r="F24" s="38" t="s">
        <v>111</v>
      </c>
      <c r="G24" s="34" t="s">
        <v>122</v>
      </c>
      <c r="H24" s="34" t="s">
        <v>122</v>
      </c>
      <c r="I24" s="30" t="s">
        <v>147</v>
      </c>
      <c r="J24" s="100" t="s">
        <v>148</v>
      </c>
      <c r="K24" s="47">
        <v>60</v>
      </c>
      <c r="L24" s="38">
        <f t="shared" si="8"/>
        <v>60</v>
      </c>
      <c r="M24" s="47">
        <v>60</v>
      </c>
      <c r="N24" s="47"/>
      <c r="O24" s="47"/>
      <c r="P24" s="47"/>
      <c r="Q24" s="38">
        <f t="shared" si="6"/>
        <v>0</v>
      </c>
      <c r="R24" s="30">
        <f t="shared" si="7"/>
        <v>0</v>
      </c>
      <c r="S24" s="47"/>
      <c r="T24" s="47"/>
      <c r="U24" s="47"/>
      <c r="V24" s="47"/>
      <c r="W24" s="47"/>
      <c r="X24" s="47"/>
      <c r="Y24" s="34">
        <v>8</v>
      </c>
      <c r="Z24" s="34">
        <v>32</v>
      </c>
      <c r="AA24" s="34">
        <v>5</v>
      </c>
      <c r="AB24" s="34">
        <v>18</v>
      </c>
      <c r="AC24" s="34" t="s">
        <v>126</v>
      </c>
      <c r="AD24" s="34" t="s">
        <v>116</v>
      </c>
      <c r="AE24" s="30" t="s">
        <v>173</v>
      </c>
      <c r="AF24" s="30"/>
    </row>
    <row r="25" s="5" customFormat="1" ht="43" customHeight="1" spans="1:32">
      <c r="A25" s="33"/>
      <c r="B25" s="30" t="s">
        <v>174</v>
      </c>
      <c r="C25" s="36" t="s">
        <v>175</v>
      </c>
      <c r="D25" s="37" t="s">
        <v>145</v>
      </c>
      <c r="E25" s="37" t="s">
        <v>146</v>
      </c>
      <c r="F25" s="38" t="s">
        <v>111</v>
      </c>
      <c r="G25" s="34" t="s">
        <v>122</v>
      </c>
      <c r="H25" s="34" t="s">
        <v>122</v>
      </c>
      <c r="I25" s="30" t="s">
        <v>147</v>
      </c>
      <c r="J25" s="100" t="s">
        <v>148</v>
      </c>
      <c r="K25" s="47">
        <v>400</v>
      </c>
      <c r="L25" s="38">
        <f t="shared" si="8"/>
        <v>400</v>
      </c>
      <c r="M25" s="47">
        <v>400</v>
      </c>
      <c r="N25" s="47"/>
      <c r="O25" s="47"/>
      <c r="P25" s="47"/>
      <c r="Q25" s="38">
        <f t="shared" si="6"/>
        <v>0</v>
      </c>
      <c r="R25" s="30">
        <f t="shared" si="7"/>
        <v>0</v>
      </c>
      <c r="S25" s="47"/>
      <c r="T25" s="47"/>
      <c r="U25" s="47"/>
      <c r="V25" s="47"/>
      <c r="W25" s="47"/>
      <c r="X25" s="47"/>
      <c r="Y25" s="34">
        <v>105</v>
      </c>
      <c r="Z25" s="34">
        <v>378</v>
      </c>
      <c r="AA25" s="34">
        <v>53</v>
      </c>
      <c r="AB25" s="34">
        <v>189</v>
      </c>
      <c r="AC25" s="34" t="s">
        <v>126</v>
      </c>
      <c r="AD25" s="34" t="s">
        <v>116</v>
      </c>
      <c r="AE25" s="30" t="s">
        <v>176</v>
      </c>
      <c r="AF25" s="30"/>
    </row>
    <row r="26" s="5" customFormat="1" ht="48" customHeight="1" spans="1:32">
      <c r="A26" s="33"/>
      <c r="B26" s="30" t="s">
        <v>177</v>
      </c>
      <c r="C26" s="36" t="s">
        <v>178</v>
      </c>
      <c r="D26" s="37" t="s">
        <v>145</v>
      </c>
      <c r="E26" s="37" t="s">
        <v>146</v>
      </c>
      <c r="F26" s="38" t="s">
        <v>111</v>
      </c>
      <c r="G26" s="34" t="s">
        <v>122</v>
      </c>
      <c r="H26" s="34" t="s">
        <v>122</v>
      </c>
      <c r="I26" s="30" t="s">
        <v>147</v>
      </c>
      <c r="J26" s="100" t="s">
        <v>148</v>
      </c>
      <c r="K26" s="47">
        <v>50</v>
      </c>
      <c r="L26" s="38">
        <v>50</v>
      </c>
      <c r="M26" s="47">
        <v>50</v>
      </c>
      <c r="N26" s="47"/>
      <c r="O26" s="47"/>
      <c r="P26" s="47"/>
      <c r="Q26" s="38">
        <f t="shared" si="6"/>
        <v>0</v>
      </c>
      <c r="R26" s="30">
        <f t="shared" si="7"/>
        <v>0</v>
      </c>
      <c r="S26" s="47"/>
      <c r="T26" s="47"/>
      <c r="U26" s="47"/>
      <c r="V26" s="47"/>
      <c r="W26" s="47"/>
      <c r="X26" s="47"/>
      <c r="Y26" s="34">
        <v>83</v>
      </c>
      <c r="Z26" s="34">
        <v>300</v>
      </c>
      <c r="AA26" s="34">
        <v>41</v>
      </c>
      <c r="AB26" s="34">
        <v>149</v>
      </c>
      <c r="AC26" s="34" t="s">
        <v>126</v>
      </c>
      <c r="AD26" s="34" t="s">
        <v>116</v>
      </c>
      <c r="AE26" s="30" t="s">
        <v>179</v>
      </c>
      <c r="AF26" s="30"/>
    </row>
    <row r="27" s="5" customFormat="1" ht="30" customHeight="1" spans="1:32">
      <c r="A27" s="33"/>
      <c r="B27" s="30" t="s">
        <v>180</v>
      </c>
      <c r="C27" s="36" t="s">
        <v>181</v>
      </c>
      <c r="D27" s="37" t="s">
        <v>145</v>
      </c>
      <c r="E27" s="37" t="s">
        <v>146</v>
      </c>
      <c r="F27" s="38" t="s">
        <v>111</v>
      </c>
      <c r="G27" s="34" t="s">
        <v>122</v>
      </c>
      <c r="H27" s="34" t="s">
        <v>122</v>
      </c>
      <c r="I27" s="30" t="s">
        <v>147</v>
      </c>
      <c r="J27" s="100" t="s">
        <v>148</v>
      </c>
      <c r="K27" s="47">
        <v>150</v>
      </c>
      <c r="L27" s="38">
        <f t="shared" ref="L27:L32" si="9">M27+N27+O27+P27</f>
        <v>150</v>
      </c>
      <c r="M27" s="47">
        <v>150</v>
      </c>
      <c r="N27" s="47"/>
      <c r="O27" s="47"/>
      <c r="P27" s="47"/>
      <c r="Q27" s="38">
        <f t="shared" si="6"/>
        <v>0</v>
      </c>
      <c r="R27" s="30">
        <f t="shared" si="7"/>
        <v>0</v>
      </c>
      <c r="S27" s="47"/>
      <c r="T27" s="47"/>
      <c r="U27" s="47"/>
      <c r="V27" s="47"/>
      <c r="W27" s="47"/>
      <c r="X27" s="47"/>
      <c r="Y27" s="34">
        <v>71</v>
      </c>
      <c r="Z27" s="34">
        <v>255</v>
      </c>
      <c r="AA27" s="34">
        <v>35</v>
      </c>
      <c r="AB27" s="34">
        <v>127</v>
      </c>
      <c r="AC27" s="34" t="s">
        <v>126</v>
      </c>
      <c r="AD27" s="34" t="s">
        <v>116</v>
      </c>
      <c r="AE27" s="30" t="s">
        <v>182</v>
      </c>
      <c r="AF27" s="30"/>
    </row>
    <row r="28" s="5" customFormat="1" ht="30" customHeight="1" spans="1:32">
      <c r="A28" s="33"/>
      <c r="B28" s="30" t="s">
        <v>183</v>
      </c>
      <c r="C28" s="36" t="s">
        <v>184</v>
      </c>
      <c r="D28" s="37" t="s">
        <v>145</v>
      </c>
      <c r="E28" s="37" t="s">
        <v>146</v>
      </c>
      <c r="F28" s="38" t="s">
        <v>111</v>
      </c>
      <c r="G28" s="34" t="s">
        <v>122</v>
      </c>
      <c r="H28" s="34" t="s">
        <v>122</v>
      </c>
      <c r="I28" s="30" t="s">
        <v>147</v>
      </c>
      <c r="J28" s="100" t="s">
        <v>148</v>
      </c>
      <c r="K28" s="47">
        <v>15</v>
      </c>
      <c r="L28" s="38">
        <f t="shared" si="9"/>
        <v>15</v>
      </c>
      <c r="M28" s="47">
        <v>15</v>
      </c>
      <c r="N28" s="47"/>
      <c r="O28" s="47"/>
      <c r="P28" s="47"/>
      <c r="Q28" s="38">
        <f t="shared" si="6"/>
        <v>0</v>
      </c>
      <c r="R28" s="30">
        <f t="shared" si="7"/>
        <v>0</v>
      </c>
      <c r="S28" s="47"/>
      <c r="T28" s="47"/>
      <c r="U28" s="47"/>
      <c r="V28" s="47"/>
      <c r="W28" s="47"/>
      <c r="X28" s="47"/>
      <c r="Y28" s="34">
        <v>7</v>
      </c>
      <c r="Z28" s="34">
        <v>27</v>
      </c>
      <c r="AA28" s="34">
        <v>4</v>
      </c>
      <c r="AB28" s="34">
        <v>14</v>
      </c>
      <c r="AC28" s="34" t="s">
        <v>126</v>
      </c>
      <c r="AD28" s="34" t="s">
        <v>116</v>
      </c>
      <c r="AE28" s="30" t="s">
        <v>185</v>
      </c>
      <c r="AF28" s="30"/>
    </row>
    <row r="29" s="5" customFormat="1" ht="30" customHeight="1" spans="1:32">
      <c r="A29" s="33"/>
      <c r="B29" s="30" t="s">
        <v>186</v>
      </c>
      <c r="C29" s="36" t="s">
        <v>187</v>
      </c>
      <c r="D29" s="37" t="s">
        <v>145</v>
      </c>
      <c r="E29" s="37" t="s">
        <v>146</v>
      </c>
      <c r="F29" s="38" t="s">
        <v>111</v>
      </c>
      <c r="G29" s="34" t="s">
        <v>122</v>
      </c>
      <c r="H29" s="34" t="s">
        <v>122</v>
      </c>
      <c r="I29" s="30" t="s">
        <v>147</v>
      </c>
      <c r="J29" s="100" t="s">
        <v>148</v>
      </c>
      <c r="K29" s="47">
        <v>30</v>
      </c>
      <c r="L29" s="38">
        <f t="shared" si="9"/>
        <v>30</v>
      </c>
      <c r="M29" s="47"/>
      <c r="N29" s="47">
        <v>30</v>
      </c>
      <c r="O29" s="47"/>
      <c r="P29" s="47"/>
      <c r="Q29" s="38">
        <f t="shared" si="6"/>
        <v>0</v>
      </c>
      <c r="R29" s="30">
        <f t="shared" si="7"/>
        <v>0</v>
      </c>
      <c r="S29" s="47"/>
      <c r="T29" s="47"/>
      <c r="U29" s="47"/>
      <c r="V29" s="47"/>
      <c r="W29" s="47"/>
      <c r="X29" s="47"/>
      <c r="Y29" s="34">
        <v>16</v>
      </c>
      <c r="Z29" s="34">
        <v>59</v>
      </c>
      <c r="AA29" s="34">
        <v>8</v>
      </c>
      <c r="AB29" s="34">
        <v>28</v>
      </c>
      <c r="AC29" s="34" t="s">
        <v>126</v>
      </c>
      <c r="AD29" s="34" t="s">
        <v>188</v>
      </c>
      <c r="AE29" s="30" t="s">
        <v>189</v>
      </c>
      <c r="AF29" s="30"/>
    </row>
    <row r="30" s="5" customFormat="1" ht="30" customHeight="1" spans="1:32">
      <c r="A30" s="33"/>
      <c r="B30" s="30" t="s">
        <v>190</v>
      </c>
      <c r="C30" s="36" t="s">
        <v>191</v>
      </c>
      <c r="D30" s="37" t="s">
        <v>145</v>
      </c>
      <c r="E30" s="37" t="s">
        <v>146</v>
      </c>
      <c r="F30" s="38" t="s">
        <v>111</v>
      </c>
      <c r="G30" s="34" t="s">
        <v>122</v>
      </c>
      <c r="H30" s="34" t="s">
        <v>122</v>
      </c>
      <c r="I30" s="30" t="s">
        <v>147</v>
      </c>
      <c r="J30" s="100" t="s">
        <v>148</v>
      </c>
      <c r="K30" s="47">
        <v>70</v>
      </c>
      <c r="L30" s="38">
        <f t="shared" si="9"/>
        <v>70</v>
      </c>
      <c r="M30" s="47">
        <v>70</v>
      </c>
      <c r="N30" s="47"/>
      <c r="O30" s="47"/>
      <c r="P30" s="47"/>
      <c r="Q30" s="38">
        <f t="shared" si="6"/>
        <v>0</v>
      </c>
      <c r="R30" s="30">
        <f t="shared" si="7"/>
        <v>0</v>
      </c>
      <c r="S30" s="47"/>
      <c r="T30" s="47"/>
      <c r="U30" s="47"/>
      <c r="V30" s="47"/>
      <c r="W30" s="47"/>
      <c r="X30" s="47"/>
      <c r="Y30" s="34">
        <v>39</v>
      </c>
      <c r="Z30" s="34">
        <v>142</v>
      </c>
      <c r="AA30" s="34">
        <v>19</v>
      </c>
      <c r="AB30" s="34">
        <v>71</v>
      </c>
      <c r="AC30" s="34" t="s">
        <v>126</v>
      </c>
      <c r="AD30" s="34" t="s">
        <v>116</v>
      </c>
      <c r="AE30" s="30" t="s">
        <v>192</v>
      </c>
      <c r="AF30" s="30"/>
    </row>
    <row r="31" s="5" customFormat="1" ht="30" customHeight="1" spans="1:32">
      <c r="A31" s="33"/>
      <c r="B31" s="30" t="s">
        <v>193</v>
      </c>
      <c r="C31" s="36" t="s">
        <v>194</v>
      </c>
      <c r="D31" s="37" t="s">
        <v>145</v>
      </c>
      <c r="E31" s="37" t="s">
        <v>146</v>
      </c>
      <c r="F31" s="38" t="s">
        <v>111</v>
      </c>
      <c r="G31" s="34" t="s">
        <v>122</v>
      </c>
      <c r="H31" s="34" t="s">
        <v>122</v>
      </c>
      <c r="I31" s="30" t="s">
        <v>147</v>
      </c>
      <c r="J31" s="100" t="s">
        <v>148</v>
      </c>
      <c r="K31" s="47">
        <v>15</v>
      </c>
      <c r="L31" s="38">
        <f t="shared" si="9"/>
        <v>15</v>
      </c>
      <c r="M31" s="47">
        <v>15</v>
      </c>
      <c r="N31" s="47"/>
      <c r="O31" s="47"/>
      <c r="P31" s="47"/>
      <c r="Q31" s="38">
        <f t="shared" si="6"/>
        <v>0</v>
      </c>
      <c r="R31" s="30">
        <f t="shared" si="7"/>
        <v>0</v>
      </c>
      <c r="S31" s="47"/>
      <c r="T31" s="47"/>
      <c r="U31" s="47"/>
      <c r="V31" s="47"/>
      <c r="W31" s="47"/>
      <c r="X31" s="47"/>
      <c r="Y31" s="34">
        <v>6</v>
      </c>
      <c r="Z31" s="34">
        <v>23</v>
      </c>
      <c r="AA31" s="34">
        <v>4</v>
      </c>
      <c r="AB31" s="34">
        <v>14</v>
      </c>
      <c r="AC31" s="34" t="s">
        <v>126</v>
      </c>
      <c r="AD31" s="34" t="s">
        <v>116</v>
      </c>
      <c r="AE31" s="30" t="s">
        <v>195</v>
      </c>
      <c r="AF31" s="30"/>
    </row>
    <row r="32" s="5" customFormat="1" ht="30" customHeight="1" spans="1:32">
      <c r="A32" s="33"/>
      <c r="B32" s="30" t="s">
        <v>196</v>
      </c>
      <c r="C32" s="36" t="s">
        <v>197</v>
      </c>
      <c r="D32" s="37" t="s">
        <v>145</v>
      </c>
      <c r="E32" s="37" t="s">
        <v>146</v>
      </c>
      <c r="F32" s="38" t="s">
        <v>111</v>
      </c>
      <c r="G32" s="34" t="s">
        <v>122</v>
      </c>
      <c r="H32" s="34" t="s">
        <v>122</v>
      </c>
      <c r="I32" s="30" t="s">
        <v>147</v>
      </c>
      <c r="J32" s="100" t="s">
        <v>148</v>
      </c>
      <c r="K32" s="47">
        <v>6</v>
      </c>
      <c r="L32" s="38">
        <f t="shared" si="9"/>
        <v>6</v>
      </c>
      <c r="M32" s="47">
        <v>6</v>
      </c>
      <c r="N32" s="47"/>
      <c r="O32" s="47"/>
      <c r="P32" s="47"/>
      <c r="Q32" s="38">
        <f t="shared" si="6"/>
        <v>0</v>
      </c>
      <c r="R32" s="30">
        <f t="shared" si="7"/>
        <v>0</v>
      </c>
      <c r="S32" s="47"/>
      <c r="T32" s="47"/>
      <c r="U32" s="47"/>
      <c r="V32" s="47"/>
      <c r="W32" s="47"/>
      <c r="X32" s="47"/>
      <c r="Y32" s="34">
        <v>61</v>
      </c>
      <c r="Z32" s="34">
        <v>216</v>
      </c>
      <c r="AA32" s="34">
        <v>32</v>
      </c>
      <c r="AB32" s="34">
        <v>115</v>
      </c>
      <c r="AC32" s="34" t="s">
        <v>126</v>
      </c>
      <c r="AD32" s="34" t="s">
        <v>116</v>
      </c>
      <c r="AE32" s="30" t="s">
        <v>198</v>
      </c>
      <c r="AF32" s="30"/>
    </row>
    <row r="33" s="3" customFormat="1" ht="30" customHeight="1" spans="1:32">
      <c r="A33" s="39"/>
      <c r="B33" s="30" t="s">
        <v>199</v>
      </c>
      <c r="C33" s="30" t="s">
        <v>200</v>
      </c>
      <c r="D33" s="30" t="s">
        <v>201</v>
      </c>
      <c r="E33" s="30" t="s">
        <v>202</v>
      </c>
      <c r="F33" s="30" t="s">
        <v>111</v>
      </c>
      <c r="G33" s="30" t="s">
        <v>122</v>
      </c>
      <c r="H33" s="30" t="s">
        <v>122</v>
      </c>
      <c r="I33" s="30" t="s">
        <v>147</v>
      </c>
      <c r="J33" s="30">
        <v>4424929</v>
      </c>
      <c r="K33" s="38">
        <v>300</v>
      </c>
      <c r="L33" s="38">
        <v>300</v>
      </c>
      <c r="M33" s="38">
        <v>300</v>
      </c>
      <c r="N33" s="38"/>
      <c r="O33" s="38"/>
      <c r="P33" s="38"/>
      <c r="Q33" s="38"/>
      <c r="R33" s="30"/>
      <c r="S33" s="30"/>
      <c r="T33" s="30"/>
      <c r="U33" s="30"/>
      <c r="V33" s="30"/>
      <c r="W33" s="30"/>
      <c r="X33" s="30"/>
      <c r="Y33" s="30">
        <v>160</v>
      </c>
      <c r="Z33" s="30">
        <v>500</v>
      </c>
      <c r="AA33" s="30">
        <v>30</v>
      </c>
      <c r="AB33" s="30">
        <v>105</v>
      </c>
      <c r="AC33" s="30" t="s">
        <v>126</v>
      </c>
      <c r="AD33" s="30" t="s">
        <v>203</v>
      </c>
      <c r="AE33" s="30" t="s">
        <v>204</v>
      </c>
      <c r="AF33" s="30"/>
    </row>
    <row r="34" s="3" customFormat="1" ht="30" customHeight="1" spans="1:32">
      <c r="A34" s="39"/>
      <c r="B34" s="28" t="s">
        <v>205</v>
      </c>
      <c r="C34" s="29" t="s">
        <v>206</v>
      </c>
      <c r="D34" s="30" t="s">
        <v>145</v>
      </c>
      <c r="E34" s="33" t="s">
        <v>146</v>
      </c>
      <c r="F34" s="38" t="s">
        <v>111</v>
      </c>
      <c r="G34" s="34" t="s">
        <v>122</v>
      </c>
      <c r="H34" s="34" t="s">
        <v>122</v>
      </c>
      <c r="I34" s="30" t="s">
        <v>147</v>
      </c>
      <c r="J34" s="100" t="s">
        <v>148</v>
      </c>
      <c r="K34" s="38">
        <v>50</v>
      </c>
      <c r="L34" s="38">
        <f t="shared" ref="L34:L36" si="10">M34+N34+O34+P34</f>
        <v>0</v>
      </c>
      <c r="M34" s="38"/>
      <c r="N34" s="38"/>
      <c r="O34" s="38"/>
      <c r="P34" s="38"/>
      <c r="Q34" s="38">
        <f t="shared" ref="Q34:Q36" si="11">K34-M34-N34-O34-P34</f>
        <v>50</v>
      </c>
      <c r="R34" s="30">
        <f t="shared" ref="R34:R36" si="12">K34-M34-N34-O34-P34-Q34</f>
        <v>0</v>
      </c>
      <c r="S34" s="30"/>
      <c r="T34" s="30"/>
      <c r="U34" s="30"/>
      <c r="V34" s="30"/>
      <c r="W34" s="30"/>
      <c r="X34" s="30"/>
      <c r="Y34" s="34">
        <v>443</v>
      </c>
      <c r="Z34" s="34">
        <v>1600</v>
      </c>
      <c r="AA34" s="34">
        <v>221</v>
      </c>
      <c r="AB34" s="34">
        <v>797</v>
      </c>
      <c r="AC34" s="34" t="s">
        <v>126</v>
      </c>
      <c r="AD34" s="34" t="s">
        <v>116</v>
      </c>
      <c r="AE34" s="30" t="s">
        <v>207</v>
      </c>
      <c r="AF34" s="33"/>
    </row>
    <row r="35" s="5" customFormat="1" ht="30" customHeight="1" spans="1:32">
      <c r="A35" s="33"/>
      <c r="B35" s="30" t="s">
        <v>208</v>
      </c>
      <c r="C35" s="29" t="s">
        <v>209</v>
      </c>
      <c r="D35" s="30" t="s">
        <v>210</v>
      </c>
      <c r="E35" s="30" t="s">
        <v>211</v>
      </c>
      <c r="F35" s="40" t="s">
        <v>111</v>
      </c>
      <c r="G35" s="34" t="s">
        <v>122</v>
      </c>
      <c r="H35" s="30" t="s">
        <v>212</v>
      </c>
      <c r="I35" s="30" t="s">
        <v>213</v>
      </c>
      <c r="J35" s="100" t="s">
        <v>214</v>
      </c>
      <c r="K35" s="38">
        <v>50</v>
      </c>
      <c r="L35" s="38">
        <f t="shared" si="10"/>
        <v>50</v>
      </c>
      <c r="M35" s="38">
        <v>50</v>
      </c>
      <c r="N35" s="38"/>
      <c r="O35" s="38"/>
      <c r="P35" s="38"/>
      <c r="Q35" s="38">
        <f t="shared" si="11"/>
        <v>0</v>
      </c>
      <c r="R35" s="30">
        <f t="shared" si="12"/>
        <v>0</v>
      </c>
      <c r="S35" s="38"/>
      <c r="T35" s="38"/>
      <c r="U35" s="38"/>
      <c r="V35" s="38"/>
      <c r="W35" s="38"/>
      <c r="X35" s="38"/>
      <c r="Y35" s="34" t="s">
        <v>215</v>
      </c>
      <c r="Z35" s="34" t="s">
        <v>216</v>
      </c>
      <c r="AA35" s="34" t="s">
        <v>217</v>
      </c>
      <c r="AB35" s="34" t="s">
        <v>218</v>
      </c>
      <c r="AC35" s="34" t="s">
        <v>126</v>
      </c>
      <c r="AD35" s="34" t="s">
        <v>116</v>
      </c>
      <c r="AE35" s="30" t="s">
        <v>219</v>
      </c>
      <c r="AF35" s="33"/>
    </row>
    <row r="36" s="3" customFormat="1" ht="30" customHeight="1" spans="1:32">
      <c r="A36" s="39"/>
      <c r="B36" s="28" t="s">
        <v>220</v>
      </c>
      <c r="C36" s="29" t="s">
        <v>221</v>
      </c>
      <c r="D36" s="30" t="s">
        <v>145</v>
      </c>
      <c r="E36" s="33" t="s">
        <v>146</v>
      </c>
      <c r="F36" s="38" t="s">
        <v>111</v>
      </c>
      <c r="G36" s="34" t="s">
        <v>122</v>
      </c>
      <c r="H36" s="34" t="s">
        <v>122</v>
      </c>
      <c r="I36" s="30" t="s">
        <v>147</v>
      </c>
      <c r="J36" s="100" t="s">
        <v>148</v>
      </c>
      <c r="K36" s="38">
        <v>100</v>
      </c>
      <c r="L36" s="38">
        <f t="shared" si="10"/>
        <v>0</v>
      </c>
      <c r="M36" s="38"/>
      <c r="N36" s="38"/>
      <c r="O36" s="38"/>
      <c r="P36" s="38"/>
      <c r="Q36" s="38">
        <f t="shared" si="11"/>
        <v>100</v>
      </c>
      <c r="R36" s="30">
        <f t="shared" si="12"/>
        <v>0</v>
      </c>
      <c r="S36" s="30"/>
      <c r="T36" s="30"/>
      <c r="U36" s="30"/>
      <c r="V36" s="30"/>
      <c r="W36" s="30"/>
      <c r="X36" s="30"/>
      <c r="Y36" s="34">
        <v>42</v>
      </c>
      <c r="Z36" s="34">
        <v>150</v>
      </c>
      <c r="AA36" s="34">
        <v>22</v>
      </c>
      <c r="AB36" s="34">
        <v>79</v>
      </c>
      <c r="AC36" s="34" t="s">
        <v>126</v>
      </c>
      <c r="AD36" s="34" t="s">
        <v>116</v>
      </c>
      <c r="AE36" s="30" t="s">
        <v>222</v>
      </c>
      <c r="AF36" s="33"/>
    </row>
    <row r="37" s="5" customFormat="1" ht="30" customHeight="1" spans="1:32">
      <c r="A37" s="33" t="s">
        <v>25</v>
      </c>
      <c r="B37" s="41"/>
      <c r="C37" s="36"/>
      <c r="D37" s="37"/>
      <c r="E37" s="37"/>
      <c r="F37" s="30"/>
      <c r="G37" s="34"/>
      <c r="H37" s="30"/>
      <c r="I37" s="30"/>
      <c r="J37" s="34"/>
      <c r="K37" s="47">
        <f>SUM(K38:K52)</f>
        <v>2440</v>
      </c>
      <c r="L37" s="47">
        <f t="shared" ref="L37:Q37" si="13">SUM(L38:L52)</f>
        <v>2440</v>
      </c>
      <c r="M37" s="47">
        <f t="shared" si="13"/>
        <v>2090</v>
      </c>
      <c r="N37" s="47">
        <f t="shared" si="13"/>
        <v>350</v>
      </c>
      <c r="O37" s="47">
        <f t="shared" si="13"/>
        <v>0</v>
      </c>
      <c r="P37" s="47">
        <f t="shared" si="13"/>
        <v>0</v>
      </c>
      <c r="Q37" s="47">
        <f t="shared" si="13"/>
        <v>0</v>
      </c>
      <c r="R37" s="30"/>
      <c r="S37" s="47"/>
      <c r="T37" s="47"/>
      <c r="U37" s="47"/>
      <c r="V37" s="47"/>
      <c r="W37" s="47"/>
      <c r="X37" s="47"/>
      <c r="Y37" s="34"/>
      <c r="Z37" s="34"/>
      <c r="AA37" s="34"/>
      <c r="AB37" s="34"/>
      <c r="AC37" s="34"/>
      <c r="AD37" s="28"/>
      <c r="AE37" s="30"/>
      <c r="AF37" s="30"/>
    </row>
    <row r="38" s="1" customFormat="1" ht="30" customHeight="1" spans="1:32">
      <c r="A38" s="33"/>
      <c r="B38" s="30" t="s">
        <v>223</v>
      </c>
      <c r="C38" s="29" t="s">
        <v>224</v>
      </c>
      <c r="D38" s="42" t="s">
        <v>120</v>
      </c>
      <c r="E38" s="42" t="s">
        <v>225</v>
      </c>
      <c r="F38" s="38" t="s">
        <v>111</v>
      </c>
      <c r="G38" s="34" t="s">
        <v>122</v>
      </c>
      <c r="H38" s="34" t="s">
        <v>122</v>
      </c>
      <c r="I38" s="30" t="s">
        <v>124</v>
      </c>
      <c r="J38" s="100" t="s">
        <v>125</v>
      </c>
      <c r="K38" s="38">
        <v>80</v>
      </c>
      <c r="L38" s="38">
        <f>M38+N38+O38+P38</f>
        <v>80</v>
      </c>
      <c r="M38" s="38">
        <v>80</v>
      </c>
      <c r="N38" s="38"/>
      <c r="O38" s="38"/>
      <c r="P38" s="38"/>
      <c r="Q38" s="38">
        <f>K38-M38-N38-O38-P38</f>
        <v>0</v>
      </c>
      <c r="R38" s="30"/>
      <c r="S38" s="38"/>
      <c r="T38" s="38"/>
      <c r="U38" s="38"/>
      <c r="V38" s="38"/>
      <c r="W38" s="38"/>
      <c r="X38" s="38"/>
      <c r="Y38" s="34">
        <v>292</v>
      </c>
      <c r="Z38" s="34">
        <v>876</v>
      </c>
      <c r="AA38" s="34">
        <v>155</v>
      </c>
      <c r="AB38" s="34">
        <v>451</v>
      </c>
      <c r="AC38" s="34" t="s">
        <v>126</v>
      </c>
      <c r="AD38" s="34" t="s">
        <v>116</v>
      </c>
      <c r="AE38" s="30" t="s">
        <v>226</v>
      </c>
      <c r="AF38" s="33"/>
    </row>
    <row r="39" s="1" customFormat="1" ht="30" customHeight="1" spans="1:32">
      <c r="A39" s="33"/>
      <c r="B39" s="30" t="s">
        <v>227</v>
      </c>
      <c r="C39" s="29" t="s">
        <v>228</v>
      </c>
      <c r="D39" s="42" t="s">
        <v>210</v>
      </c>
      <c r="E39" s="42" t="s">
        <v>211</v>
      </c>
      <c r="F39" s="38" t="s">
        <v>111</v>
      </c>
      <c r="G39" s="34" t="s">
        <v>122</v>
      </c>
      <c r="H39" s="34" t="s">
        <v>122</v>
      </c>
      <c r="I39" s="30" t="s">
        <v>213</v>
      </c>
      <c r="J39" s="100" t="s">
        <v>214</v>
      </c>
      <c r="K39" s="38">
        <v>50</v>
      </c>
      <c r="L39" s="38">
        <f>M39+N39+O39+P39</f>
        <v>50</v>
      </c>
      <c r="M39" s="38">
        <v>50</v>
      </c>
      <c r="N39" s="38"/>
      <c r="O39" s="38"/>
      <c r="P39" s="38"/>
      <c r="Q39" s="38">
        <f>K39-M39-N39-O39-P39</f>
        <v>0</v>
      </c>
      <c r="R39" s="30"/>
      <c r="S39" s="38"/>
      <c r="T39" s="38"/>
      <c r="U39" s="38"/>
      <c r="V39" s="38"/>
      <c r="W39" s="38"/>
      <c r="X39" s="38"/>
      <c r="Y39" s="34" t="s">
        <v>215</v>
      </c>
      <c r="Z39" s="34" t="s">
        <v>216</v>
      </c>
      <c r="AA39" s="34" t="s">
        <v>217</v>
      </c>
      <c r="AB39" s="34" t="s">
        <v>218</v>
      </c>
      <c r="AC39" s="34" t="s">
        <v>229</v>
      </c>
      <c r="AD39" s="34" t="s">
        <v>230</v>
      </c>
      <c r="AE39" s="30" t="s">
        <v>231</v>
      </c>
      <c r="AF39" s="33"/>
    </row>
    <row r="40" s="1" customFormat="1" ht="30" customHeight="1" spans="1:32">
      <c r="A40" s="33"/>
      <c r="B40" s="30" t="s">
        <v>232</v>
      </c>
      <c r="C40" s="29" t="s">
        <v>233</v>
      </c>
      <c r="D40" s="42" t="s">
        <v>234</v>
      </c>
      <c r="E40" s="42" t="s">
        <v>235</v>
      </c>
      <c r="F40" s="38" t="s">
        <v>111</v>
      </c>
      <c r="G40" s="34" t="s">
        <v>122</v>
      </c>
      <c r="H40" s="34" t="s">
        <v>122</v>
      </c>
      <c r="I40" s="30" t="s">
        <v>236</v>
      </c>
      <c r="J40" s="100" t="s">
        <v>237</v>
      </c>
      <c r="K40" s="38">
        <v>150</v>
      </c>
      <c r="L40" s="38">
        <f>M40+N40+O40+P40</f>
        <v>150</v>
      </c>
      <c r="M40" s="38"/>
      <c r="N40" s="38">
        <v>150</v>
      </c>
      <c r="O40" s="38"/>
      <c r="P40" s="38"/>
      <c r="Q40" s="38">
        <f t="shared" ref="Q40:Q49" si="14">K40-M40-N40-O40-P40</f>
        <v>0</v>
      </c>
      <c r="R40" s="30"/>
      <c r="S40" s="38"/>
      <c r="T40" s="38"/>
      <c r="U40" s="38"/>
      <c r="V40" s="38"/>
      <c r="W40" s="38"/>
      <c r="X40" s="38"/>
      <c r="Y40" s="34">
        <v>127</v>
      </c>
      <c r="Z40" s="34">
        <v>471</v>
      </c>
      <c r="AA40" s="34">
        <v>80</v>
      </c>
      <c r="AB40" s="34">
        <v>279</v>
      </c>
      <c r="AC40" s="34" t="s">
        <v>126</v>
      </c>
      <c r="AD40" s="34" t="s">
        <v>238</v>
      </c>
      <c r="AE40" s="30" t="s">
        <v>239</v>
      </c>
      <c r="AF40" s="33"/>
    </row>
    <row r="41" s="1" customFormat="1" ht="30" customHeight="1" spans="1:32">
      <c r="A41" s="33"/>
      <c r="B41" s="30" t="s">
        <v>240</v>
      </c>
      <c r="C41" s="29" t="s">
        <v>241</v>
      </c>
      <c r="D41" s="42" t="s">
        <v>242</v>
      </c>
      <c r="E41" s="42" t="s">
        <v>243</v>
      </c>
      <c r="F41" s="38" t="s">
        <v>111</v>
      </c>
      <c r="G41" s="34" t="s">
        <v>244</v>
      </c>
      <c r="H41" s="34" t="s">
        <v>122</v>
      </c>
      <c r="I41" s="30" t="s">
        <v>245</v>
      </c>
      <c r="J41" s="101" t="s">
        <v>246</v>
      </c>
      <c r="K41" s="38">
        <v>140</v>
      </c>
      <c r="L41" s="38">
        <f>M41+N41+O41+P41</f>
        <v>140</v>
      </c>
      <c r="M41" s="38">
        <v>140</v>
      </c>
      <c r="N41" s="38"/>
      <c r="O41" s="38"/>
      <c r="P41" s="38"/>
      <c r="Q41" s="38">
        <f t="shared" si="14"/>
        <v>0</v>
      </c>
      <c r="R41" s="30"/>
      <c r="S41" s="38"/>
      <c r="T41" s="38"/>
      <c r="U41" s="38"/>
      <c r="V41" s="38"/>
      <c r="W41" s="38"/>
      <c r="X41" s="38"/>
      <c r="Y41" s="34">
        <v>32</v>
      </c>
      <c r="Z41" s="34">
        <v>126</v>
      </c>
      <c r="AA41" s="34">
        <v>10</v>
      </c>
      <c r="AB41" s="34">
        <v>35</v>
      </c>
      <c r="AC41" s="34" t="s">
        <v>126</v>
      </c>
      <c r="AD41" s="34" t="s">
        <v>230</v>
      </c>
      <c r="AE41" s="30" t="s">
        <v>247</v>
      </c>
      <c r="AF41" s="33"/>
    </row>
    <row r="42" s="1" customFormat="1" ht="30" customHeight="1" spans="1:32">
      <c r="A42" s="33"/>
      <c r="B42" s="30" t="s">
        <v>248</v>
      </c>
      <c r="C42" s="29" t="s">
        <v>249</v>
      </c>
      <c r="D42" s="42" t="s">
        <v>109</v>
      </c>
      <c r="E42" s="42" t="s">
        <v>110</v>
      </c>
      <c r="F42" s="38" t="s">
        <v>111</v>
      </c>
      <c r="G42" s="34" t="s">
        <v>122</v>
      </c>
      <c r="H42" s="34" t="s">
        <v>122</v>
      </c>
      <c r="I42" s="30" t="s">
        <v>147</v>
      </c>
      <c r="J42" s="100" t="s">
        <v>148</v>
      </c>
      <c r="K42" s="38">
        <v>200</v>
      </c>
      <c r="L42" s="38">
        <f>M42+N42+O42+P42</f>
        <v>200</v>
      </c>
      <c r="M42" s="38"/>
      <c r="N42" s="38">
        <v>200</v>
      </c>
      <c r="O42" s="38"/>
      <c r="P42" s="38"/>
      <c r="Q42" s="38">
        <f t="shared" si="14"/>
        <v>0</v>
      </c>
      <c r="R42" s="30"/>
      <c r="S42" s="38"/>
      <c r="T42" s="38"/>
      <c r="U42" s="38"/>
      <c r="V42" s="38"/>
      <c r="W42" s="38"/>
      <c r="X42" s="38"/>
      <c r="Y42" s="34">
        <v>82</v>
      </c>
      <c r="Z42" s="34">
        <v>326</v>
      </c>
      <c r="AA42" s="34">
        <v>4</v>
      </c>
      <c r="AB42" s="34">
        <v>16</v>
      </c>
      <c r="AC42" s="34" t="s">
        <v>126</v>
      </c>
      <c r="AD42" s="34" t="s">
        <v>250</v>
      </c>
      <c r="AE42" s="30" t="s">
        <v>251</v>
      </c>
      <c r="AF42" s="33"/>
    </row>
    <row r="43" s="1" customFormat="1" ht="52" customHeight="1" spans="1:32">
      <c r="A43" s="33"/>
      <c r="B43" s="30" t="s">
        <v>252</v>
      </c>
      <c r="C43" s="29" t="s">
        <v>253</v>
      </c>
      <c r="D43" s="42" t="s">
        <v>145</v>
      </c>
      <c r="E43" s="42" t="s">
        <v>146</v>
      </c>
      <c r="F43" s="38" t="s">
        <v>111</v>
      </c>
      <c r="G43" s="34" t="s">
        <v>122</v>
      </c>
      <c r="H43" s="34" t="s">
        <v>122</v>
      </c>
      <c r="I43" s="30" t="s">
        <v>147</v>
      </c>
      <c r="J43" s="100" t="s">
        <v>148</v>
      </c>
      <c r="K43" s="38">
        <v>200</v>
      </c>
      <c r="L43" s="38">
        <v>200</v>
      </c>
      <c r="M43" s="38">
        <v>200</v>
      </c>
      <c r="N43" s="38"/>
      <c r="O43" s="38"/>
      <c r="P43" s="38"/>
      <c r="Q43" s="38">
        <f t="shared" si="14"/>
        <v>0</v>
      </c>
      <c r="R43" s="30"/>
      <c r="S43" s="38"/>
      <c r="T43" s="38"/>
      <c r="U43" s="38"/>
      <c r="V43" s="38"/>
      <c r="W43" s="38"/>
      <c r="X43" s="38"/>
      <c r="Y43" s="34">
        <v>110</v>
      </c>
      <c r="Z43" s="34">
        <v>396</v>
      </c>
      <c r="AA43" s="34">
        <v>56</v>
      </c>
      <c r="AB43" s="34">
        <v>201</v>
      </c>
      <c r="AC43" s="34" t="s">
        <v>126</v>
      </c>
      <c r="AD43" s="34" t="s">
        <v>116</v>
      </c>
      <c r="AE43" s="30" t="s">
        <v>254</v>
      </c>
      <c r="AF43" s="33"/>
    </row>
    <row r="44" s="1" customFormat="1" ht="64" customHeight="1" spans="1:32">
      <c r="A44" s="33"/>
      <c r="B44" s="30" t="s">
        <v>255</v>
      </c>
      <c r="C44" s="29" t="s">
        <v>256</v>
      </c>
      <c r="D44" s="42" t="s">
        <v>145</v>
      </c>
      <c r="E44" s="42" t="s">
        <v>146</v>
      </c>
      <c r="F44" s="38" t="s">
        <v>111</v>
      </c>
      <c r="G44" s="34" t="s">
        <v>122</v>
      </c>
      <c r="H44" s="34" t="s">
        <v>122</v>
      </c>
      <c r="I44" s="30" t="s">
        <v>147</v>
      </c>
      <c r="J44" s="100" t="s">
        <v>148</v>
      </c>
      <c r="K44" s="38">
        <v>600</v>
      </c>
      <c r="L44" s="38">
        <v>600</v>
      </c>
      <c r="M44" s="38">
        <v>600</v>
      </c>
      <c r="N44" s="38"/>
      <c r="O44" s="38"/>
      <c r="P44" s="38"/>
      <c r="Q44" s="38">
        <f t="shared" si="14"/>
        <v>0</v>
      </c>
      <c r="R44" s="30"/>
      <c r="S44" s="38"/>
      <c r="T44" s="38"/>
      <c r="U44" s="38"/>
      <c r="V44" s="38"/>
      <c r="W44" s="38"/>
      <c r="X44" s="38"/>
      <c r="Y44" s="34">
        <v>104</v>
      </c>
      <c r="Z44" s="34">
        <v>375</v>
      </c>
      <c r="AA44" s="34">
        <v>53</v>
      </c>
      <c r="AB44" s="34">
        <v>191</v>
      </c>
      <c r="AC44" s="34" t="s">
        <v>126</v>
      </c>
      <c r="AD44" s="34" t="s">
        <v>116</v>
      </c>
      <c r="AE44" s="30" t="s">
        <v>257</v>
      </c>
      <c r="AF44" s="33"/>
    </row>
    <row r="45" s="1" customFormat="1" ht="37" customHeight="1" spans="1:32">
      <c r="A45" s="33"/>
      <c r="B45" s="30" t="s">
        <v>258</v>
      </c>
      <c r="C45" s="29" t="s">
        <v>259</v>
      </c>
      <c r="D45" s="42" t="s">
        <v>145</v>
      </c>
      <c r="E45" s="42" t="s">
        <v>146</v>
      </c>
      <c r="F45" s="38" t="s">
        <v>111</v>
      </c>
      <c r="G45" s="34" t="s">
        <v>122</v>
      </c>
      <c r="H45" s="34" t="s">
        <v>122</v>
      </c>
      <c r="I45" s="30" t="s">
        <v>147</v>
      </c>
      <c r="J45" s="100" t="s">
        <v>148</v>
      </c>
      <c r="K45" s="38">
        <v>150</v>
      </c>
      <c r="L45" s="38">
        <f t="shared" ref="L45:L49" si="15">M45+N45+O45+P45</f>
        <v>150</v>
      </c>
      <c r="M45" s="38">
        <v>150</v>
      </c>
      <c r="N45" s="38"/>
      <c r="O45" s="38"/>
      <c r="P45" s="38"/>
      <c r="Q45" s="38">
        <f t="shared" si="14"/>
        <v>0</v>
      </c>
      <c r="R45" s="30"/>
      <c r="S45" s="38"/>
      <c r="T45" s="38"/>
      <c r="U45" s="38"/>
      <c r="V45" s="38"/>
      <c r="W45" s="38"/>
      <c r="X45" s="38"/>
      <c r="Y45" s="34">
        <v>79</v>
      </c>
      <c r="Z45" s="34">
        <v>287</v>
      </c>
      <c r="AA45" s="34">
        <v>39</v>
      </c>
      <c r="AB45" s="34">
        <v>143</v>
      </c>
      <c r="AC45" s="34" t="s">
        <v>126</v>
      </c>
      <c r="AD45" s="34" t="s">
        <v>116</v>
      </c>
      <c r="AE45" s="30" t="s">
        <v>260</v>
      </c>
      <c r="AF45" s="33"/>
    </row>
    <row r="46" s="1" customFormat="1" ht="44" customHeight="1" spans="1:32">
      <c r="A46" s="33"/>
      <c r="B46" s="30" t="s">
        <v>261</v>
      </c>
      <c r="C46" s="29" t="s">
        <v>262</v>
      </c>
      <c r="D46" s="42" t="s">
        <v>145</v>
      </c>
      <c r="E46" s="42" t="s">
        <v>146</v>
      </c>
      <c r="F46" s="38" t="s">
        <v>111</v>
      </c>
      <c r="G46" s="34" t="s">
        <v>122</v>
      </c>
      <c r="H46" s="34" t="s">
        <v>122</v>
      </c>
      <c r="I46" s="30" t="s">
        <v>147</v>
      </c>
      <c r="J46" s="100" t="s">
        <v>148</v>
      </c>
      <c r="K46" s="38">
        <v>80</v>
      </c>
      <c r="L46" s="38">
        <f t="shared" si="15"/>
        <v>80</v>
      </c>
      <c r="M46" s="38">
        <v>80</v>
      </c>
      <c r="N46" s="38"/>
      <c r="O46" s="38"/>
      <c r="P46" s="38"/>
      <c r="Q46" s="38">
        <f t="shared" si="14"/>
        <v>0</v>
      </c>
      <c r="R46" s="30"/>
      <c r="S46" s="38"/>
      <c r="T46" s="38"/>
      <c r="U46" s="38"/>
      <c r="V46" s="38"/>
      <c r="W46" s="38"/>
      <c r="X46" s="38"/>
      <c r="Y46" s="34">
        <v>35</v>
      </c>
      <c r="Z46" s="34">
        <v>126</v>
      </c>
      <c r="AA46" s="34">
        <v>17</v>
      </c>
      <c r="AB46" s="34">
        <v>63</v>
      </c>
      <c r="AC46" s="34" t="s">
        <v>126</v>
      </c>
      <c r="AD46" s="34" t="s">
        <v>116</v>
      </c>
      <c r="AE46" s="30" t="s">
        <v>263</v>
      </c>
      <c r="AF46" s="33"/>
    </row>
    <row r="47" s="1" customFormat="1" ht="30" customHeight="1" spans="1:32">
      <c r="A47" s="33"/>
      <c r="B47" s="30" t="s">
        <v>264</v>
      </c>
      <c r="C47" s="29" t="s">
        <v>265</v>
      </c>
      <c r="D47" s="42" t="s">
        <v>145</v>
      </c>
      <c r="E47" s="42" t="s">
        <v>146</v>
      </c>
      <c r="F47" s="38" t="s">
        <v>111</v>
      </c>
      <c r="G47" s="34" t="s">
        <v>122</v>
      </c>
      <c r="H47" s="34" t="s">
        <v>122</v>
      </c>
      <c r="I47" s="30" t="s">
        <v>147</v>
      </c>
      <c r="J47" s="100" t="s">
        <v>148</v>
      </c>
      <c r="K47" s="38">
        <v>150</v>
      </c>
      <c r="L47" s="38">
        <v>150</v>
      </c>
      <c r="M47" s="38">
        <v>150</v>
      </c>
      <c r="N47" s="38"/>
      <c r="O47" s="38"/>
      <c r="P47" s="38"/>
      <c r="Q47" s="38">
        <f t="shared" si="14"/>
        <v>0</v>
      </c>
      <c r="R47" s="30"/>
      <c r="S47" s="38"/>
      <c r="T47" s="38"/>
      <c r="U47" s="38"/>
      <c r="V47" s="38"/>
      <c r="W47" s="38"/>
      <c r="X47" s="38"/>
      <c r="Y47" s="34">
        <v>39</v>
      </c>
      <c r="Z47" s="34">
        <v>143</v>
      </c>
      <c r="AA47" s="34">
        <v>21</v>
      </c>
      <c r="AB47" s="34">
        <v>75</v>
      </c>
      <c r="AC47" s="34" t="s">
        <v>126</v>
      </c>
      <c r="AD47" s="34" t="s">
        <v>116</v>
      </c>
      <c r="AE47" s="30" t="s">
        <v>266</v>
      </c>
      <c r="AF47" s="33"/>
    </row>
    <row r="48" s="1" customFormat="1" ht="30" customHeight="1" spans="1:32">
      <c r="A48" s="33"/>
      <c r="B48" s="30" t="s">
        <v>267</v>
      </c>
      <c r="C48" s="29" t="s">
        <v>268</v>
      </c>
      <c r="D48" s="42" t="s">
        <v>145</v>
      </c>
      <c r="E48" s="42" t="s">
        <v>146</v>
      </c>
      <c r="F48" s="38" t="s">
        <v>111</v>
      </c>
      <c r="G48" s="34" t="s">
        <v>122</v>
      </c>
      <c r="H48" s="34" t="s">
        <v>122</v>
      </c>
      <c r="I48" s="30" t="s">
        <v>147</v>
      </c>
      <c r="J48" s="100" t="s">
        <v>148</v>
      </c>
      <c r="K48" s="38">
        <v>70</v>
      </c>
      <c r="L48" s="38">
        <v>70</v>
      </c>
      <c r="M48" s="38">
        <v>70</v>
      </c>
      <c r="N48" s="38"/>
      <c r="O48" s="38"/>
      <c r="P48" s="38"/>
      <c r="Q48" s="38">
        <f t="shared" si="14"/>
        <v>0</v>
      </c>
      <c r="R48" s="30"/>
      <c r="S48" s="38"/>
      <c r="T48" s="38"/>
      <c r="U48" s="38"/>
      <c r="V48" s="38"/>
      <c r="W48" s="38"/>
      <c r="X48" s="38"/>
      <c r="Y48" s="34">
        <v>11</v>
      </c>
      <c r="Z48" s="34">
        <v>41</v>
      </c>
      <c r="AA48" s="34">
        <v>6</v>
      </c>
      <c r="AB48" s="34">
        <v>21</v>
      </c>
      <c r="AC48" s="34" t="s">
        <v>126</v>
      </c>
      <c r="AD48" s="34" t="s">
        <v>116</v>
      </c>
      <c r="AE48" s="30" t="s">
        <v>269</v>
      </c>
      <c r="AF48" s="33"/>
    </row>
    <row r="49" s="1" customFormat="1" ht="30" customHeight="1" spans="1:32">
      <c r="A49" s="33"/>
      <c r="B49" s="30" t="s">
        <v>270</v>
      </c>
      <c r="C49" s="29" t="s">
        <v>271</v>
      </c>
      <c r="D49" s="42" t="s">
        <v>145</v>
      </c>
      <c r="E49" s="42" t="s">
        <v>146</v>
      </c>
      <c r="F49" s="38" t="s">
        <v>111</v>
      </c>
      <c r="G49" s="34" t="s">
        <v>122</v>
      </c>
      <c r="H49" s="34" t="s">
        <v>122</v>
      </c>
      <c r="I49" s="30" t="s">
        <v>147</v>
      </c>
      <c r="J49" s="100" t="s">
        <v>148</v>
      </c>
      <c r="K49" s="38">
        <v>50</v>
      </c>
      <c r="L49" s="38">
        <f t="shared" si="15"/>
        <v>50</v>
      </c>
      <c r="M49" s="38">
        <v>50</v>
      </c>
      <c r="N49" s="38"/>
      <c r="O49" s="38"/>
      <c r="P49" s="38"/>
      <c r="Q49" s="38">
        <f t="shared" si="14"/>
        <v>0</v>
      </c>
      <c r="R49" s="30"/>
      <c r="S49" s="38"/>
      <c r="T49" s="38"/>
      <c r="U49" s="38"/>
      <c r="V49" s="38"/>
      <c r="W49" s="38"/>
      <c r="X49" s="38"/>
      <c r="Y49" s="34">
        <v>83</v>
      </c>
      <c r="Z49" s="34">
        <v>300</v>
      </c>
      <c r="AA49" s="34">
        <v>42</v>
      </c>
      <c r="AB49" s="34">
        <v>151</v>
      </c>
      <c r="AC49" s="34" t="s">
        <v>126</v>
      </c>
      <c r="AD49" s="34" t="s">
        <v>116</v>
      </c>
      <c r="AE49" s="30" t="s">
        <v>179</v>
      </c>
      <c r="AF49" s="33"/>
    </row>
    <row r="50" s="1" customFormat="1" ht="30" customHeight="1" spans="1:32">
      <c r="A50" s="33"/>
      <c r="B50" s="30" t="s">
        <v>272</v>
      </c>
      <c r="C50" s="29" t="s">
        <v>273</v>
      </c>
      <c r="D50" s="30" t="s">
        <v>109</v>
      </c>
      <c r="E50" s="30" t="s">
        <v>274</v>
      </c>
      <c r="F50" s="30" t="s">
        <v>111</v>
      </c>
      <c r="G50" s="30" t="s">
        <v>122</v>
      </c>
      <c r="H50" s="30" t="s">
        <v>122</v>
      </c>
      <c r="I50" s="30" t="s">
        <v>275</v>
      </c>
      <c r="J50" s="30">
        <v>15909171749</v>
      </c>
      <c r="K50" s="30">
        <v>210</v>
      </c>
      <c r="L50" s="30">
        <v>210</v>
      </c>
      <c r="M50" s="30">
        <v>210</v>
      </c>
      <c r="N50" s="38"/>
      <c r="O50" s="38"/>
      <c r="P50" s="38"/>
      <c r="Q50" s="38"/>
      <c r="R50" s="30"/>
      <c r="S50" s="38"/>
      <c r="T50" s="38"/>
      <c r="U50" s="38"/>
      <c r="V50" s="38"/>
      <c r="W50" s="38"/>
      <c r="X50" s="38"/>
      <c r="Y50" s="30">
        <v>20</v>
      </c>
      <c r="Z50" s="30">
        <v>60</v>
      </c>
      <c r="AA50" s="30">
        <v>10</v>
      </c>
      <c r="AB50" s="30">
        <v>30</v>
      </c>
      <c r="AC50" s="30" t="s">
        <v>126</v>
      </c>
      <c r="AD50" s="30" t="s">
        <v>276</v>
      </c>
      <c r="AE50" s="30" t="s">
        <v>277</v>
      </c>
      <c r="AF50" s="30"/>
    </row>
    <row r="51" s="1" customFormat="1" ht="54" customHeight="1" spans="1:32">
      <c r="A51" s="33"/>
      <c r="B51" s="30" t="s">
        <v>278</v>
      </c>
      <c r="C51" s="29" t="s">
        <v>279</v>
      </c>
      <c r="D51" s="42" t="s">
        <v>145</v>
      </c>
      <c r="E51" s="42" t="s">
        <v>146</v>
      </c>
      <c r="F51" s="38" t="s">
        <v>111</v>
      </c>
      <c r="G51" s="34" t="s">
        <v>122</v>
      </c>
      <c r="H51" s="34" t="s">
        <v>122</v>
      </c>
      <c r="I51" s="30" t="s">
        <v>147</v>
      </c>
      <c r="J51" s="100" t="s">
        <v>148</v>
      </c>
      <c r="K51" s="38">
        <v>210</v>
      </c>
      <c r="L51" s="38">
        <f>M51+N51+O51+P51</f>
        <v>210</v>
      </c>
      <c r="M51" s="38">
        <v>210</v>
      </c>
      <c r="N51" s="38"/>
      <c r="O51" s="38"/>
      <c r="P51" s="38"/>
      <c r="Q51" s="38">
        <f>K51-M51-N51-O51-P51</f>
        <v>0</v>
      </c>
      <c r="R51" s="30"/>
      <c r="S51" s="38"/>
      <c r="T51" s="38"/>
      <c r="U51" s="38"/>
      <c r="V51" s="38"/>
      <c r="W51" s="38"/>
      <c r="X51" s="38"/>
      <c r="Y51" s="34">
        <v>115</v>
      </c>
      <c r="Z51" s="34">
        <v>415</v>
      </c>
      <c r="AA51" s="34">
        <v>57</v>
      </c>
      <c r="AB51" s="34">
        <v>207</v>
      </c>
      <c r="AC51" s="34" t="s">
        <v>126</v>
      </c>
      <c r="AD51" s="34" t="s">
        <v>116</v>
      </c>
      <c r="AE51" s="30" t="s">
        <v>280</v>
      </c>
      <c r="AF51" s="33"/>
    </row>
    <row r="52" s="1" customFormat="1" ht="33" customHeight="1" spans="1:32">
      <c r="A52" s="33"/>
      <c r="B52" s="34" t="s">
        <v>281</v>
      </c>
      <c r="C52" s="29" t="s">
        <v>282</v>
      </c>
      <c r="D52" s="42" t="s">
        <v>145</v>
      </c>
      <c r="E52" s="42" t="s">
        <v>146</v>
      </c>
      <c r="F52" s="38" t="s">
        <v>111</v>
      </c>
      <c r="G52" s="34" t="s">
        <v>122</v>
      </c>
      <c r="H52" s="34" t="s">
        <v>122</v>
      </c>
      <c r="I52" s="30" t="s">
        <v>147</v>
      </c>
      <c r="J52" s="100" t="s">
        <v>148</v>
      </c>
      <c r="K52" s="38">
        <v>100</v>
      </c>
      <c r="L52" s="38">
        <v>100</v>
      </c>
      <c r="M52" s="38">
        <v>100</v>
      </c>
      <c r="N52" s="38"/>
      <c r="O52" s="38"/>
      <c r="P52" s="38"/>
      <c r="Q52" s="38">
        <f>K52-M52-N52-O52-P52</f>
        <v>0</v>
      </c>
      <c r="R52" s="30"/>
      <c r="S52" s="38"/>
      <c r="T52" s="38"/>
      <c r="U52" s="38"/>
      <c r="V52" s="38"/>
      <c r="W52" s="38"/>
      <c r="X52" s="38"/>
      <c r="Y52" s="34">
        <v>29</v>
      </c>
      <c r="Z52" s="34">
        <v>107</v>
      </c>
      <c r="AA52" s="34">
        <v>14</v>
      </c>
      <c r="AB52" s="34">
        <v>53</v>
      </c>
      <c r="AC52" s="34" t="s">
        <v>126</v>
      </c>
      <c r="AD52" s="34" t="s">
        <v>116</v>
      </c>
      <c r="AE52" s="30" t="s">
        <v>283</v>
      </c>
      <c r="AF52" s="33"/>
    </row>
    <row r="53" s="1" customFormat="1" ht="24" spans="1:32">
      <c r="A53" s="33" t="s">
        <v>26</v>
      </c>
      <c r="B53" s="34"/>
      <c r="C53" s="29"/>
      <c r="D53" s="42"/>
      <c r="E53" s="42"/>
      <c r="F53" s="30"/>
      <c r="G53" s="34"/>
      <c r="H53" s="30"/>
      <c r="I53" s="30"/>
      <c r="J53" s="34"/>
      <c r="K53" s="38">
        <f>SUM(K54:K57)</f>
        <v>270</v>
      </c>
      <c r="L53" s="38">
        <f t="shared" ref="L53:Q53" si="16">SUM(L54:L57)</f>
        <v>270</v>
      </c>
      <c r="M53" s="38">
        <f t="shared" si="16"/>
        <v>270</v>
      </c>
      <c r="N53" s="38">
        <f t="shared" si="16"/>
        <v>0</v>
      </c>
      <c r="O53" s="38">
        <f t="shared" si="16"/>
        <v>0</v>
      </c>
      <c r="P53" s="38">
        <f t="shared" si="16"/>
        <v>0</v>
      </c>
      <c r="Q53" s="38">
        <f t="shared" si="16"/>
        <v>0</v>
      </c>
      <c r="R53" s="30"/>
      <c r="S53" s="38"/>
      <c r="T53" s="38"/>
      <c r="U53" s="38"/>
      <c r="V53" s="38"/>
      <c r="W53" s="38"/>
      <c r="X53" s="38"/>
      <c r="Y53" s="34"/>
      <c r="Z53" s="34"/>
      <c r="AA53" s="34"/>
      <c r="AB53" s="34"/>
      <c r="AC53" s="34"/>
      <c r="AD53" s="30"/>
      <c r="AE53" s="30"/>
      <c r="AF53" s="33"/>
    </row>
    <row r="54" s="1" customFormat="1" ht="50" customHeight="1" spans="1:32">
      <c r="A54" s="33"/>
      <c r="B54" s="30" t="s">
        <v>284</v>
      </c>
      <c r="C54" s="29" t="s">
        <v>285</v>
      </c>
      <c r="D54" s="30" t="s">
        <v>109</v>
      </c>
      <c r="E54" s="30" t="s">
        <v>274</v>
      </c>
      <c r="F54" s="40" t="s">
        <v>111</v>
      </c>
      <c r="G54" s="34" t="s">
        <v>122</v>
      </c>
      <c r="H54" s="34" t="s">
        <v>122</v>
      </c>
      <c r="I54" s="30" t="s">
        <v>147</v>
      </c>
      <c r="J54" s="100" t="s">
        <v>148</v>
      </c>
      <c r="K54" s="38">
        <v>200</v>
      </c>
      <c r="L54" s="38">
        <f>M54+N54+O54+P54</f>
        <v>200</v>
      </c>
      <c r="M54" s="38">
        <v>200</v>
      </c>
      <c r="N54" s="38"/>
      <c r="O54" s="38"/>
      <c r="P54" s="38"/>
      <c r="Q54" s="38">
        <f>K54-M54-N54-O54-P54</f>
        <v>0</v>
      </c>
      <c r="R54" s="30"/>
      <c r="S54" s="38"/>
      <c r="T54" s="38"/>
      <c r="U54" s="38"/>
      <c r="V54" s="38"/>
      <c r="W54" s="38"/>
      <c r="X54" s="38"/>
      <c r="Y54" s="34">
        <v>38</v>
      </c>
      <c r="Z54" s="34">
        <v>130</v>
      </c>
      <c r="AA54" s="34">
        <v>5</v>
      </c>
      <c r="AB54" s="34">
        <v>21</v>
      </c>
      <c r="AC54" s="34" t="s">
        <v>126</v>
      </c>
      <c r="AD54" s="34" t="s">
        <v>116</v>
      </c>
      <c r="AE54" s="30" t="s">
        <v>286</v>
      </c>
      <c r="AF54" s="33"/>
    </row>
    <row r="55" s="1" customFormat="1" ht="50" customHeight="1" spans="1:32">
      <c r="A55" s="33"/>
      <c r="B55" s="30" t="s">
        <v>287</v>
      </c>
      <c r="C55" s="29" t="s">
        <v>288</v>
      </c>
      <c r="D55" s="30" t="s">
        <v>145</v>
      </c>
      <c r="E55" s="30" t="s">
        <v>146</v>
      </c>
      <c r="F55" s="40" t="s">
        <v>111</v>
      </c>
      <c r="G55" s="34" t="s">
        <v>122</v>
      </c>
      <c r="H55" s="34" t="s">
        <v>122</v>
      </c>
      <c r="I55" s="30" t="s">
        <v>147</v>
      </c>
      <c r="J55" s="100" t="s">
        <v>148</v>
      </c>
      <c r="K55" s="38">
        <v>40</v>
      </c>
      <c r="L55" s="38">
        <f>M55+N55+O55+P55</f>
        <v>40</v>
      </c>
      <c r="M55" s="38">
        <v>40</v>
      </c>
      <c r="N55" s="38"/>
      <c r="O55" s="38"/>
      <c r="P55" s="38"/>
      <c r="Q55" s="38">
        <f>K55-M55-N55-O55-P55</f>
        <v>0</v>
      </c>
      <c r="R55" s="30"/>
      <c r="S55" s="38"/>
      <c r="T55" s="38"/>
      <c r="U55" s="38"/>
      <c r="V55" s="38"/>
      <c r="W55" s="38"/>
      <c r="X55" s="38"/>
      <c r="Y55" s="34">
        <v>88</v>
      </c>
      <c r="Z55" s="34">
        <v>320</v>
      </c>
      <c r="AA55" s="34">
        <v>43</v>
      </c>
      <c r="AB55" s="34">
        <v>154</v>
      </c>
      <c r="AC55" s="34" t="s">
        <v>126</v>
      </c>
      <c r="AD55" s="34" t="s">
        <v>116</v>
      </c>
      <c r="AE55" s="30" t="s">
        <v>289</v>
      </c>
      <c r="AF55" s="33"/>
    </row>
    <row r="56" s="1" customFormat="1" ht="50" customHeight="1" spans="1:32">
      <c r="A56" s="33"/>
      <c r="B56" s="30" t="s">
        <v>290</v>
      </c>
      <c r="C56" s="29" t="s">
        <v>291</v>
      </c>
      <c r="D56" s="30" t="s">
        <v>145</v>
      </c>
      <c r="E56" s="30" t="s">
        <v>146</v>
      </c>
      <c r="F56" s="40" t="s">
        <v>111</v>
      </c>
      <c r="G56" s="34" t="s">
        <v>122</v>
      </c>
      <c r="H56" s="34" t="s">
        <v>122</v>
      </c>
      <c r="I56" s="30" t="s">
        <v>147</v>
      </c>
      <c r="J56" s="100" t="s">
        <v>148</v>
      </c>
      <c r="K56" s="38">
        <v>20</v>
      </c>
      <c r="L56" s="38">
        <v>20</v>
      </c>
      <c r="M56" s="38">
        <v>20</v>
      </c>
      <c r="N56" s="38"/>
      <c r="O56" s="38"/>
      <c r="P56" s="38"/>
      <c r="Q56" s="38">
        <f>K56-M56-N56-O56-P56</f>
        <v>0</v>
      </c>
      <c r="R56" s="30"/>
      <c r="S56" s="38"/>
      <c r="T56" s="38"/>
      <c r="U56" s="38"/>
      <c r="V56" s="38"/>
      <c r="W56" s="38"/>
      <c r="X56" s="38"/>
      <c r="Y56" s="34">
        <v>15</v>
      </c>
      <c r="Z56" s="34">
        <v>56</v>
      </c>
      <c r="AA56" s="34">
        <v>8</v>
      </c>
      <c r="AB56" s="34">
        <v>29</v>
      </c>
      <c r="AC56" s="34" t="s">
        <v>126</v>
      </c>
      <c r="AD56" s="34" t="s">
        <v>116</v>
      </c>
      <c r="AE56" s="30" t="s">
        <v>292</v>
      </c>
      <c r="AF56" s="33"/>
    </row>
    <row r="57" s="1" customFormat="1" ht="50" customHeight="1" spans="1:32">
      <c r="A57" s="33"/>
      <c r="B57" s="30" t="s">
        <v>293</v>
      </c>
      <c r="C57" s="29" t="s">
        <v>294</v>
      </c>
      <c r="D57" s="30" t="s">
        <v>145</v>
      </c>
      <c r="E57" s="30" t="s">
        <v>146</v>
      </c>
      <c r="F57" s="40" t="s">
        <v>111</v>
      </c>
      <c r="G57" s="34" t="s">
        <v>122</v>
      </c>
      <c r="H57" s="34" t="s">
        <v>122</v>
      </c>
      <c r="I57" s="30" t="s">
        <v>147</v>
      </c>
      <c r="J57" s="100" t="s">
        <v>148</v>
      </c>
      <c r="K57" s="38">
        <v>10</v>
      </c>
      <c r="L57" s="38">
        <v>10</v>
      </c>
      <c r="M57" s="38">
        <v>10</v>
      </c>
      <c r="N57" s="38"/>
      <c r="O57" s="38"/>
      <c r="P57" s="38"/>
      <c r="Q57" s="38">
        <f>K57-M57-N57-O57-P57</f>
        <v>0</v>
      </c>
      <c r="R57" s="30"/>
      <c r="S57" s="38"/>
      <c r="T57" s="38"/>
      <c r="U57" s="38"/>
      <c r="V57" s="38"/>
      <c r="W57" s="38"/>
      <c r="X57" s="38"/>
      <c r="Y57" s="34">
        <v>8</v>
      </c>
      <c r="Z57" s="34">
        <v>30</v>
      </c>
      <c r="AA57" s="34">
        <v>5</v>
      </c>
      <c r="AB57" s="34">
        <v>18</v>
      </c>
      <c r="AC57" s="34" t="s">
        <v>126</v>
      </c>
      <c r="AD57" s="34" t="s">
        <v>116</v>
      </c>
      <c r="AE57" s="30" t="s">
        <v>295</v>
      </c>
      <c r="AF57" s="33"/>
    </row>
    <row r="58" s="1" customFormat="1" ht="36" customHeight="1" spans="1:32">
      <c r="A58" s="33" t="s">
        <v>27</v>
      </c>
      <c r="B58" s="34"/>
      <c r="C58" s="35"/>
      <c r="D58" s="33"/>
      <c r="E58" s="30"/>
      <c r="F58" s="33"/>
      <c r="G58" s="30"/>
      <c r="H58" s="30"/>
      <c r="I58" s="30"/>
      <c r="J58" s="30"/>
      <c r="K58" s="38">
        <f>SUM(K59:K88)</f>
        <v>6526</v>
      </c>
      <c r="L58" s="38">
        <f t="shared" ref="L58:Q58" si="17">SUM(L59:L88)</f>
        <v>6339</v>
      </c>
      <c r="M58" s="38">
        <f t="shared" si="17"/>
        <v>2662</v>
      </c>
      <c r="N58" s="38">
        <f t="shared" si="17"/>
        <v>3677</v>
      </c>
      <c r="O58" s="38">
        <f t="shared" si="17"/>
        <v>0</v>
      </c>
      <c r="P58" s="38">
        <f t="shared" si="17"/>
        <v>0</v>
      </c>
      <c r="Q58" s="38">
        <f t="shared" si="17"/>
        <v>187</v>
      </c>
      <c r="R58" s="30"/>
      <c r="S58" s="38"/>
      <c r="T58" s="38"/>
      <c r="U58" s="38"/>
      <c r="V58" s="38"/>
      <c r="W58" s="38"/>
      <c r="X58" s="38"/>
      <c r="Y58" s="34"/>
      <c r="Z58" s="34"/>
      <c r="AA58" s="34"/>
      <c r="AB58" s="34"/>
      <c r="AC58" s="34"/>
      <c r="AD58" s="28"/>
      <c r="AE58" s="28"/>
      <c r="AF58" s="33"/>
    </row>
    <row r="59" s="4" customFormat="1" ht="66" customHeight="1" spans="1:32">
      <c r="A59" s="32"/>
      <c r="B59" s="28" t="s">
        <v>296</v>
      </c>
      <c r="C59" s="29" t="s">
        <v>297</v>
      </c>
      <c r="D59" s="30" t="s">
        <v>298</v>
      </c>
      <c r="E59" s="30" t="s">
        <v>299</v>
      </c>
      <c r="F59" s="38" t="s">
        <v>111</v>
      </c>
      <c r="G59" s="30" t="s">
        <v>300</v>
      </c>
      <c r="H59" s="34" t="s">
        <v>301</v>
      </c>
      <c r="I59" s="34" t="s">
        <v>302</v>
      </c>
      <c r="J59" s="100" t="s">
        <v>303</v>
      </c>
      <c r="K59" s="38">
        <v>220</v>
      </c>
      <c r="L59" s="38">
        <v>220</v>
      </c>
      <c r="M59" s="38"/>
      <c r="N59" s="38">
        <v>220</v>
      </c>
      <c r="O59" s="38"/>
      <c r="P59" s="38"/>
      <c r="Q59" s="38">
        <f t="shared" ref="Q59:Q80" si="18">K59-M59-N59-O59-P59</f>
        <v>0</v>
      </c>
      <c r="R59" s="30"/>
      <c r="S59" s="38"/>
      <c r="T59" s="38"/>
      <c r="U59" s="38"/>
      <c r="V59" s="38"/>
      <c r="W59" s="38"/>
      <c r="X59" s="38"/>
      <c r="Y59" s="34">
        <v>60</v>
      </c>
      <c r="Z59" s="34">
        <v>213</v>
      </c>
      <c r="AA59" s="34">
        <v>14</v>
      </c>
      <c r="AB59" s="34">
        <v>41</v>
      </c>
      <c r="AC59" s="34" t="s">
        <v>126</v>
      </c>
      <c r="AD59" s="34" t="s">
        <v>304</v>
      </c>
      <c r="AE59" s="30" t="s">
        <v>305</v>
      </c>
      <c r="AF59" s="33"/>
    </row>
    <row r="60" s="4" customFormat="1" ht="30" customHeight="1" spans="1:32">
      <c r="A60" s="32"/>
      <c r="B60" s="28" t="s">
        <v>306</v>
      </c>
      <c r="C60" s="29" t="s">
        <v>307</v>
      </c>
      <c r="D60" s="30" t="s">
        <v>201</v>
      </c>
      <c r="E60" s="30" t="s">
        <v>202</v>
      </c>
      <c r="F60" s="38" t="s">
        <v>111</v>
      </c>
      <c r="G60" s="30" t="s">
        <v>300</v>
      </c>
      <c r="H60" s="30" t="s">
        <v>308</v>
      </c>
      <c r="I60" s="30" t="s">
        <v>309</v>
      </c>
      <c r="J60" s="101" t="s">
        <v>310</v>
      </c>
      <c r="K60" s="38">
        <v>290</v>
      </c>
      <c r="L60" s="38">
        <f t="shared" ref="L59:L87" si="19">M60+N60+O60+P60</f>
        <v>290</v>
      </c>
      <c r="M60" s="38"/>
      <c r="N60" s="38">
        <v>290</v>
      </c>
      <c r="O60" s="38"/>
      <c r="P60" s="38"/>
      <c r="Q60" s="38">
        <f t="shared" si="18"/>
        <v>0</v>
      </c>
      <c r="R60" s="30"/>
      <c r="S60" s="38"/>
      <c r="T60" s="38"/>
      <c r="U60" s="38"/>
      <c r="V60" s="38"/>
      <c r="W60" s="38"/>
      <c r="X60" s="38"/>
      <c r="Y60" s="34">
        <v>156</v>
      </c>
      <c r="Z60" s="34">
        <v>705</v>
      </c>
      <c r="AA60" s="34">
        <v>118</v>
      </c>
      <c r="AB60" s="34">
        <v>118</v>
      </c>
      <c r="AC60" s="34" t="s">
        <v>126</v>
      </c>
      <c r="AD60" s="34" t="s">
        <v>304</v>
      </c>
      <c r="AE60" s="30" t="s">
        <v>311</v>
      </c>
      <c r="AF60" s="33"/>
    </row>
    <row r="61" s="4" customFormat="1" ht="30" customHeight="1" spans="1:32">
      <c r="A61" s="32"/>
      <c r="B61" s="28" t="s">
        <v>312</v>
      </c>
      <c r="C61" s="29" t="s">
        <v>313</v>
      </c>
      <c r="D61" s="30" t="s">
        <v>201</v>
      </c>
      <c r="E61" s="30" t="s">
        <v>314</v>
      </c>
      <c r="F61" s="38" t="s">
        <v>111</v>
      </c>
      <c r="G61" s="30" t="s">
        <v>300</v>
      </c>
      <c r="H61" s="30" t="s">
        <v>308</v>
      </c>
      <c r="I61" s="30" t="s">
        <v>309</v>
      </c>
      <c r="J61" s="101" t="s">
        <v>310</v>
      </c>
      <c r="K61" s="38">
        <v>250</v>
      </c>
      <c r="L61" s="38">
        <f t="shared" si="19"/>
        <v>250</v>
      </c>
      <c r="M61" s="38"/>
      <c r="N61" s="38">
        <v>250</v>
      </c>
      <c r="O61" s="38"/>
      <c r="P61" s="38"/>
      <c r="Q61" s="38">
        <f t="shared" si="18"/>
        <v>0</v>
      </c>
      <c r="R61" s="30"/>
      <c r="S61" s="38"/>
      <c r="T61" s="38"/>
      <c r="U61" s="38"/>
      <c r="V61" s="38"/>
      <c r="W61" s="38"/>
      <c r="X61" s="38"/>
      <c r="Y61" s="34">
        <v>285</v>
      </c>
      <c r="Z61" s="34">
        <v>985</v>
      </c>
      <c r="AA61" s="34">
        <v>175</v>
      </c>
      <c r="AB61" s="34">
        <v>175</v>
      </c>
      <c r="AC61" s="34" t="s">
        <v>126</v>
      </c>
      <c r="AD61" s="34" t="s">
        <v>304</v>
      </c>
      <c r="AE61" s="30" t="s">
        <v>315</v>
      </c>
      <c r="AF61" s="33"/>
    </row>
    <row r="62" s="4" customFormat="1" ht="30" customHeight="1" spans="1:32">
      <c r="A62" s="32"/>
      <c r="B62" s="28" t="s">
        <v>316</v>
      </c>
      <c r="C62" s="29" t="s">
        <v>317</v>
      </c>
      <c r="D62" s="30" t="s">
        <v>109</v>
      </c>
      <c r="E62" s="30" t="s">
        <v>318</v>
      </c>
      <c r="F62" s="38" t="s">
        <v>111</v>
      </c>
      <c r="G62" s="30" t="s">
        <v>300</v>
      </c>
      <c r="H62" s="34" t="s">
        <v>319</v>
      </c>
      <c r="I62" s="34" t="s">
        <v>320</v>
      </c>
      <c r="J62" s="100" t="s">
        <v>321</v>
      </c>
      <c r="K62" s="38">
        <v>300</v>
      </c>
      <c r="L62" s="38">
        <f t="shared" si="19"/>
        <v>300</v>
      </c>
      <c r="M62" s="38"/>
      <c r="N62" s="38">
        <v>300</v>
      </c>
      <c r="O62" s="38"/>
      <c r="P62" s="38"/>
      <c r="Q62" s="38">
        <f t="shared" si="18"/>
        <v>0</v>
      </c>
      <c r="R62" s="30"/>
      <c r="S62" s="38"/>
      <c r="T62" s="38"/>
      <c r="U62" s="38"/>
      <c r="V62" s="38"/>
      <c r="W62" s="38"/>
      <c r="X62" s="38"/>
      <c r="Y62" s="34">
        <v>68</v>
      </c>
      <c r="Z62" s="34">
        <v>242</v>
      </c>
      <c r="AA62" s="34">
        <v>28</v>
      </c>
      <c r="AB62" s="34">
        <v>116</v>
      </c>
      <c r="AC62" s="34" t="s">
        <v>126</v>
      </c>
      <c r="AD62" s="34" t="s">
        <v>304</v>
      </c>
      <c r="AE62" s="30" t="s">
        <v>322</v>
      </c>
      <c r="AF62" s="33"/>
    </row>
    <row r="63" s="4" customFormat="1" ht="30" customHeight="1" spans="1:32">
      <c r="A63" s="32"/>
      <c r="B63" s="28" t="s">
        <v>323</v>
      </c>
      <c r="C63" s="29" t="s">
        <v>324</v>
      </c>
      <c r="D63" s="30" t="s">
        <v>298</v>
      </c>
      <c r="E63" s="30" t="s">
        <v>325</v>
      </c>
      <c r="F63" s="38" t="s">
        <v>111</v>
      </c>
      <c r="G63" s="30" t="s">
        <v>300</v>
      </c>
      <c r="H63" s="34" t="s">
        <v>301</v>
      </c>
      <c r="I63" s="34" t="s">
        <v>302</v>
      </c>
      <c r="J63" s="100" t="s">
        <v>303</v>
      </c>
      <c r="K63" s="38">
        <v>150</v>
      </c>
      <c r="L63" s="38">
        <f t="shared" si="19"/>
        <v>150</v>
      </c>
      <c r="M63" s="38"/>
      <c r="N63" s="38">
        <v>150</v>
      </c>
      <c r="O63" s="38"/>
      <c r="P63" s="38"/>
      <c r="Q63" s="38">
        <f t="shared" si="18"/>
        <v>0</v>
      </c>
      <c r="R63" s="30"/>
      <c r="S63" s="38"/>
      <c r="T63" s="38"/>
      <c r="U63" s="38"/>
      <c r="V63" s="38"/>
      <c r="W63" s="38"/>
      <c r="X63" s="38"/>
      <c r="Y63" s="34">
        <v>123</v>
      </c>
      <c r="Z63" s="34">
        <v>393</v>
      </c>
      <c r="AA63" s="34">
        <v>37</v>
      </c>
      <c r="AB63" s="34">
        <v>109</v>
      </c>
      <c r="AC63" s="34" t="s">
        <v>229</v>
      </c>
      <c r="AD63" s="34" t="s">
        <v>304</v>
      </c>
      <c r="AE63" s="30" t="s">
        <v>326</v>
      </c>
      <c r="AF63" s="33"/>
    </row>
    <row r="64" s="4" customFormat="1" ht="30" customHeight="1" spans="1:32">
      <c r="A64" s="32"/>
      <c r="B64" s="28" t="s">
        <v>327</v>
      </c>
      <c r="C64" s="29" t="s">
        <v>328</v>
      </c>
      <c r="D64" s="30" t="s">
        <v>298</v>
      </c>
      <c r="E64" s="30" t="s">
        <v>329</v>
      </c>
      <c r="F64" s="38" t="s">
        <v>111</v>
      </c>
      <c r="G64" s="30" t="s">
        <v>300</v>
      </c>
      <c r="H64" s="34" t="s">
        <v>301</v>
      </c>
      <c r="I64" s="34" t="s">
        <v>302</v>
      </c>
      <c r="J64" s="100" t="s">
        <v>303</v>
      </c>
      <c r="K64" s="38">
        <v>80</v>
      </c>
      <c r="L64" s="38">
        <f t="shared" si="19"/>
        <v>80</v>
      </c>
      <c r="M64" s="38"/>
      <c r="N64" s="38">
        <v>80</v>
      </c>
      <c r="O64" s="38"/>
      <c r="P64" s="38"/>
      <c r="Q64" s="38">
        <f t="shared" si="18"/>
        <v>0</v>
      </c>
      <c r="R64" s="30"/>
      <c r="S64" s="38"/>
      <c r="T64" s="38"/>
      <c r="U64" s="38"/>
      <c r="V64" s="38"/>
      <c r="W64" s="38"/>
      <c r="X64" s="38"/>
      <c r="Y64" s="34">
        <v>125</v>
      </c>
      <c r="Z64" s="34">
        <v>301</v>
      </c>
      <c r="AA64" s="34">
        <v>20</v>
      </c>
      <c r="AB64" s="34">
        <v>60</v>
      </c>
      <c r="AC64" s="34" t="s">
        <v>115</v>
      </c>
      <c r="AD64" s="34" t="s">
        <v>304</v>
      </c>
      <c r="AE64" s="30" t="s">
        <v>330</v>
      </c>
      <c r="AF64" s="33"/>
    </row>
    <row r="65" s="4" customFormat="1" ht="30" customHeight="1" spans="1:32">
      <c r="A65" s="32"/>
      <c r="B65" s="28" t="s">
        <v>331</v>
      </c>
      <c r="C65" s="29" t="s">
        <v>332</v>
      </c>
      <c r="D65" s="30" t="s">
        <v>333</v>
      </c>
      <c r="E65" s="30" t="s">
        <v>334</v>
      </c>
      <c r="F65" s="38" t="s">
        <v>111</v>
      </c>
      <c r="G65" s="30" t="s">
        <v>300</v>
      </c>
      <c r="H65" s="30" t="s">
        <v>335</v>
      </c>
      <c r="I65" s="30" t="s">
        <v>336</v>
      </c>
      <c r="J65" s="101" t="s">
        <v>337</v>
      </c>
      <c r="K65" s="38">
        <v>400</v>
      </c>
      <c r="L65" s="38">
        <f t="shared" si="19"/>
        <v>400</v>
      </c>
      <c r="M65" s="38"/>
      <c r="N65" s="38">
        <v>400</v>
      </c>
      <c r="O65" s="38"/>
      <c r="P65" s="38"/>
      <c r="Q65" s="38">
        <f t="shared" si="18"/>
        <v>0</v>
      </c>
      <c r="R65" s="30"/>
      <c r="S65" s="38"/>
      <c r="T65" s="38"/>
      <c r="U65" s="38"/>
      <c r="V65" s="38"/>
      <c r="W65" s="38"/>
      <c r="X65" s="38"/>
      <c r="Y65" s="34">
        <v>268</v>
      </c>
      <c r="Z65" s="34">
        <v>913</v>
      </c>
      <c r="AA65" s="34">
        <v>18</v>
      </c>
      <c r="AB65" s="34">
        <v>62</v>
      </c>
      <c r="AC65" s="34" t="s">
        <v>126</v>
      </c>
      <c r="AD65" s="34" t="s">
        <v>304</v>
      </c>
      <c r="AE65" s="30" t="s">
        <v>338</v>
      </c>
      <c r="AF65" s="33"/>
    </row>
    <row r="66" s="4" customFormat="1" ht="30" customHeight="1" spans="1:32">
      <c r="A66" s="32"/>
      <c r="B66" s="28" t="s">
        <v>339</v>
      </c>
      <c r="C66" s="29" t="s">
        <v>340</v>
      </c>
      <c r="D66" s="30" t="s">
        <v>201</v>
      </c>
      <c r="E66" s="30" t="s">
        <v>202</v>
      </c>
      <c r="F66" s="38" t="s">
        <v>111</v>
      </c>
      <c r="G66" s="30" t="s">
        <v>300</v>
      </c>
      <c r="H66" s="30" t="s">
        <v>308</v>
      </c>
      <c r="I66" s="30" t="s">
        <v>309</v>
      </c>
      <c r="J66" s="101" t="s">
        <v>310</v>
      </c>
      <c r="K66" s="38">
        <v>280</v>
      </c>
      <c r="L66" s="38">
        <f t="shared" si="19"/>
        <v>280</v>
      </c>
      <c r="M66" s="38"/>
      <c r="N66" s="38">
        <v>280</v>
      </c>
      <c r="O66" s="38"/>
      <c r="P66" s="38"/>
      <c r="Q66" s="38">
        <f t="shared" si="18"/>
        <v>0</v>
      </c>
      <c r="R66" s="30"/>
      <c r="S66" s="38"/>
      <c r="T66" s="38"/>
      <c r="U66" s="38"/>
      <c r="V66" s="38"/>
      <c r="W66" s="38"/>
      <c r="X66" s="38"/>
      <c r="Y66" s="34">
        <v>98</v>
      </c>
      <c r="Z66" s="34">
        <v>650</v>
      </c>
      <c r="AA66" s="34">
        <v>89</v>
      </c>
      <c r="AB66" s="34">
        <v>89</v>
      </c>
      <c r="AC66" s="34" t="s">
        <v>126</v>
      </c>
      <c r="AD66" s="34" t="s">
        <v>304</v>
      </c>
      <c r="AE66" s="30" t="s">
        <v>341</v>
      </c>
      <c r="AF66" s="33"/>
    </row>
    <row r="67" s="4" customFormat="1" ht="30" customHeight="1" spans="1:32">
      <c r="A67" s="32"/>
      <c r="B67" s="28" t="s">
        <v>342</v>
      </c>
      <c r="C67" s="29" t="s">
        <v>343</v>
      </c>
      <c r="D67" s="30" t="s">
        <v>333</v>
      </c>
      <c r="E67" s="30" t="s">
        <v>344</v>
      </c>
      <c r="F67" s="38" t="s">
        <v>111</v>
      </c>
      <c r="G67" s="30" t="s">
        <v>300</v>
      </c>
      <c r="H67" s="30" t="s">
        <v>335</v>
      </c>
      <c r="I67" s="30" t="s">
        <v>336</v>
      </c>
      <c r="J67" s="101" t="s">
        <v>337</v>
      </c>
      <c r="K67" s="38">
        <v>230</v>
      </c>
      <c r="L67" s="38">
        <f t="shared" si="19"/>
        <v>230</v>
      </c>
      <c r="M67" s="38"/>
      <c r="N67" s="38">
        <v>230</v>
      </c>
      <c r="O67" s="38"/>
      <c r="P67" s="38"/>
      <c r="Q67" s="38">
        <f t="shared" si="18"/>
        <v>0</v>
      </c>
      <c r="R67" s="30"/>
      <c r="S67" s="38"/>
      <c r="T67" s="38"/>
      <c r="U67" s="38"/>
      <c r="V67" s="38"/>
      <c r="W67" s="38"/>
      <c r="X67" s="38"/>
      <c r="Y67" s="34">
        <v>427</v>
      </c>
      <c r="Z67" s="34">
        <v>1453</v>
      </c>
      <c r="AA67" s="34">
        <v>35</v>
      </c>
      <c r="AB67" s="34">
        <v>119</v>
      </c>
      <c r="AC67" s="34" t="s">
        <v>126</v>
      </c>
      <c r="AD67" s="34" t="s">
        <v>304</v>
      </c>
      <c r="AE67" s="30" t="s">
        <v>345</v>
      </c>
      <c r="AF67" s="33"/>
    </row>
    <row r="68" s="4" customFormat="1" ht="30" customHeight="1" spans="1:32">
      <c r="A68" s="32"/>
      <c r="B68" s="28" t="s">
        <v>346</v>
      </c>
      <c r="C68" s="29" t="s">
        <v>347</v>
      </c>
      <c r="D68" s="30" t="s">
        <v>333</v>
      </c>
      <c r="E68" s="30" t="s">
        <v>344</v>
      </c>
      <c r="F68" s="38" t="s">
        <v>111</v>
      </c>
      <c r="G68" s="30" t="s">
        <v>300</v>
      </c>
      <c r="H68" s="30" t="s">
        <v>335</v>
      </c>
      <c r="I68" s="30" t="s">
        <v>336</v>
      </c>
      <c r="J68" s="101" t="s">
        <v>337</v>
      </c>
      <c r="K68" s="38">
        <v>310</v>
      </c>
      <c r="L68" s="38">
        <f t="shared" si="19"/>
        <v>310</v>
      </c>
      <c r="M68" s="38"/>
      <c r="N68" s="38">
        <v>310</v>
      </c>
      <c r="O68" s="38"/>
      <c r="P68" s="38"/>
      <c r="Q68" s="38">
        <f t="shared" si="18"/>
        <v>0</v>
      </c>
      <c r="R68" s="30"/>
      <c r="S68" s="38"/>
      <c r="T68" s="38"/>
      <c r="U68" s="38"/>
      <c r="V68" s="38"/>
      <c r="W68" s="38"/>
      <c r="X68" s="38"/>
      <c r="Y68" s="34">
        <v>427</v>
      </c>
      <c r="Z68" s="34">
        <v>1453</v>
      </c>
      <c r="AA68" s="34">
        <v>35</v>
      </c>
      <c r="AB68" s="34">
        <v>119</v>
      </c>
      <c r="AC68" s="34" t="s">
        <v>126</v>
      </c>
      <c r="AD68" s="34" t="s">
        <v>304</v>
      </c>
      <c r="AE68" s="30" t="s">
        <v>348</v>
      </c>
      <c r="AF68" s="33"/>
    </row>
    <row r="69" s="4" customFormat="1" ht="30" customHeight="1" spans="1:32">
      <c r="A69" s="32"/>
      <c r="B69" s="28" t="s">
        <v>349</v>
      </c>
      <c r="C69" s="29" t="s">
        <v>350</v>
      </c>
      <c r="D69" s="30" t="s">
        <v>333</v>
      </c>
      <c r="E69" s="30" t="s">
        <v>344</v>
      </c>
      <c r="F69" s="38" t="s">
        <v>111</v>
      </c>
      <c r="G69" s="30" t="s">
        <v>300</v>
      </c>
      <c r="H69" s="30" t="s">
        <v>335</v>
      </c>
      <c r="I69" s="30" t="s">
        <v>336</v>
      </c>
      <c r="J69" s="101" t="s">
        <v>337</v>
      </c>
      <c r="K69" s="38">
        <v>260</v>
      </c>
      <c r="L69" s="38">
        <f t="shared" si="19"/>
        <v>260</v>
      </c>
      <c r="M69" s="38"/>
      <c r="N69" s="38">
        <v>260</v>
      </c>
      <c r="O69" s="38"/>
      <c r="P69" s="38"/>
      <c r="Q69" s="38">
        <f t="shared" si="18"/>
        <v>0</v>
      </c>
      <c r="R69" s="30"/>
      <c r="S69" s="38"/>
      <c r="T69" s="38"/>
      <c r="U69" s="38"/>
      <c r="V69" s="38"/>
      <c r="W69" s="38"/>
      <c r="X69" s="38"/>
      <c r="Y69" s="34">
        <v>427</v>
      </c>
      <c r="Z69" s="34">
        <v>1453</v>
      </c>
      <c r="AA69" s="34">
        <v>35</v>
      </c>
      <c r="AB69" s="34">
        <v>119</v>
      </c>
      <c r="AC69" s="34" t="s">
        <v>126</v>
      </c>
      <c r="AD69" s="34" t="s">
        <v>304</v>
      </c>
      <c r="AE69" s="30" t="s">
        <v>351</v>
      </c>
      <c r="AF69" s="33"/>
    </row>
    <row r="70" s="4" customFormat="1" ht="30" customHeight="1" spans="1:32">
      <c r="A70" s="32"/>
      <c r="B70" s="28" t="s">
        <v>352</v>
      </c>
      <c r="C70" s="29" t="s">
        <v>353</v>
      </c>
      <c r="D70" s="30" t="s">
        <v>201</v>
      </c>
      <c r="E70" s="30" t="s">
        <v>354</v>
      </c>
      <c r="F70" s="38" t="s">
        <v>111</v>
      </c>
      <c r="G70" s="30" t="s">
        <v>300</v>
      </c>
      <c r="H70" s="30" t="s">
        <v>308</v>
      </c>
      <c r="I70" s="30" t="s">
        <v>309</v>
      </c>
      <c r="J70" s="101" t="s">
        <v>310</v>
      </c>
      <c r="K70" s="38">
        <v>90</v>
      </c>
      <c r="L70" s="38">
        <f t="shared" si="19"/>
        <v>90</v>
      </c>
      <c r="M70" s="38"/>
      <c r="N70" s="38">
        <v>90</v>
      </c>
      <c r="O70" s="38"/>
      <c r="P70" s="38"/>
      <c r="Q70" s="38">
        <f t="shared" si="18"/>
        <v>0</v>
      </c>
      <c r="R70" s="30"/>
      <c r="S70" s="38"/>
      <c r="T70" s="38"/>
      <c r="U70" s="38"/>
      <c r="V70" s="38"/>
      <c r="W70" s="38"/>
      <c r="X70" s="38"/>
      <c r="Y70" s="34">
        <v>328</v>
      </c>
      <c r="Z70" s="34">
        <v>1083</v>
      </c>
      <c r="AA70" s="34">
        <v>158</v>
      </c>
      <c r="AB70" s="34">
        <v>158</v>
      </c>
      <c r="AC70" s="34" t="s">
        <v>126</v>
      </c>
      <c r="AD70" s="34" t="s">
        <v>304</v>
      </c>
      <c r="AE70" s="30" t="s">
        <v>355</v>
      </c>
      <c r="AF70" s="33"/>
    </row>
    <row r="71" s="4" customFormat="1" ht="30" customHeight="1" spans="1:32">
      <c r="A71" s="32"/>
      <c r="B71" s="28" t="s">
        <v>356</v>
      </c>
      <c r="C71" s="29" t="s">
        <v>357</v>
      </c>
      <c r="D71" s="30" t="s">
        <v>109</v>
      </c>
      <c r="E71" s="30" t="s">
        <v>274</v>
      </c>
      <c r="F71" s="38" t="s">
        <v>111</v>
      </c>
      <c r="G71" s="30" t="s">
        <v>300</v>
      </c>
      <c r="H71" s="34" t="s">
        <v>319</v>
      </c>
      <c r="I71" s="34" t="s">
        <v>320</v>
      </c>
      <c r="J71" s="100" t="s">
        <v>321</v>
      </c>
      <c r="K71" s="38">
        <v>100</v>
      </c>
      <c r="L71" s="38">
        <f t="shared" si="19"/>
        <v>100</v>
      </c>
      <c r="M71" s="38"/>
      <c r="N71" s="38">
        <v>100</v>
      </c>
      <c r="O71" s="38"/>
      <c r="P71" s="38"/>
      <c r="Q71" s="38">
        <f t="shared" si="18"/>
        <v>0</v>
      </c>
      <c r="R71" s="30"/>
      <c r="S71" s="38"/>
      <c r="T71" s="38"/>
      <c r="U71" s="38"/>
      <c r="V71" s="38"/>
      <c r="W71" s="38"/>
      <c r="X71" s="38"/>
      <c r="Y71" s="34">
        <v>48</v>
      </c>
      <c r="Z71" s="34">
        <v>292</v>
      </c>
      <c r="AA71" s="34">
        <v>11</v>
      </c>
      <c r="AB71" s="34">
        <v>46</v>
      </c>
      <c r="AC71" s="34" t="s">
        <v>126</v>
      </c>
      <c r="AD71" s="34" t="s">
        <v>304</v>
      </c>
      <c r="AE71" s="30" t="s">
        <v>358</v>
      </c>
      <c r="AF71" s="33"/>
    </row>
    <row r="72" s="4" customFormat="1" ht="30" customHeight="1" spans="1:32">
      <c r="A72" s="32"/>
      <c r="B72" s="28" t="s">
        <v>359</v>
      </c>
      <c r="C72" s="29" t="s">
        <v>353</v>
      </c>
      <c r="D72" s="30" t="s">
        <v>120</v>
      </c>
      <c r="E72" s="30" t="s">
        <v>360</v>
      </c>
      <c r="F72" s="38" t="s">
        <v>111</v>
      </c>
      <c r="G72" s="30" t="s">
        <v>300</v>
      </c>
      <c r="H72" s="34" t="s">
        <v>123</v>
      </c>
      <c r="I72" s="30" t="s">
        <v>124</v>
      </c>
      <c r="J72" s="100" t="s">
        <v>125</v>
      </c>
      <c r="K72" s="38">
        <v>90</v>
      </c>
      <c r="L72" s="38">
        <f t="shared" si="19"/>
        <v>90</v>
      </c>
      <c r="M72" s="38"/>
      <c r="N72" s="38">
        <v>90</v>
      </c>
      <c r="O72" s="38"/>
      <c r="P72" s="38"/>
      <c r="Q72" s="38">
        <f t="shared" si="18"/>
        <v>0</v>
      </c>
      <c r="R72" s="30"/>
      <c r="S72" s="38"/>
      <c r="T72" s="38"/>
      <c r="U72" s="38"/>
      <c r="V72" s="38"/>
      <c r="W72" s="38"/>
      <c r="X72" s="38"/>
      <c r="Y72" s="34">
        <v>115</v>
      </c>
      <c r="Z72" s="34">
        <v>383</v>
      </c>
      <c r="AA72" s="34">
        <v>40</v>
      </c>
      <c r="AB72" s="34">
        <v>135</v>
      </c>
      <c r="AC72" s="34" t="s">
        <v>126</v>
      </c>
      <c r="AD72" s="34" t="s">
        <v>304</v>
      </c>
      <c r="AE72" s="30" t="s">
        <v>361</v>
      </c>
      <c r="AF72" s="33"/>
    </row>
    <row r="73" s="4" customFormat="1" ht="30" customHeight="1" spans="1:32">
      <c r="A73" s="32"/>
      <c r="B73" s="28" t="s">
        <v>362</v>
      </c>
      <c r="C73" s="29" t="s">
        <v>363</v>
      </c>
      <c r="D73" s="30" t="s">
        <v>333</v>
      </c>
      <c r="E73" s="30" t="s">
        <v>334</v>
      </c>
      <c r="F73" s="38" t="s">
        <v>111</v>
      </c>
      <c r="G73" s="30" t="s">
        <v>122</v>
      </c>
      <c r="H73" s="34" t="s">
        <v>335</v>
      </c>
      <c r="I73" s="34" t="s">
        <v>336</v>
      </c>
      <c r="J73" s="100" t="s">
        <v>337</v>
      </c>
      <c r="K73" s="38">
        <v>274</v>
      </c>
      <c r="L73" s="38">
        <f t="shared" si="19"/>
        <v>274</v>
      </c>
      <c r="M73" s="38">
        <v>274</v>
      </c>
      <c r="N73" s="38"/>
      <c r="O73" s="38"/>
      <c r="P73" s="38"/>
      <c r="Q73" s="38">
        <f t="shared" si="18"/>
        <v>0</v>
      </c>
      <c r="R73" s="30"/>
      <c r="S73" s="38"/>
      <c r="T73" s="38"/>
      <c r="U73" s="38"/>
      <c r="V73" s="38"/>
      <c r="W73" s="38"/>
      <c r="X73" s="38"/>
      <c r="Y73" s="34">
        <v>101</v>
      </c>
      <c r="Z73" s="34">
        <v>346</v>
      </c>
      <c r="AA73" s="34">
        <v>8</v>
      </c>
      <c r="AB73" s="34">
        <v>27</v>
      </c>
      <c r="AC73" s="34" t="s">
        <v>126</v>
      </c>
      <c r="AD73" s="34" t="s">
        <v>364</v>
      </c>
      <c r="AE73" s="30" t="s">
        <v>365</v>
      </c>
      <c r="AF73" s="33"/>
    </row>
    <row r="74" s="4" customFormat="1" ht="30" customHeight="1" spans="1:32">
      <c r="A74" s="32"/>
      <c r="B74" s="28" t="s">
        <v>366</v>
      </c>
      <c r="C74" s="29" t="s">
        <v>367</v>
      </c>
      <c r="D74" s="30" t="s">
        <v>298</v>
      </c>
      <c r="E74" s="30" t="s">
        <v>368</v>
      </c>
      <c r="F74" s="38" t="s">
        <v>111</v>
      </c>
      <c r="G74" s="30" t="s">
        <v>122</v>
      </c>
      <c r="H74" s="34" t="s">
        <v>301</v>
      </c>
      <c r="I74" s="34" t="s">
        <v>302</v>
      </c>
      <c r="J74" s="100" t="s">
        <v>303</v>
      </c>
      <c r="K74" s="38">
        <v>365</v>
      </c>
      <c r="L74" s="38">
        <f t="shared" si="19"/>
        <v>365</v>
      </c>
      <c r="M74" s="38">
        <v>365</v>
      </c>
      <c r="N74" s="38"/>
      <c r="O74" s="38"/>
      <c r="P74" s="38"/>
      <c r="Q74" s="38">
        <f t="shared" si="18"/>
        <v>0</v>
      </c>
      <c r="R74" s="30"/>
      <c r="S74" s="38"/>
      <c r="T74" s="38"/>
      <c r="U74" s="38"/>
      <c r="V74" s="38"/>
      <c r="W74" s="38"/>
      <c r="X74" s="38"/>
      <c r="Y74" s="34">
        <v>199</v>
      </c>
      <c r="Z74" s="34">
        <v>614</v>
      </c>
      <c r="AA74" s="34">
        <v>119</v>
      </c>
      <c r="AB74" s="34">
        <v>326</v>
      </c>
      <c r="AC74" s="34" t="s">
        <v>126</v>
      </c>
      <c r="AD74" s="34" t="s">
        <v>364</v>
      </c>
      <c r="AE74" s="30" t="s">
        <v>369</v>
      </c>
      <c r="AF74" s="33"/>
    </row>
    <row r="75" s="4" customFormat="1" ht="30" customHeight="1" spans="1:32">
      <c r="A75" s="32"/>
      <c r="B75" s="28" t="s">
        <v>370</v>
      </c>
      <c r="C75" s="29" t="s">
        <v>371</v>
      </c>
      <c r="D75" s="30" t="s">
        <v>372</v>
      </c>
      <c r="E75" s="30" t="s">
        <v>373</v>
      </c>
      <c r="F75" s="38" t="s">
        <v>111</v>
      </c>
      <c r="G75" s="30" t="s">
        <v>122</v>
      </c>
      <c r="H75" s="30" t="s">
        <v>374</v>
      </c>
      <c r="I75" s="30" t="s">
        <v>375</v>
      </c>
      <c r="J75" s="100" t="s">
        <v>376</v>
      </c>
      <c r="K75" s="38">
        <v>310</v>
      </c>
      <c r="L75" s="38">
        <f t="shared" si="19"/>
        <v>310</v>
      </c>
      <c r="M75" s="38">
        <v>310</v>
      </c>
      <c r="N75" s="38"/>
      <c r="O75" s="38"/>
      <c r="P75" s="38"/>
      <c r="Q75" s="38">
        <f t="shared" si="18"/>
        <v>0</v>
      </c>
      <c r="R75" s="30"/>
      <c r="S75" s="38"/>
      <c r="T75" s="38"/>
      <c r="U75" s="38"/>
      <c r="V75" s="38"/>
      <c r="W75" s="38"/>
      <c r="X75" s="38"/>
      <c r="Y75" s="34">
        <v>320</v>
      </c>
      <c r="Z75" s="34">
        <v>950</v>
      </c>
      <c r="AA75" s="34">
        <v>14</v>
      </c>
      <c r="AB75" s="34">
        <v>26</v>
      </c>
      <c r="AC75" s="34" t="s">
        <v>126</v>
      </c>
      <c r="AD75" s="34" t="s">
        <v>377</v>
      </c>
      <c r="AE75" s="30" t="s">
        <v>378</v>
      </c>
      <c r="AF75" s="33"/>
    </row>
    <row r="76" s="4" customFormat="1" ht="30" customHeight="1" spans="1:32">
      <c r="A76" s="32"/>
      <c r="B76" s="28" t="s">
        <v>379</v>
      </c>
      <c r="C76" s="29" t="s">
        <v>380</v>
      </c>
      <c r="D76" s="30" t="s">
        <v>109</v>
      </c>
      <c r="E76" s="30" t="s">
        <v>274</v>
      </c>
      <c r="F76" s="38" t="s">
        <v>111</v>
      </c>
      <c r="G76" s="34" t="s">
        <v>122</v>
      </c>
      <c r="H76" s="30" t="s">
        <v>319</v>
      </c>
      <c r="I76" s="34" t="s">
        <v>320</v>
      </c>
      <c r="J76" s="100" t="s">
        <v>321</v>
      </c>
      <c r="K76" s="38">
        <v>200</v>
      </c>
      <c r="L76" s="38">
        <f t="shared" si="19"/>
        <v>200</v>
      </c>
      <c r="M76" s="38"/>
      <c r="N76" s="38">
        <v>200</v>
      </c>
      <c r="O76" s="38"/>
      <c r="P76" s="38"/>
      <c r="Q76" s="38">
        <f t="shared" si="18"/>
        <v>0</v>
      </c>
      <c r="R76" s="30"/>
      <c r="S76" s="38"/>
      <c r="T76" s="38"/>
      <c r="U76" s="38"/>
      <c r="V76" s="38"/>
      <c r="W76" s="38"/>
      <c r="X76" s="38"/>
      <c r="Y76" s="34">
        <v>412</v>
      </c>
      <c r="Z76" s="34">
        <v>1640</v>
      </c>
      <c r="AA76" s="34">
        <v>22</v>
      </c>
      <c r="AB76" s="34">
        <v>91</v>
      </c>
      <c r="AC76" s="34" t="s">
        <v>126</v>
      </c>
      <c r="AD76" s="34" t="s">
        <v>381</v>
      </c>
      <c r="AE76" s="30" t="s">
        <v>382</v>
      </c>
      <c r="AF76" s="33"/>
    </row>
    <row r="77" s="4" customFormat="1" ht="30" customHeight="1" spans="1:32">
      <c r="A77" s="32"/>
      <c r="B77" s="28" t="s">
        <v>383</v>
      </c>
      <c r="C77" s="29" t="s">
        <v>384</v>
      </c>
      <c r="D77" s="30" t="s">
        <v>130</v>
      </c>
      <c r="E77" s="30" t="s">
        <v>385</v>
      </c>
      <c r="F77" s="38" t="s">
        <v>111</v>
      </c>
      <c r="G77" s="34" t="s">
        <v>122</v>
      </c>
      <c r="H77" s="30" t="s">
        <v>132</v>
      </c>
      <c r="I77" s="30" t="s">
        <v>133</v>
      </c>
      <c r="J77" s="100" t="s">
        <v>134</v>
      </c>
      <c r="K77" s="38">
        <v>227</v>
      </c>
      <c r="L77" s="38">
        <f t="shared" si="19"/>
        <v>227</v>
      </c>
      <c r="M77" s="38"/>
      <c r="N77" s="38">
        <v>227</v>
      </c>
      <c r="O77" s="38"/>
      <c r="P77" s="38"/>
      <c r="Q77" s="38">
        <f t="shared" si="18"/>
        <v>0</v>
      </c>
      <c r="R77" s="30"/>
      <c r="S77" s="38"/>
      <c r="T77" s="38"/>
      <c r="U77" s="38"/>
      <c r="V77" s="38"/>
      <c r="W77" s="38"/>
      <c r="X77" s="38"/>
      <c r="Y77" s="34">
        <v>287</v>
      </c>
      <c r="Z77" s="34">
        <v>994</v>
      </c>
      <c r="AA77" s="34">
        <v>41</v>
      </c>
      <c r="AB77" s="34">
        <v>126</v>
      </c>
      <c r="AC77" s="34" t="s">
        <v>126</v>
      </c>
      <c r="AD77" s="34" t="s">
        <v>386</v>
      </c>
      <c r="AE77" s="30" t="s">
        <v>387</v>
      </c>
      <c r="AF77" s="33"/>
    </row>
    <row r="78" s="4" customFormat="1" ht="30" customHeight="1" spans="1:32">
      <c r="A78" s="32"/>
      <c r="B78" s="28" t="s">
        <v>388</v>
      </c>
      <c r="C78" s="29" t="s">
        <v>389</v>
      </c>
      <c r="D78" s="30" t="s">
        <v>201</v>
      </c>
      <c r="E78" s="30" t="s">
        <v>202</v>
      </c>
      <c r="F78" s="38" t="s">
        <v>111</v>
      </c>
      <c r="G78" s="34" t="s">
        <v>122</v>
      </c>
      <c r="H78" s="34" t="s">
        <v>308</v>
      </c>
      <c r="I78" s="34" t="s">
        <v>309</v>
      </c>
      <c r="J78" s="100" t="s">
        <v>310</v>
      </c>
      <c r="K78" s="38">
        <v>60</v>
      </c>
      <c r="L78" s="38">
        <f t="shared" si="19"/>
        <v>60</v>
      </c>
      <c r="M78" s="38">
        <v>60</v>
      </c>
      <c r="N78" s="38"/>
      <c r="O78" s="38"/>
      <c r="P78" s="38"/>
      <c r="Q78" s="38">
        <f t="shared" si="18"/>
        <v>0</v>
      </c>
      <c r="R78" s="30"/>
      <c r="S78" s="38"/>
      <c r="T78" s="38"/>
      <c r="U78" s="38"/>
      <c r="V78" s="38"/>
      <c r="W78" s="38"/>
      <c r="X78" s="38"/>
      <c r="Y78" s="34">
        <v>129</v>
      </c>
      <c r="Z78" s="34">
        <v>568</v>
      </c>
      <c r="AA78" s="34">
        <v>106</v>
      </c>
      <c r="AB78" s="34">
        <v>106</v>
      </c>
      <c r="AC78" s="34" t="s">
        <v>115</v>
      </c>
      <c r="AD78" s="34" t="s">
        <v>390</v>
      </c>
      <c r="AE78" s="30" t="s">
        <v>391</v>
      </c>
      <c r="AF78" s="33"/>
    </row>
    <row r="79" s="4" customFormat="1" ht="30" customHeight="1" spans="1:32">
      <c r="A79" s="32"/>
      <c r="B79" s="28" t="s">
        <v>392</v>
      </c>
      <c r="C79" s="49" t="s">
        <v>393</v>
      </c>
      <c r="D79" s="38" t="s">
        <v>109</v>
      </c>
      <c r="E79" s="38" t="s">
        <v>274</v>
      </c>
      <c r="F79" s="38" t="s">
        <v>111</v>
      </c>
      <c r="G79" s="34" t="s">
        <v>122</v>
      </c>
      <c r="H79" s="30" t="s">
        <v>319</v>
      </c>
      <c r="I79" s="34" t="s">
        <v>320</v>
      </c>
      <c r="J79" s="100" t="s">
        <v>321</v>
      </c>
      <c r="K79" s="38">
        <v>245</v>
      </c>
      <c r="L79" s="38">
        <f t="shared" si="19"/>
        <v>245</v>
      </c>
      <c r="M79" s="38">
        <v>245</v>
      </c>
      <c r="N79" s="38"/>
      <c r="O79" s="38"/>
      <c r="P79" s="38"/>
      <c r="Q79" s="38">
        <f>K79-L79</f>
        <v>0</v>
      </c>
      <c r="R79" s="38"/>
      <c r="S79" s="38"/>
      <c r="T79" s="38"/>
      <c r="U79" s="38"/>
      <c r="V79" s="38"/>
      <c r="W79" s="38"/>
      <c r="X79" s="38"/>
      <c r="Y79" s="34">
        <v>123</v>
      </c>
      <c r="Z79" s="34">
        <v>496</v>
      </c>
      <c r="AA79" s="34">
        <v>19</v>
      </c>
      <c r="AB79" s="34">
        <v>78</v>
      </c>
      <c r="AC79" s="34" t="s">
        <v>126</v>
      </c>
      <c r="AD79" s="55" t="s">
        <v>394</v>
      </c>
      <c r="AE79" s="30" t="s">
        <v>395</v>
      </c>
      <c r="AF79" s="34"/>
    </row>
    <row r="80" s="4" customFormat="1" ht="30" customHeight="1" spans="1:32">
      <c r="A80" s="32"/>
      <c r="B80" s="28" t="s">
        <v>396</v>
      </c>
      <c r="C80" s="49" t="s">
        <v>397</v>
      </c>
      <c r="D80" s="38" t="s">
        <v>201</v>
      </c>
      <c r="E80" s="38" t="s">
        <v>398</v>
      </c>
      <c r="F80" s="38" t="s">
        <v>111</v>
      </c>
      <c r="G80" s="34" t="s">
        <v>122</v>
      </c>
      <c r="H80" s="34" t="s">
        <v>308</v>
      </c>
      <c r="I80" s="34" t="s">
        <v>309</v>
      </c>
      <c r="J80" s="100" t="s">
        <v>310</v>
      </c>
      <c r="K80" s="38">
        <v>240</v>
      </c>
      <c r="L80" s="38">
        <f t="shared" si="19"/>
        <v>240</v>
      </c>
      <c r="M80" s="38">
        <v>240</v>
      </c>
      <c r="N80" s="38"/>
      <c r="O80" s="38"/>
      <c r="P80" s="38"/>
      <c r="Q80" s="38">
        <f t="shared" ref="Q80:Q85" si="20">K80-L80</f>
        <v>0</v>
      </c>
      <c r="R80" s="38"/>
      <c r="S80" s="38"/>
      <c r="T80" s="38"/>
      <c r="U80" s="38"/>
      <c r="V80" s="38"/>
      <c r="W80" s="38"/>
      <c r="X80" s="38"/>
      <c r="Y80" s="34">
        <v>303</v>
      </c>
      <c r="Z80" s="34">
        <v>994</v>
      </c>
      <c r="AA80" s="34">
        <v>143</v>
      </c>
      <c r="AB80" s="34">
        <v>143</v>
      </c>
      <c r="AC80" s="34" t="s">
        <v>126</v>
      </c>
      <c r="AD80" s="55" t="s">
        <v>394</v>
      </c>
      <c r="AE80" s="30" t="s">
        <v>399</v>
      </c>
      <c r="AF80" s="34"/>
    </row>
    <row r="81" s="4" customFormat="1" ht="30" customHeight="1" spans="1:32">
      <c r="A81" s="32"/>
      <c r="B81" s="28" t="s">
        <v>400</v>
      </c>
      <c r="C81" s="49" t="s">
        <v>401</v>
      </c>
      <c r="D81" s="38" t="s">
        <v>201</v>
      </c>
      <c r="E81" s="38" t="s">
        <v>402</v>
      </c>
      <c r="F81" s="38" t="s">
        <v>111</v>
      </c>
      <c r="G81" s="34" t="s">
        <v>122</v>
      </c>
      <c r="H81" s="34" t="s">
        <v>308</v>
      </c>
      <c r="I81" s="34" t="s">
        <v>309</v>
      </c>
      <c r="J81" s="100" t="s">
        <v>310</v>
      </c>
      <c r="K81" s="38">
        <v>150</v>
      </c>
      <c r="L81" s="38">
        <f t="shared" si="19"/>
        <v>150</v>
      </c>
      <c r="M81" s="38">
        <v>150</v>
      </c>
      <c r="N81" s="38"/>
      <c r="O81" s="38"/>
      <c r="P81" s="38"/>
      <c r="Q81" s="38">
        <f t="shared" si="20"/>
        <v>0</v>
      </c>
      <c r="R81" s="38"/>
      <c r="S81" s="38"/>
      <c r="T81" s="38"/>
      <c r="U81" s="38"/>
      <c r="V81" s="38"/>
      <c r="W81" s="38"/>
      <c r="X81" s="38"/>
      <c r="Y81" s="34">
        <v>328</v>
      </c>
      <c r="Z81" s="34">
        <v>1041</v>
      </c>
      <c r="AA81" s="34">
        <v>152</v>
      </c>
      <c r="AB81" s="34">
        <v>152</v>
      </c>
      <c r="AC81" s="34" t="s">
        <v>126</v>
      </c>
      <c r="AD81" s="55" t="s">
        <v>394</v>
      </c>
      <c r="AE81" s="30" t="s">
        <v>403</v>
      </c>
      <c r="AF81" s="34"/>
    </row>
    <row r="82" s="4" customFormat="1" ht="30" customHeight="1" spans="1:32">
      <c r="A82" s="32"/>
      <c r="B82" s="28" t="s">
        <v>404</v>
      </c>
      <c r="C82" s="29" t="s">
        <v>405</v>
      </c>
      <c r="D82" s="30" t="s">
        <v>333</v>
      </c>
      <c r="E82" s="30" t="s">
        <v>334</v>
      </c>
      <c r="F82" s="38" t="s">
        <v>111</v>
      </c>
      <c r="G82" s="30" t="s">
        <v>122</v>
      </c>
      <c r="H82" s="34" t="s">
        <v>335</v>
      </c>
      <c r="I82" s="34" t="s">
        <v>336</v>
      </c>
      <c r="J82" s="100" t="s">
        <v>337</v>
      </c>
      <c r="K82" s="38">
        <v>226</v>
      </c>
      <c r="L82" s="38">
        <f t="shared" si="19"/>
        <v>226</v>
      </c>
      <c r="M82" s="38">
        <v>226</v>
      </c>
      <c r="N82" s="38"/>
      <c r="O82" s="38"/>
      <c r="P82" s="38"/>
      <c r="Q82" s="38">
        <f>K82-M82-N82-O82-P82</f>
        <v>0</v>
      </c>
      <c r="R82" s="30"/>
      <c r="S82" s="38"/>
      <c r="T82" s="38"/>
      <c r="U82" s="38"/>
      <c r="V82" s="38"/>
      <c r="W82" s="38"/>
      <c r="X82" s="38"/>
      <c r="Y82" s="34">
        <v>112</v>
      </c>
      <c r="Z82" s="34">
        <v>382</v>
      </c>
      <c r="AA82" s="34">
        <v>10</v>
      </c>
      <c r="AB82" s="34">
        <v>34</v>
      </c>
      <c r="AC82" s="34" t="s">
        <v>126</v>
      </c>
      <c r="AD82" s="34" t="s">
        <v>406</v>
      </c>
      <c r="AE82" s="30" t="s">
        <v>407</v>
      </c>
      <c r="AF82" s="33"/>
    </row>
    <row r="83" s="4" customFormat="1" ht="30" customHeight="1" spans="1:32">
      <c r="A83" s="32"/>
      <c r="B83" s="28" t="s">
        <v>408</v>
      </c>
      <c r="C83" s="29" t="s">
        <v>409</v>
      </c>
      <c r="D83" s="30" t="s">
        <v>372</v>
      </c>
      <c r="E83" s="30" t="s">
        <v>410</v>
      </c>
      <c r="F83" s="38" t="s">
        <v>111</v>
      </c>
      <c r="G83" s="30" t="s">
        <v>122</v>
      </c>
      <c r="H83" s="30" t="s">
        <v>374</v>
      </c>
      <c r="I83" s="30" t="s">
        <v>375</v>
      </c>
      <c r="J83" s="100" t="s">
        <v>376</v>
      </c>
      <c r="K83" s="38">
        <v>190</v>
      </c>
      <c r="L83" s="38">
        <f t="shared" si="19"/>
        <v>190</v>
      </c>
      <c r="M83" s="38">
        <v>190</v>
      </c>
      <c r="N83" s="38"/>
      <c r="O83" s="38"/>
      <c r="P83" s="38"/>
      <c r="Q83" s="38">
        <f>K83-M83-N83-O83-P83</f>
        <v>0</v>
      </c>
      <c r="R83" s="30"/>
      <c r="S83" s="38"/>
      <c r="T83" s="38"/>
      <c r="U83" s="38"/>
      <c r="V83" s="38"/>
      <c r="W83" s="38"/>
      <c r="X83" s="38"/>
      <c r="Y83" s="34">
        <v>120</v>
      </c>
      <c r="Z83" s="34">
        <v>360</v>
      </c>
      <c r="AA83" s="34">
        <v>9</v>
      </c>
      <c r="AB83" s="34">
        <v>20</v>
      </c>
      <c r="AC83" s="34" t="s">
        <v>115</v>
      </c>
      <c r="AD83" s="34" t="s">
        <v>364</v>
      </c>
      <c r="AE83" s="30" t="s">
        <v>411</v>
      </c>
      <c r="AF83" s="33"/>
    </row>
    <row r="84" s="4" customFormat="1" ht="30" customHeight="1" spans="1:32">
      <c r="A84" s="50"/>
      <c r="B84" s="28" t="s">
        <v>412</v>
      </c>
      <c r="C84" s="29" t="s">
        <v>413</v>
      </c>
      <c r="D84" s="30" t="s">
        <v>120</v>
      </c>
      <c r="E84" s="30" t="s">
        <v>414</v>
      </c>
      <c r="F84" s="38" t="s">
        <v>111</v>
      </c>
      <c r="G84" s="34" t="s">
        <v>122</v>
      </c>
      <c r="H84" s="30" t="s">
        <v>123</v>
      </c>
      <c r="I84" s="30" t="s">
        <v>124</v>
      </c>
      <c r="J84" s="100" t="s">
        <v>125</v>
      </c>
      <c r="K84" s="38">
        <v>100</v>
      </c>
      <c r="L84" s="38">
        <f t="shared" si="19"/>
        <v>100</v>
      </c>
      <c r="M84" s="38">
        <v>100</v>
      </c>
      <c r="N84" s="38"/>
      <c r="O84" s="38"/>
      <c r="P84" s="38"/>
      <c r="Q84" s="38">
        <f>K84-M84-N84-O84-P84</f>
        <v>0</v>
      </c>
      <c r="R84" s="54"/>
      <c r="S84" s="38"/>
      <c r="T84" s="38"/>
      <c r="U84" s="38"/>
      <c r="V84" s="38"/>
      <c r="W84" s="38"/>
      <c r="X84" s="38"/>
      <c r="Y84" s="34">
        <v>23</v>
      </c>
      <c r="Z84" s="34">
        <v>83</v>
      </c>
      <c r="AA84" s="34">
        <v>7</v>
      </c>
      <c r="AB84" s="34">
        <v>21</v>
      </c>
      <c r="AC84" s="34" t="s">
        <v>126</v>
      </c>
      <c r="AD84" s="34" t="s">
        <v>415</v>
      </c>
      <c r="AE84" s="30" t="s">
        <v>416</v>
      </c>
      <c r="AF84" s="33"/>
    </row>
    <row r="85" s="4" customFormat="1" ht="30" customHeight="1" spans="1:32">
      <c r="A85" s="50"/>
      <c r="B85" s="28" t="s">
        <v>417</v>
      </c>
      <c r="C85" s="49" t="s">
        <v>418</v>
      </c>
      <c r="D85" s="38" t="s">
        <v>109</v>
      </c>
      <c r="E85" s="38" t="s">
        <v>419</v>
      </c>
      <c r="F85" s="38" t="s">
        <v>111</v>
      </c>
      <c r="G85" s="34" t="s">
        <v>122</v>
      </c>
      <c r="H85" s="30" t="s">
        <v>319</v>
      </c>
      <c r="I85" s="34" t="s">
        <v>320</v>
      </c>
      <c r="J85" s="100" t="s">
        <v>321</v>
      </c>
      <c r="K85" s="38">
        <v>187</v>
      </c>
      <c r="L85" s="38">
        <f t="shared" si="19"/>
        <v>0</v>
      </c>
      <c r="M85" s="38"/>
      <c r="N85" s="38"/>
      <c r="O85" s="38"/>
      <c r="P85" s="38"/>
      <c r="Q85" s="38">
        <f t="shared" si="20"/>
        <v>187</v>
      </c>
      <c r="R85" s="38"/>
      <c r="S85" s="38"/>
      <c r="T85" s="38"/>
      <c r="U85" s="38"/>
      <c r="V85" s="38"/>
      <c r="W85" s="38"/>
      <c r="X85" s="38"/>
      <c r="Y85" s="34">
        <v>310</v>
      </c>
      <c r="Z85" s="34">
        <v>930</v>
      </c>
      <c r="AA85" s="34">
        <v>74</v>
      </c>
      <c r="AB85" s="34">
        <v>168</v>
      </c>
      <c r="AC85" s="34" t="s">
        <v>115</v>
      </c>
      <c r="AD85" s="55" t="s">
        <v>394</v>
      </c>
      <c r="AE85" s="30" t="s">
        <v>420</v>
      </c>
      <c r="AF85" s="34"/>
    </row>
    <row r="86" s="4" customFormat="1" ht="30" customHeight="1" spans="1:32">
      <c r="A86" s="50"/>
      <c r="B86" s="28" t="s">
        <v>421</v>
      </c>
      <c r="C86" s="29" t="s">
        <v>422</v>
      </c>
      <c r="D86" s="30" t="s">
        <v>109</v>
      </c>
      <c r="E86" s="30" t="s">
        <v>110</v>
      </c>
      <c r="F86" s="38" t="s">
        <v>111</v>
      </c>
      <c r="G86" s="34" t="s">
        <v>122</v>
      </c>
      <c r="H86" s="30" t="s">
        <v>319</v>
      </c>
      <c r="I86" s="34" t="s">
        <v>320</v>
      </c>
      <c r="J86" s="100" t="s">
        <v>321</v>
      </c>
      <c r="K86" s="38">
        <v>350</v>
      </c>
      <c r="L86" s="38">
        <f t="shared" si="19"/>
        <v>350</v>
      </c>
      <c r="M86" s="38">
        <v>350</v>
      </c>
      <c r="N86" s="38"/>
      <c r="O86" s="38"/>
      <c r="P86" s="38"/>
      <c r="Q86" s="38">
        <f>K86-M86-N86-O86-P86</f>
        <v>0</v>
      </c>
      <c r="R86" s="54"/>
      <c r="S86" s="38"/>
      <c r="T86" s="38"/>
      <c r="U86" s="38"/>
      <c r="V86" s="38"/>
      <c r="W86" s="38"/>
      <c r="X86" s="38"/>
      <c r="Y86" s="34">
        <v>591</v>
      </c>
      <c r="Z86" s="34">
        <v>2063</v>
      </c>
      <c r="AA86" s="34">
        <v>23</v>
      </c>
      <c r="AB86" s="34">
        <v>88</v>
      </c>
      <c r="AC86" s="34" t="s">
        <v>126</v>
      </c>
      <c r="AD86" s="34" t="s">
        <v>423</v>
      </c>
      <c r="AE86" s="30" t="s">
        <v>424</v>
      </c>
      <c r="AF86" s="33"/>
    </row>
    <row r="87" s="4" customFormat="1" ht="68" customHeight="1" spans="1:32">
      <c r="A87" s="50"/>
      <c r="B87" s="30" t="s">
        <v>425</v>
      </c>
      <c r="C87" s="30" t="s">
        <v>426</v>
      </c>
      <c r="D87" s="30" t="s">
        <v>298</v>
      </c>
      <c r="E87" s="30" t="s">
        <v>325</v>
      </c>
      <c r="F87" s="38" t="s">
        <v>111</v>
      </c>
      <c r="G87" s="34" t="s">
        <v>122</v>
      </c>
      <c r="H87" s="30" t="s">
        <v>301</v>
      </c>
      <c r="I87" s="30" t="s">
        <v>302</v>
      </c>
      <c r="J87" s="100" t="s">
        <v>303</v>
      </c>
      <c r="K87" s="28">
        <v>152</v>
      </c>
      <c r="L87" s="38">
        <v>152</v>
      </c>
      <c r="M87" s="38">
        <v>152</v>
      </c>
      <c r="N87" s="38"/>
      <c r="O87" s="38"/>
      <c r="P87" s="38"/>
      <c r="Q87" s="38"/>
      <c r="R87" s="54"/>
      <c r="S87" s="38"/>
      <c r="T87" s="38"/>
      <c r="U87" s="38"/>
      <c r="V87" s="38"/>
      <c r="W87" s="38"/>
      <c r="X87" s="38"/>
      <c r="Y87" s="56">
        <v>426</v>
      </c>
      <c r="Z87" s="56">
        <v>1375</v>
      </c>
      <c r="AA87" s="56">
        <v>128</v>
      </c>
      <c r="AB87" s="56">
        <v>361</v>
      </c>
      <c r="AC87" s="34" t="s">
        <v>115</v>
      </c>
      <c r="AD87" s="34" t="s">
        <v>427</v>
      </c>
      <c r="AE87" s="30" t="s">
        <v>424</v>
      </c>
      <c r="AF87" s="33"/>
    </row>
    <row r="88" s="4" customFormat="1" ht="32" customHeight="1" spans="1:32">
      <c r="A88" s="32"/>
      <c r="B88" s="30" t="s">
        <v>428</v>
      </c>
      <c r="C88" s="29" t="s">
        <v>429</v>
      </c>
      <c r="D88" s="30" t="s">
        <v>430</v>
      </c>
      <c r="E88" s="30" t="s">
        <v>431</v>
      </c>
      <c r="F88" s="38" t="s">
        <v>111</v>
      </c>
      <c r="G88" s="34" t="s">
        <v>122</v>
      </c>
      <c r="H88" s="30" t="s">
        <v>432</v>
      </c>
      <c r="I88" s="30" t="s">
        <v>433</v>
      </c>
      <c r="J88" s="100" t="s">
        <v>434</v>
      </c>
      <c r="K88" s="38">
        <v>200</v>
      </c>
      <c r="L88" s="38">
        <f>M88+N88+O88+P88</f>
        <v>200</v>
      </c>
      <c r="M88" s="53"/>
      <c r="N88" s="53">
        <v>200</v>
      </c>
      <c r="O88" s="53"/>
      <c r="P88" s="53"/>
      <c r="Q88" s="38">
        <f>K88-M88-N88-O88-P88</f>
        <v>0</v>
      </c>
      <c r="R88" s="30"/>
      <c r="S88" s="53"/>
      <c r="T88" s="53"/>
      <c r="U88" s="53"/>
      <c r="V88" s="53"/>
      <c r="W88" s="53"/>
      <c r="X88" s="53"/>
      <c r="Y88" s="34">
        <v>48</v>
      </c>
      <c r="Z88" s="34">
        <v>180</v>
      </c>
      <c r="AA88" s="34">
        <v>42</v>
      </c>
      <c r="AB88" s="34">
        <v>161</v>
      </c>
      <c r="AC88" s="34" t="s">
        <v>115</v>
      </c>
      <c r="AD88" s="34" t="s">
        <v>435</v>
      </c>
      <c r="AE88" s="30" t="s">
        <v>436</v>
      </c>
      <c r="AF88" s="30"/>
    </row>
    <row r="89" s="4" customFormat="1" ht="39" customHeight="1" spans="1:32">
      <c r="A89" s="32" t="s">
        <v>28</v>
      </c>
      <c r="B89" s="28"/>
      <c r="C89" s="29"/>
      <c r="D89" s="30"/>
      <c r="E89" s="30"/>
      <c r="F89" s="30"/>
      <c r="G89" s="30"/>
      <c r="H89" s="30"/>
      <c r="I89" s="30"/>
      <c r="J89" s="30"/>
      <c r="K89" s="38">
        <f>K90+K94+K104+K114</f>
        <v>8923</v>
      </c>
      <c r="L89" s="38">
        <f t="shared" ref="L89:Q89" si="21">L90+L94+L104+L114</f>
        <v>4824</v>
      </c>
      <c r="M89" s="38">
        <f t="shared" si="21"/>
        <v>4133</v>
      </c>
      <c r="N89" s="38">
        <f t="shared" si="21"/>
        <v>150</v>
      </c>
      <c r="O89" s="38">
        <f t="shared" si="21"/>
        <v>541</v>
      </c>
      <c r="P89" s="38">
        <f t="shared" si="21"/>
        <v>0</v>
      </c>
      <c r="Q89" s="38">
        <f t="shared" si="21"/>
        <v>4099</v>
      </c>
      <c r="R89" s="30"/>
      <c r="S89" s="38"/>
      <c r="T89" s="38"/>
      <c r="U89" s="38"/>
      <c r="V89" s="38"/>
      <c r="W89" s="38"/>
      <c r="X89" s="38"/>
      <c r="Y89" s="34"/>
      <c r="Z89" s="34"/>
      <c r="AA89" s="34"/>
      <c r="AB89" s="34"/>
      <c r="AC89" s="34"/>
      <c r="AD89" s="30"/>
      <c r="AE89" s="30"/>
      <c r="AF89" s="33"/>
    </row>
    <row r="90" s="1" customFormat="1" ht="36" spans="1:32">
      <c r="A90" s="33" t="s">
        <v>29</v>
      </c>
      <c r="B90" s="34"/>
      <c r="C90" s="29"/>
      <c r="D90" s="30"/>
      <c r="E90" s="30"/>
      <c r="F90" s="30"/>
      <c r="G90" s="30"/>
      <c r="H90" s="30"/>
      <c r="I90" s="30"/>
      <c r="J90" s="30"/>
      <c r="K90" s="38">
        <f>SUM(K91:K93)</f>
        <v>710</v>
      </c>
      <c r="L90" s="38">
        <f t="shared" ref="L90:Q90" si="22">SUM(L91:L93)</f>
        <v>710</v>
      </c>
      <c r="M90" s="38">
        <f t="shared" si="22"/>
        <v>640</v>
      </c>
      <c r="N90" s="38">
        <f t="shared" si="22"/>
        <v>70</v>
      </c>
      <c r="O90" s="38">
        <f t="shared" si="22"/>
        <v>0</v>
      </c>
      <c r="P90" s="38">
        <f t="shared" si="22"/>
        <v>0</v>
      </c>
      <c r="Q90" s="38">
        <f t="shared" si="22"/>
        <v>0</v>
      </c>
      <c r="R90" s="30"/>
      <c r="S90" s="30"/>
      <c r="T90" s="30"/>
      <c r="U90" s="30"/>
      <c r="V90" s="30"/>
      <c r="W90" s="30"/>
      <c r="X90" s="30"/>
      <c r="Y90" s="34"/>
      <c r="Z90" s="34"/>
      <c r="AA90" s="34"/>
      <c r="AB90" s="34"/>
      <c r="AC90" s="34"/>
      <c r="AD90" s="28"/>
      <c r="AE90" s="28"/>
      <c r="AF90" s="33"/>
    </row>
    <row r="91" s="5" customFormat="1" ht="30" customHeight="1" spans="1:32">
      <c r="A91" s="33"/>
      <c r="B91" s="30" t="s">
        <v>437</v>
      </c>
      <c r="C91" s="29" t="s">
        <v>438</v>
      </c>
      <c r="D91" s="30" t="s">
        <v>120</v>
      </c>
      <c r="E91" s="30" t="s">
        <v>414</v>
      </c>
      <c r="F91" s="38" t="s">
        <v>111</v>
      </c>
      <c r="G91" s="34" t="s">
        <v>122</v>
      </c>
      <c r="H91" s="30" t="s">
        <v>123</v>
      </c>
      <c r="I91" s="30" t="s">
        <v>124</v>
      </c>
      <c r="J91" s="100" t="s">
        <v>125</v>
      </c>
      <c r="K91" s="38">
        <v>20</v>
      </c>
      <c r="L91" s="38">
        <f>M91+N91+O91+P91</f>
        <v>20</v>
      </c>
      <c r="M91" s="38"/>
      <c r="N91" s="38">
        <v>20</v>
      </c>
      <c r="O91" s="38"/>
      <c r="P91" s="38"/>
      <c r="Q91" s="38">
        <f>K91-M91-N91-O91-P91</f>
        <v>0</v>
      </c>
      <c r="R91" s="30"/>
      <c r="S91" s="38"/>
      <c r="T91" s="38"/>
      <c r="U91" s="38"/>
      <c r="V91" s="38"/>
      <c r="W91" s="38"/>
      <c r="X91" s="38"/>
      <c r="Y91" s="34">
        <v>18</v>
      </c>
      <c r="Z91" s="34">
        <v>66</v>
      </c>
      <c r="AA91" s="34">
        <v>9</v>
      </c>
      <c r="AB91" s="34">
        <v>33</v>
      </c>
      <c r="AC91" s="34" t="s">
        <v>126</v>
      </c>
      <c r="AD91" s="34" t="s">
        <v>439</v>
      </c>
      <c r="AE91" s="28" t="s">
        <v>440</v>
      </c>
      <c r="AF91" s="33"/>
    </row>
    <row r="92" s="5" customFormat="1" ht="30" customHeight="1" spans="1:32">
      <c r="A92" s="51"/>
      <c r="B92" s="30" t="s">
        <v>441</v>
      </c>
      <c r="C92" s="29" t="s">
        <v>442</v>
      </c>
      <c r="D92" s="30" t="s">
        <v>120</v>
      </c>
      <c r="E92" s="30" t="s">
        <v>443</v>
      </c>
      <c r="F92" s="38" t="s">
        <v>111</v>
      </c>
      <c r="G92" s="34" t="s">
        <v>122</v>
      </c>
      <c r="H92" s="30" t="s">
        <v>123</v>
      </c>
      <c r="I92" s="30" t="s">
        <v>124</v>
      </c>
      <c r="J92" s="100" t="s">
        <v>125</v>
      </c>
      <c r="K92" s="38">
        <v>50</v>
      </c>
      <c r="L92" s="38">
        <f>M92+N92+O92+P92</f>
        <v>50</v>
      </c>
      <c r="M92" s="38"/>
      <c r="N92" s="38">
        <v>50</v>
      </c>
      <c r="O92" s="38"/>
      <c r="P92" s="38"/>
      <c r="Q92" s="38">
        <f>K92-M92-N92-O92-P92</f>
        <v>0</v>
      </c>
      <c r="R92" s="54"/>
      <c r="S92" s="38"/>
      <c r="T92" s="38"/>
      <c r="U92" s="38"/>
      <c r="V92" s="38"/>
      <c r="W92" s="38"/>
      <c r="X92" s="38"/>
      <c r="Y92" s="34">
        <v>22</v>
      </c>
      <c r="Z92" s="34">
        <v>73</v>
      </c>
      <c r="AA92" s="34">
        <v>14</v>
      </c>
      <c r="AB92" s="34">
        <v>49</v>
      </c>
      <c r="AC92" s="34" t="s">
        <v>126</v>
      </c>
      <c r="AD92" s="34" t="s">
        <v>439</v>
      </c>
      <c r="AE92" s="28" t="s">
        <v>226</v>
      </c>
      <c r="AF92" s="33"/>
    </row>
    <row r="93" s="1" customFormat="1" ht="26" customHeight="1" spans="1:32">
      <c r="A93" s="33"/>
      <c r="B93" s="30" t="s">
        <v>444</v>
      </c>
      <c r="C93" s="29" t="s">
        <v>445</v>
      </c>
      <c r="D93" s="30" t="s">
        <v>130</v>
      </c>
      <c r="E93" s="30" t="s">
        <v>446</v>
      </c>
      <c r="F93" s="30" t="s">
        <v>111</v>
      </c>
      <c r="G93" s="30" t="s">
        <v>122</v>
      </c>
      <c r="H93" s="30" t="s">
        <v>122</v>
      </c>
      <c r="I93" s="30" t="s">
        <v>147</v>
      </c>
      <c r="J93" s="30">
        <v>4424929</v>
      </c>
      <c r="K93" s="38">
        <v>640</v>
      </c>
      <c r="L93" s="38">
        <v>640</v>
      </c>
      <c r="M93" s="38">
        <v>640</v>
      </c>
      <c r="N93" s="38"/>
      <c r="O93" s="38"/>
      <c r="P93" s="38"/>
      <c r="Q93" s="38"/>
      <c r="R93" s="30"/>
      <c r="S93" s="38"/>
      <c r="T93" s="38"/>
      <c r="U93" s="38"/>
      <c r="V93" s="38"/>
      <c r="W93" s="38"/>
      <c r="X93" s="38"/>
      <c r="Y93" s="30">
        <v>3500</v>
      </c>
      <c r="Z93" s="30">
        <v>10500</v>
      </c>
      <c r="AA93" s="30">
        <v>30</v>
      </c>
      <c r="AB93" s="30">
        <v>110</v>
      </c>
      <c r="AC93" s="30" t="s">
        <v>126</v>
      </c>
      <c r="AD93" s="30" t="s">
        <v>447</v>
      </c>
      <c r="AE93" s="30" t="s">
        <v>448</v>
      </c>
      <c r="AF93" s="30"/>
    </row>
    <row r="94" s="1" customFormat="1" ht="26" customHeight="1" spans="1:32">
      <c r="A94" s="33" t="s">
        <v>30</v>
      </c>
      <c r="B94" s="34"/>
      <c r="C94" s="29"/>
      <c r="D94" s="30"/>
      <c r="E94" s="30"/>
      <c r="F94" s="30"/>
      <c r="G94" s="30"/>
      <c r="H94" s="30"/>
      <c r="I94" s="30"/>
      <c r="J94" s="30"/>
      <c r="K94" s="38">
        <f>SUM(K95:K103)</f>
        <v>2174</v>
      </c>
      <c r="L94" s="38">
        <f t="shared" ref="L94:Q94" si="23">SUM(L95:L103)</f>
        <v>2174</v>
      </c>
      <c r="M94" s="38">
        <f t="shared" si="23"/>
        <v>1553</v>
      </c>
      <c r="N94" s="38">
        <f t="shared" si="23"/>
        <v>80</v>
      </c>
      <c r="O94" s="38">
        <f t="shared" si="23"/>
        <v>541</v>
      </c>
      <c r="P94" s="38">
        <f t="shared" si="23"/>
        <v>0</v>
      </c>
      <c r="Q94" s="38">
        <f t="shared" si="23"/>
        <v>0</v>
      </c>
      <c r="R94" s="30"/>
      <c r="S94" s="38"/>
      <c r="T94" s="38"/>
      <c r="U94" s="38"/>
      <c r="V94" s="38"/>
      <c r="W94" s="38"/>
      <c r="X94" s="38"/>
      <c r="Y94" s="34"/>
      <c r="Z94" s="34"/>
      <c r="AA94" s="34"/>
      <c r="AB94" s="34"/>
      <c r="AC94" s="34"/>
      <c r="AD94" s="28"/>
      <c r="AE94" s="28"/>
      <c r="AF94" s="33"/>
    </row>
    <row r="95" s="5" customFormat="1" ht="30" customHeight="1" spans="1:32">
      <c r="A95" s="33"/>
      <c r="B95" s="30" t="s">
        <v>449</v>
      </c>
      <c r="C95" s="29" t="s">
        <v>450</v>
      </c>
      <c r="D95" s="30" t="s">
        <v>451</v>
      </c>
      <c r="E95" s="30" t="s">
        <v>452</v>
      </c>
      <c r="F95" s="38" t="s">
        <v>111</v>
      </c>
      <c r="G95" s="34" t="s">
        <v>122</v>
      </c>
      <c r="H95" s="30" t="s">
        <v>453</v>
      </c>
      <c r="I95" s="30" t="s">
        <v>454</v>
      </c>
      <c r="J95" s="100" t="s">
        <v>455</v>
      </c>
      <c r="K95" s="38">
        <v>80</v>
      </c>
      <c r="L95" s="38">
        <f>M95+N95+O95+P95</f>
        <v>80</v>
      </c>
      <c r="M95" s="38"/>
      <c r="N95" s="38">
        <v>80</v>
      </c>
      <c r="O95" s="38"/>
      <c r="P95" s="38"/>
      <c r="Q95" s="38">
        <f t="shared" ref="Q95:Q103" si="24">K95-M95-N95-O95-P95</f>
        <v>0</v>
      </c>
      <c r="R95" s="30"/>
      <c r="S95" s="38"/>
      <c r="T95" s="38"/>
      <c r="U95" s="38"/>
      <c r="V95" s="38"/>
      <c r="W95" s="38"/>
      <c r="X95" s="38"/>
      <c r="Y95" s="34">
        <v>50</v>
      </c>
      <c r="Z95" s="34">
        <v>150</v>
      </c>
      <c r="AA95" s="34">
        <v>22</v>
      </c>
      <c r="AB95" s="34">
        <v>65</v>
      </c>
      <c r="AC95" s="34" t="s">
        <v>126</v>
      </c>
      <c r="AD95" s="34" t="s">
        <v>456</v>
      </c>
      <c r="AE95" s="28" t="s">
        <v>457</v>
      </c>
      <c r="AF95" s="33"/>
    </row>
    <row r="96" s="5" customFormat="1" ht="75" customHeight="1" spans="1:32">
      <c r="A96" s="33"/>
      <c r="B96" s="30" t="s">
        <v>458</v>
      </c>
      <c r="C96" s="29" t="s">
        <v>459</v>
      </c>
      <c r="D96" s="30" t="s">
        <v>145</v>
      </c>
      <c r="E96" s="30" t="s">
        <v>146</v>
      </c>
      <c r="F96" s="38" t="s">
        <v>111</v>
      </c>
      <c r="G96" s="34" t="s">
        <v>122</v>
      </c>
      <c r="H96" s="34" t="s">
        <v>122</v>
      </c>
      <c r="I96" s="30" t="s">
        <v>147</v>
      </c>
      <c r="J96" s="100" t="s">
        <v>148</v>
      </c>
      <c r="K96" s="38">
        <v>950</v>
      </c>
      <c r="L96" s="38">
        <v>950</v>
      </c>
      <c r="M96" s="38">
        <v>950</v>
      </c>
      <c r="N96" s="38"/>
      <c r="O96" s="38"/>
      <c r="P96" s="38"/>
      <c r="Q96" s="38">
        <f t="shared" si="24"/>
        <v>0</v>
      </c>
      <c r="R96" s="30"/>
      <c r="S96" s="38"/>
      <c r="T96" s="38"/>
      <c r="U96" s="38"/>
      <c r="V96" s="38"/>
      <c r="W96" s="38"/>
      <c r="X96" s="38"/>
      <c r="Y96" s="34">
        <v>254</v>
      </c>
      <c r="Z96" s="34">
        <v>916</v>
      </c>
      <c r="AA96" s="34">
        <v>127</v>
      </c>
      <c r="AB96" s="34">
        <v>457</v>
      </c>
      <c r="AC96" s="34" t="s">
        <v>126</v>
      </c>
      <c r="AD96" s="34" t="s">
        <v>116</v>
      </c>
      <c r="AE96" s="28" t="s">
        <v>460</v>
      </c>
      <c r="AF96" s="33"/>
    </row>
    <row r="97" s="5" customFormat="1" ht="30" customHeight="1" spans="1:32">
      <c r="A97" s="33"/>
      <c r="B97" s="30" t="s">
        <v>461</v>
      </c>
      <c r="C97" s="29" t="s">
        <v>462</v>
      </c>
      <c r="D97" s="30" t="s">
        <v>145</v>
      </c>
      <c r="E97" s="30" t="s">
        <v>146</v>
      </c>
      <c r="F97" s="38" t="s">
        <v>111</v>
      </c>
      <c r="G97" s="34" t="s">
        <v>122</v>
      </c>
      <c r="H97" s="34" t="s">
        <v>122</v>
      </c>
      <c r="I97" s="30" t="s">
        <v>147</v>
      </c>
      <c r="J97" s="100" t="s">
        <v>148</v>
      </c>
      <c r="K97" s="38">
        <v>350</v>
      </c>
      <c r="L97" s="38">
        <v>350</v>
      </c>
      <c r="M97" s="38">
        <v>350</v>
      </c>
      <c r="N97" s="38"/>
      <c r="O97" s="38"/>
      <c r="P97" s="38"/>
      <c r="Q97" s="38">
        <f t="shared" si="24"/>
        <v>0</v>
      </c>
      <c r="R97" s="30"/>
      <c r="S97" s="38"/>
      <c r="T97" s="38"/>
      <c r="U97" s="38"/>
      <c r="V97" s="38"/>
      <c r="W97" s="38"/>
      <c r="X97" s="38"/>
      <c r="Y97" s="34">
        <v>136</v>
      </c>
      <c r="Z97" s="34">
        <v>492</v>
      </c>
      <c r="AA97" s="34">
        <v>68</v>
      </c>
      <c r="AB97" s="34">
        <v>245</v>
      </c>
      <c r="AC97" s="34" t="s">
        <v>126</v>
      </c>
      <c r="AD97" s="34" t="s">
        <v>116</v>
      </c>
      <c r="AE97" s="28" t="s">
        <v>463</v>
      </c>
      <c r="AF97" s="33"/>
    </row>
    <row r="98" s="5" customFormat="1" ht="76" customHeight="1" spans="1:32">
      <c r="A98" s="33"/>
      <c r="B98" s="30" t="s">
        <v>464</v>
      </c>
      <c r="C98" s="29" t="s">
        <v>465</v>
      </c>
      <c r="D98" s="30" t="s">
        <v>145</v>
      </c>
      <c r="E98" s="30" t="s">
        <v>146</v>
      </c>
      <c r="F98" s="38" t="s">
        <v>111</v>
      </c>
      <c r="G98" s="34" t="s">
        <v>122</v>
      </c>
      <c r="H98" s="34" t="s">
        <v>122</v>
      </c>
      <c r="I98" s="30" t="s">
        <v>147</v>
      </c>
      <c r="J98" s="100" t="s">
        <v>148</v>
      </c>
      <c r="K98" s="38">
        <v>450</v>
      </c>
      <c r="L98" s="38">
        <v>450</v>
      </c>
      <c r="M98" s="38"/>
      <c r="N98" s="38"/>
      <c r="O98" s="38">
        <v>450</v>
      </c>
      <c r="P98" s="38"/>
      <c r="Q98" s="38">
        <f t="shared" si="24"/>
        <v>0</v>
      </c>
      <c r="R98" s="30"/>
      <c r="S98" s="38"/>
      <c r="T98" s="38"/>
      <c r="U98" s="38"/>
      <c r="V98" s="38"/>
      <c r="W98" s="38"/>
      <c r="X98" s="38"/>
      <c r="Y98" s="34">
        <v>36</v>
      </c>
      <c r="Z98" s="34">
        <v>103</v>
      </c>
      <c r="AA98" s="34">
        <v>19</v>
      </c>
      <c r="AB98" s="34">
        <v>69</v>
      </c>
      <c r="AC98" s="34" t="s">
        <v>126</v>
      </c>
      <c r="AD98" s="34" t="s">
        <v>188</v>
      </c>
      <c r="AE98" s="28" t="s">
        <v>466</v>
      </c>
      <c r="AF98" s="33"/>
    </row>
    <row r="99" s="5" customFormat="1" ht="30" customHeight="1" spans="1:32">
      <c r="A99" s="33"/>
      <c r="B99" s="52" t="s">
        <v>467</v>
      </c>
      <c r="C99" s="29" t="s">
        <v>468</v>
      </c>
      <c r="D99" s="30" t="s">
        <v>145</v>
      </c>
      <c r="E99" s="30" t="s">
        <v>146</v>
      </c>
      <c r="F99" s="38" t="s">
        <v>111</v>
      </c>
      <c r="G99" s="34" t="s">
        <v>122</v>
      </c>
      <c r="H99" s="34" t="s">
        <v>122</v>
      </c>
      <c r="I99" s="30" t="s">
        <v>147</v>
      </c>
      <c r="J99" s="100" t="s">
        <v>148</v>
      </c>
      <c r="K99" s="38">
        <v>120</v>
      </c>
      <c r="L99" s="38">
        <v>120</v>
      </c>
      <c r="M99" s="38">
        <v>120</v>
      </c>
      <c r="N99" s="38"/>
      <c r="O99" s="38"/>
      <c r="P99" s="38"/>
      <c r="Q99" s="38">
        <f t="shared" si="24"/>
        <v>0</v>
      </c>
      <c r="R99" s="30"/>
      <c r="S99" s="38"/>
      <c r="T99" s="38"/>
      <c r="U99" s="38"/>
      <c r="V99" s="38"/>
      <c r="W99" s="38"/>
      <c r="X99" s="38"/>
      <c r="Y99" s="34">
        <v>9</v>
      </c>
      <c r="Z99" s="34">
        <v>35</v>
      </c>
      <c r="AA99" s="34">
        <v>5</v>
      </c>
      <c r="AB99" s="34">
        <v>18</v>
      </c>
      <c r="AC99" s="34" t="s">
        <v>126</v>
      </c>
      <c r="AD99" s="34" t="s">
        <v>116</v>
      </c>
      <c r="AE99" s="28" t="s">
        <v>469</v>
      </c>
      <c r="AF99" s="33"/>
    </row>
    <row r="100" s="5" customFormat="1" ht="30" customHeight="1" spans="1:32">
      <c r="A100" s="33"/>
      <c r="B100" s="30" t="s">
        <v>470</v>
      </c>
      <c r="C100" s="29" t="s">
        <v>471</v>
      </c>
      <c r="D100" s="30" t="s">
        <v>145</v>
      </c>
      <c r="E100" s="30" t="s">
        <v>146</v>
      </c>
      <c r="F100" s="38" t="s">
        <v>111</v>
      </c>
      <c r="G100" s="34" t="s">
        <v>122</v>
      </c>
      <c r="H100" s="34" t="s">
        <v>122</v>
      </c>
      <c r="I100" s="30" t="s">
        <v>147</v>
      </c>
      <c r="J100" s="100" t="s">
        <v>148</v>
      </c>
      <c r="K100" s="38">
        <v>91</v>
      </c>
      <c r="L100" s="38">
        <f t="shared" ref="L100:L103" si="25">M100+N100+O100+P100</f>
        <v>91</v>
      </c>
      <c r="M100" s="38"/>
      <c r="N100" s="38"/>
      <c r="O100" s="38">
        <v>91</v>
      </c>
      <c r="P100" s="38"/>
      <c r="Q100" s="38">
        <f t="shared" si="24"/>
        <v>0</v>
      </c>
      <c r="R100" s="30"/>
      <c r="S100" s="38"/>
      <c r="T100" s="38"/>
      <c r="U100" s="38"/>
      <c r="V100" s="38"/>
      <c r="W100" s="38"/>
      <c r="X100" s="38"/>
      <c r="Y100" s="34">
        <v>52</v>
      </c>
      <c r="Z100" s="34">
        <v>188</v>
      </c>
      <c r="AA100" s="34">
        <v>27</v>
      </c>
      <c r="AB100" s="34">
        <v>97</v>
      </c>
      <c r="AC100" s="34" t="s">
        <v>126</v>
      </c>
      <c r="AD100" s="34" t="s">
        <v>188</v>
      </c>
      <c r="AE100" s="28" t="s">
        <v>472</v>
      </c>
      <c r="AF100" s="33"/>
    </row>
    <row r="101" s="5" customFormat="1" ht="30" customHeight="1" spans="1:32">
      <c r="A101" s="33"/>
      <c r="B101" s="30" t="s">
        <v>473</v>
      </c>
      <c r="C101" s="29" t="s">
        <v>474</v>
      </c>
      <c r="D101" s="30" t="s">
        <v>145</v>
      </c>
      <c r="E101" s="30" t="s">
        <v>146</v>
      </c>
      <c r="F101" s="38" t="s">
        <v>111</v>
      </c>
      <c r="G101" s="34" t="s">
        <v>122</v>
      </c>
      <c r="H101" s="34" t="s">
        <v>122</v>
      </c>
      <c r="I101" s="30" t="s">
        <v>147</v>
      </c>
      <c r="J101" s="100" t="s">
        <v>148</v>
      </c>
      <c r="K101" s="38">
        <v>120</v>
      </c>
      <c r="L101" s="38">
        <v>120</v>
      </c>
      <c r="M101" s="38">
        <v>120</v>
      </c>
      <c r="N101" s="38"/>
      <c r="O101" s="38"/>
      <c r="P101" s="38"/>
      <c r="Q101" s="38">
        <f t="shared" si="24"/>
        <v>0</v>
      </c>
      <c r="R101" s="30"/>
      <c r="S101" s="38"/>
      <c r="T101" s="38"/>
      <c r="U101" s="38"/>
      <c r="V101" s="38"/>
      <c r="W101" s="38"/>
      <c r="X101" s="38"/>
      <c r="Y101" s="34">
        <v>63</v>
      </c>
      <c r="Z101" s="34">
        <v>229</v>
      </c>
      <c r="AA101" s="34">
        <v>31</v>
      </c>
      <c r="AB101" s="34">
        <v>113</v>
      </c>
      <c r="AC101" s="34" t="s">
        <v>126</v>
      </c>
      <c r="AD101" s="34" t="s">
        <v>116</v>
      </c>
      <c r="AE101" s="28" t="s">
        <v>475</v>
      </c>
      <c r="AF101" s="33"/>
    </row>
    <row r="102" s="5" customFormat="1" ht="30" customHeight="1" spans="1:32">
      <c r="A102" s="33"/>
      <c r="B102" s="30" t="s">
        <v>476</v>
      </c>
      <c r="C102" s="29" t="s">
        <v>477</v>
      </c>
      <c r="D102" s="30" t="s">
        <v>145</v>
      </c>
      <c r="E102" s="30" t="s">
        <v>146</v>
      </c>
      <c r="F102" s="38" t="s">
        <v>111</v>
      </c>
      <c r="G102" s="34" t="s">
        <v>122</v>
      </c>
      <c r="H102" s="34" t="s">
        <v>122</v>
      </c>
      <c r="I102" s="30" t="s">
        <v>147</v>
      </c>
      <c r="J102" s="100" t="s">
        <v>148</v>
      </c>
      <c r="K102" s="38">
        <v>8</v>
      </c>
      <c r="L102" s="38">
        <f t="shared" si="25"/>
        <v>8</v>
      </c>
      <c r="M102" s="38">
        <v>8</v>
      </c>
      <c r="N102" s="38"/>
      <c r="O102" s="38"/>
      <c r="P102" s="38"/>
      <c r="Q102" s="38">
        <f t="shared" si="24"/>
        <v>0</v>
      </c>
      <c r="R102" s="30"/>
      <c r="S102" s="38"/>
      <c r="T102" s="38"/>
      <c r="U102" s="38"/>
      <c r="V102" s="38"/>
      <c r="W102" s="38"/>
      <c r="X102" s="38"/>
      <c r="Y102" s="34">
        <v>36</v>
      </c>
      <c r="Z102" s="34">
        <v>130</v>
      </c>
      <c r="AA102" s="34">
        <v>18</v>
      </c>
      <c r="AB102" s="34">
        <v>64</v>
      </c>
      <c r="AC102" s="34" t="s">
        <v>126</v>
      </c>
      <c r="AD102" s="34" t="s">
        <v>116</v>
      </c>
      <c r="AE102" s="28" t="s">
        <v>478</v>
      </c>
      <c r="AF102" s="33"/>
    </row>
    <row r="103" s="5" customFormat="1" ht="30" customHeight="1" spans="1:32">
      <c r="A103" s="33"/>
      <c r="B103" s="30" t="s">
        <v>479</v>
      </c>
      <c r="C103" s="29" t="s">
        <v>480</v>
      </c>
      <c r="D103" s="30" t="s">
        <v>145</v>
      </c>
      <c r="E103" s="30" t="s">
        <v>146</v>
      </c>
      <c r="F103" s="38" t="s">
        <v>111</v>
      </c>
      <c r="G103" s="34" t="s">
        <v>122</v>
      </c>
      <c r="H103" s="34" t="s">
        <v>122</v>
      </c>
      <c r="I103" s="30" t="s">
        <v>147</v>
      </c>
      <c r="J103" s="100" t="s">
        <v>148</v>
      </c>
      <c r="K103" s="38">
        <v>5</v>
      </c>
      <c r="L103" s="38">
        <f t="shared" si="25"/>
        <v>5</v>
      </c>
      <c r="M103" s="38">
        <v>5</v>
      </c>
      <c r="N103" s="38"/>
      <c r="O103" s="38"/>
      <c r="P103" s="38"/>
      <c r="Q103" s="38">
        <f t="shared" si="24"/>
        <v>0</v>
      </c>
      <c r="R103" s="30"/>
      <c r="S103" s="38"/>
      <c r="T103" s="38"/>
      <c r="U103" s="38"/>
      <c r="V103" s="38"/>
      <c r="W103" s="38"/>
      <c r="X103" s="38"/>
      <c r="Y103" s="34">
        <v>37</v>
      </c>
      <c r="Z103" s="34">
        <v>136</v>
      </c>
      <c r="AA103" s="34">
        <v>19</v>
      </c>
      <c r="AB103" s="34">
        <v>68</v>
      </c>
      <c r="AC103" s="34" t="s">
        <v>126</v>
      </c>
      <c r="AD103" s="34" t="s">
        <v>116</v>
      </c>
      <c r="AE103" s="28" t="s">
        <v>481</v>
      </c>
      <c r="AF103" s="33"/>
    </row>
    <row r="104" s="1" customFormat="1" ht="24" spans="1:32">
      <c r="A104" s="33" t="s">
        <v>31</v>
      </c>
      <c r="B104" s="34"/>
      <c r="C104" s="29"/>
      <c r="D104" s="30"/>
      <c r="E104" s="30"/>
      <c r="F104" s="30"/>
      <c r="G104" s="30"/>
      <c r="H104" s="30"/>
      <c r="I104" s="30"/>
      <c r="J104" s="30"/>
      <c r="K104" s="38">
        <f>SUM(K105:K113)</f>
        <v>2242</v>
      </c>
      <c r="L104" s="38">
        <f t="shared" ref="L104:Q104" si="26">SUM(L105:L113)</f>
        <v>940</v>
      </c>
      <c r="M104" s="38">
        <f t="shared" si="26"/>
        <v>940</v>
      </c>
      <c r="N104" s="38">
        <f t="shared" si="26"/>
        <v>0</v>
      </c>
      <c r="O104" s="38">
        <f t="shared" si="26"/>
        <v>0</v>
      </c>
      <c r="P104" s="38">
        <f t="shared" si="26"/>
        <v>0</v>
      </c>
      <c r="Q104" s="38">
        <f t="shared" si="26"/>
        <v>1302</v>
      </c>
      <c r="R104" s="30"/>
      <c r="S104" s="38"/>
      <c r="T104" s="38"/>
      <c r="U104" s="38"/>
      <c r="V104" s="38"/>
      <c r="W104" s="38"/>
      <c r="X104" s="38"/>
      <c r="Y104" s="34"/>
      <c r="Z104" s="34"/>
      <c r="AA104" s="34"/>
      <c r="AB104" s="34"/>
      <c r="AC104" s="34"/>
      <c r="AD104" s="28"/>
      <c r="AE104" s="28"/>
      <c r="AF104" s="33"/>
    </row>
    <row r="105" s="1" customFormat="1" ht="30" customHeight="1" spans="1:32">
      <c r="A105" s="33"/>
      <c r="B105" s="34" t="s">
        <v>482</v>
      </c>
      <c r="C105" s="29" t="s">
        <v>483</v>
      </c>
      <c r="D105" s="30" t="s">
        <v>298</v>
      </c>
      <c r="E105" s="30" t="s">
        <v>484</v>
      </c>
      <c r="F105" s="38" t="s">
        <v>111</v>
      </c>
      <c r="G105" s="30" t="s">
        <v>485</v>
      </c>
      <c r="H105" s="30" t="s">
        <v>301</v>
      </c>
      <c r="I105" s="30" t="s">
        <v>302</v>
      </c>
      <c r="J105" s="100" t="s">
        <v>303</v>
      </c>
      <c r="K105" s="53">
        <v>500</v>
      </c>
      <c r="L105" s="38">
        <f t="shared" ref="L105:L110" si="27">M105+N105+O105+P105</f>
        <v>500</v>
      </c>
      <c r="M105" s="53">
        <v>500</v>
      </c>
      <c r="N105" s="53"/>
      <c r="O105" s="53"/>
      <c r="P105" s="53"/>
      <c r="Q105" s="38">
        <f t="shared" ref="Q105:Q112" si="28">K105-M105-N105-O105-P105</f>
        <v>0</v>
      </c>
      <c r="R105" s="30"/>
      <c r="S105" s="53"/>
      <c r="T105" s="53"/>
      <c r="U105" s="53"/>
      <c r="V105" s="53"/>
      <c r="W105" s="53"/>
      <c r="X105" s="53"/>
      <c r="Y105" s="34">
        <v>1586</v>
      </c>
      <c r="Z105" s="34">
        <v>6637</v>
      </c>
      <c r="AA105" s="34">
        <v>1586</v>
      </c>
      <c r="AB105" s="34">
        <v>6637</v>
      </c>
      <c r="AC105" s="34" t="s">
        <v>126</v>
      </c>
      <c r="AD105" s="34" t="s">
        <v>486</v>
      </c>
      <c r="AE105" s="28" t="s">
        <v>487</v>
      </c>
      <c r="AF105" s="33"/>
    </row>
    <row r="106" s="1" customFormat="1" ht="30" customHeight="1" spans="1:32">
      <c r="A106" s="33"/>
      <c r="B106" s="34" t="s">
        <v>488</v>
      </c>
      <c r="C106" s="29" t="s">
        <v>489</v>
      </c>
      <c r="D106" s="30" t="s">
        <v>145</v>
      </c>
      <c r="E106" s="30" t="s">
        <v>146</v>
      </c>
      <c r="F106" s="38" t="s">
        <v>111</v>
      </c>
      <c r="G106" s="34" t="s">
        <v>122</v>
      </c>
      <c r="H106" s="34" t="s">
        <v>122</v>
      </c>
      <c r="I106" s="30" t="s">
        <v>147</v>
      </c>
      <c r="J106" s="100" t="s">
        <v>148</v>
      </c>
      <c r="K106" s="53">
        <v>20</v>
      </c>
      <c r="L106" s="38">
        <f t="shared" si="27"/>
        <v>0</v>
      </c>
      <c r="M106" s="53"/>
      <c r="N106" s="53"/>
      <c r="O106" s="53"/>
      <c r="P106" s="53"/>
      <c r="Q106" s="38">
        <f t="shared" si="28"/>
        <v>20</v>
      </c>
      <c r="R106" s="30"/>
      <c r="S106" s="53"/>
      <c r="T106" s="53"/>
      <c r="U106" s="53"/>
      <c r="V106" s="53"/>
      <c r="W106" s="53"/>
      <c r="X106" s="53"/>
      <c r="Y106" s="34">
        <v>112</v>
      </c>
      <c r="Z106" s="34">
        <v>400</v>
      </c>
      <c r="AA106" s="34">
        <v>55</v>
      </c>
      <c r="AB106" s="34">
        <v>199</v>
      </c>
      <c r="AC106" s="34" t="s">
        <v>126</v>
      </c>
      <c r="AD106" s="34" t="s">
        <v>116</v>
      </c>
      <c r="AE106" s="28" t="s">
        <v>490</v>
      </c>
      <c r="AF106" s="33"/>
    </row>
    <row r="107" s="1" customFormat="1" ht="30" customHeight="1" spans="1:32">
      <c r="A107" s="33"/>
      <c r="B107" s="34" t="s">
        <v>491</v>
      </c>
      <c r="C107" s="29" t="s">
        <v>492</v>
      </c>
      <c r="D107" s="30" t="s">
        <v>145</v>
      </c>
      <c r="E107" s="30" t="s">
        <v>146</v>
      </c>
      <c r="F107" s="38" t="s">
        <v>111</v>
      </c>
      <c r="G107" s="34" t="s">
        <v>122</v>
      </c>
      <c r="H107" s="34" t="s">
        <v>122</v>
      </c>
      <c r="I107" s="30" t="s">
        <v>147</v>
      </c>
      <c r="J107" s="100" t="s">
        <v>148</v>
      </c>
      <c r="K107" s="53">
        <v>120</v>
      </c>
      <c r="L107" s="38">
        <f t="shared" si="27"/>
        <v>0</v>
      </c>
      <c r="M107" s="53"/>
      <c r="N107" s="53"/>
      <c r="O107" s="53"/>
      <c r="P107" s="53"/>
      <c r="Q107" s="38">
        <f t="shared" si="28"/>
        <v>120</v>
      </c>
      <c r="R107" s="30"/>
      <c r="S107" s="53"/>
      <c r="T107" s="53"/>
      <c r="U107" s="53"/>
      <c r="V107" s="53"/>
      <c r="W107" s="53"/>
      <c r="X107" s="53"/>
      <c r="Y107" s="34">
        <v>277</v>
      </c>
      <c r="Z107" s="34">
        <v>1000</v>
      </c>
      <c r="AA107" s="34">
        <v>139</v>
      </c>
      <c r="AB107" s="34">
        <v>502</v>
      </c>
      <c r="AC107" s="34" t="s">
        <v>126</v>
      </c>
      <c r="AD107" s="34" t="s">
        <v>116</v>
      </c>
      <c r="AE107" s="28" t="s">
        <v>493</v>
      </c>
      <c r="AF107" s="33"/>
    </row>
    <row r="108" s="1" customFormat="1" ht="30" customHeight="1" spans="1:32">
      <c r="A108" s="33"/>
      <c r="B108" s="34" t="s">
        <v>494</v>
      </c>
      <c r="C108" s="29" t="s">
        <v>495</v>
      </c>
      <c r="D108" s="30" t="s">
        <v>145</v>
      </c>
      <c r="E108" s="30" t="s">
        <v>146</v>
      </c>
      <c r="F108" s="38" t="s">
        <v>111</v>
      </c>
      <c r="G108" s="34" t="s">
        <v>122</v>
      </c>
      <c r="H108" s="34" t="s">
        <v>122</v>
      </c>
      <c r="I108" s="30" t="s">
        <v>147</v>
      </c>
      <c r="J108" s="100" t="s">
        <v>148</v>
      </c>
      <c r="K108" s="53">
        <v>132</v>
      </c>
      <c r="L108" s="38">
        <f t="shared" si="27"/>
        <v>0</v>
      </c>
      <c r="M108" s="53"/>
      <c r="N108" s="53"/>
      <c r="O108" s="53"/>
      <c r="P108" s="53"/>
      <c r="Q108" s="38">
        <f t="shared" si="28"/>
        <v>132</v>
      </c>
      <c r="R108" s="30"/>
      <c r="S108" s="53"/>
      <c r="T108" s="53"/>
      <c r="U108" s="53"/>
      <c r="V108" s="53"/>
      <c r="W108" s="53"/>
      <c r="X108" s="53"/>
      <c r="Y108" s="34">
        <v>75</v>
      </c>
      <c r="Z108" s="34">
        <v>273</v>
      </c>
      <c r="AA108" s="34">
        <v>37</v>
      </c>
      <c r="AB108" s="34">
        <v>136</v>
      </c>
      <c r="AC108" s="34" t="s">
        <v>126</v>
      </c>
      <c r="AD108" s="34" t="s">
        <v>116</v>
      </c>
      <c r="AE108" s="28" t="s">
        <v>496</v>
      </c>
      <c r="AF108" s="33"/>
    </row>
    <row r="109" s="1" customFormat="1" ht="30" customHeight="1" spans="1:32">
      <c r="A109" s="33"/>
      <c r="B109" s="34" t="s">
        <v>497</v>
      </c>
      <c r="C109" s="29" t="s">
        <v>498</v>
      </c>
      <c r="D109" s="30" t="s">
        <v>145</v>
      </c>
      <c r="E109" s="30" t="s">
        <v>146</v>
      </c>
      <c r="F109" s="38" t="s">
        <v>111</v>
      </c>
      <c r="G109" s="34" t="s">
        <v>122</v>
      </c>
      <c r="H109" s="34" t="s">
        <v>122</v>
      </c>
      <c r="I109" s="30" t="s">
        <v>147</v>
      </c>
      <c r="J109" s="100" t="s">
        <v>148</v>
      </c>
      <c r="K109" s="53">
        <v>200</v>
      </c>
      <c r="L109" s="38">
        <f t="shared" si="27"/>
        <v>0</v>
      </c>
      <c r="M109" s="53"/>
      <c r="N109" s="53"/>
      <c r="O109" s="53"/>
      <c r="P109" s="53"/>
      <c r="Q109" s="38">
        <f t="shared" si="28"/>
        <v>200</v>
      </c>
      <c r="R109" s="30"/>
      <c r="S109" s="53"/>
      <c r="T109" s="53"/>
      <c r="U109" s="53"/>
      <c r="V109" s="53"/>
      <c r="W109" s="53"/>
      <c r="X109" s="53"/>
      <c r="Y109" s="34">
        <v>59</v>
      </c>
      <c r="Z109" s="34">
        <v>219</v>
      </c>
      <c r="AA109" s="34">
        <v>30</v>
      </c>
      <c r="AB109" s="34">
        <v>108</v>
      </c>
      <c r="AC109" s="34" t="s">
        <v>126</v>
      </c>
      <c r="AD109" s="34" t="s">
        <v>116</v>
      </c>
      <c r="AE109" s="28" t="s">
        <v>499</v>
      </c>
      <c r="AF109" s="33"/>
    </row>
    <row r="110" s="1" customFormat="1" ht="30" customHeight="1" spans="1:32">
      <c r="A110" s="33"/>
      <c r="B110" s="34" t="s">
        <v>500</v>
      </c>
      <c r="C110" s="29" t="s">
        <v>501</v>
      </c>
      <c r="D110" s="30" t="s">
        <v>145</v>
      </c>
      <c r="E110" s="30" t="s">
        <v>146</v>
      </c>
      <c r="F110" s="38" t="s">
        <v>111</v>
      </c>
      <c r="G110" s="34" t="s">
        <v>122</v>
      </c>
      <c r="H110" s="34" t="s">
        <v>122</v>
      </c>
      <c r="I110" s="30" t="s">
        <v>147</v>
      </c>
      <c r="J110" s="100" t="s">
        <v>148</v>
      </c>
      <c r="K110" s="53">
        <v>190</v>
      </c>
      <c r="L110" s="38">
        <f t="shared" si="27"/>
        <v>190</v>
      </c>
      <c r="M110" s="53">
        <v>190</v>
      </c>
      <c r="N110" s="53"/>
      <c r="O110" s="53"/>
      <c r="P110" s="53"/>
      <c r="Q110" s="38">
        <f t="shared" si="28"/>
        <v>0</v>
      </c>
      <c r="R110" s="30"/>
      <c r="S110" s="53"/>
      <c r="T110" s="53"/>
      <c r="U110" s="53"/>
      <c r="V110" s="53"/>
      <c r="W110" s="53"/>
      <c r="X110" s="53"/>
      <c r="Y110" s="34">
        <v>110</v>
      </c>
      <c r="Z110" s="34">
        <v>396</v>
      </c>
      <c r="AA110" s="34">
        <v>56</v>
      </c>
      <c r="AB110" s="34">
        <v>201</v>
      </c>
      <c r="AC110" s="34" t="s">
        <v>126</v>
      </c>
      <c r="AD110" s="34" t="s">
        <v>116</v>
      </c>
      <c r="AE110" s="28" t="s">
        <v>254</v>
      </c>
      <c r="AF110" s="33"/>
    </row>
    <row r="111" s="1" customFormat="1" ht="30" customHeight="1" spans="1:32">
      <c r="A111" s="33"/>
      <c r="B111" s="34" t="s">
        <v>502</v>
      </c>
      <c r="C111" s="29" t="s">
        <v>503</v>
      </c>
      <c r="D111" s="30" t="s">
        <v>145</v>
      </c>
      <c r="E111" s="30" t="s">
        <v>146</v>
      </c>
      <c r="F111" s="38" t="s">
        <v>111</v>
      </c>
      <c r="G111" s="34" t="s">
        <v>122</v>
      </c>
      <c r="H111" s="34" t="s">
        <v>122</v>
      </c>
      <c r="I111" s="30" t="s">
        <v>147</v>
      </c>
      <c r="J111" s="100" t="s">
        <v>148</v>
      </c>
      <c r="K111" s="53">
        <v>250</v>
      </c>
      <c r="L111" s="38">
        <v>250</v>
      </c>
      <c r="M111" s="53">
        <v>250</v>
      </c>
      <c r="N111" s="53"/>
      <c r="O111" s="53"/>
      <c r="P111" s="53"/>
      <c r="Q111" s="38">
        <f t="shared" si="28"/>
        <v>0</v>
      </c>
      <c r="R111" s="30"/>
      <c r="S111" s="53"/>
      <c r="T111" s="53"/>
      <c r="U111" s="53"/>
      <c r="V111" s="53"/>
      <c r="W111" s="53"/>
      <c r="X111" s="53"/>
      <c r="Y111" s="34">
        <v>201</v>
      </c>
      <c r="Z111" s="34">
        <v>724</v>
      </c>
      <c r="AA111" s="34">
        <v>99</v>
      </c>
      <c r="AB111" s="34">
        <v>356</v>
      </c>
      <c r="AC111" s="34" t="s">
        <v>126</v>
      </c>
      <c r="AD111" s="34" t="s">
        <v>116</v>
      </c>
      <c r="AE111" s="28" t="s">
        <v>504</v>
      </c>
      <c r="AF111" s="33"/>
    </row>
    <row r="112" s="1" customFormat="1" ht="30" customHeight="1" spans="1:32">
      <c r="A112" s="33"/>
      <c r="B112" s="34" t="s">
        <v>505</v>
      </c>
      <c r="C112" s="29" t="s">
        <v>506</v>
      </c>
      <c r="D112" s="30" t="s">
        <v>145</v>
      </c>
      <c r="E112" s="30" t="s">
        <v>146</v>
      </c>
      <c r="F112" s="38" t="s">
        <v>111</v>
      </c>
      <c r="G112" s="34" t="s">
        <v>122</v>
      </c>
      <c r="H112" s="34" t="s">
        <v>122</v>
      </c>
      <c r="I112" s="30" t="s">
        <v>147</v>
      </c>
      <c r="J112" s="100" t="s">
        <v>148</v>
      </c>
      <c r="K112" s="53">
        <v>80</v>
      </c>
      <c r="L112" s="38">
        <f t="shared" ref="L112:L142" si="29">M112+N112+O112+P112</f>
        <v>0</v>
      </c>
      <c r="M112" s="53"/>
      <c r="N112" s="53"/>
      <c r="O112" s="53"/>
      <c r="P112" s="53"/>
      <c r="Q112" s="38">
        <f t="shared" si="28"/>
        <v>80</v>
      </c>
      <c r="R112" s="30"/>
      <c r="S112" s="53"/>
      <c r="T112" s="53"/>
      <c r="U112" s="53"/>
      <c r="V112" s="53"/>
      <c r="W112" s="53"/>
      <c r="X112" s="53"/>
      <c r="Y112" s="34">
        <v>20</v>
      </c>
      <c r="Z112" s="34">
        <v>72</v>
      </c>
      <c r="AA112" s="34">
        <v>13</v>
      </c>
      <c r="AB112" s="34">
        <v>46</v>
      </c>
      <c r="AC112" s="34" t="s">
        <v>126</v>
      </c>
      <c r="AD112" s="34" t="s">
        <v>116</v>
      </c>
      <c r="AE112" s="28" t="s">
        <v>507</v>
      </c>
      <c r="AF112" s="33"/>
    </row>
    <row r="113" s="1" customFormat="1" ht="30" customHeight="1" spans="1:32">
      <c r="A113" s="33"/>
      <c r="B113" s="30" t="s">
        <v>508</v>
      </c>
      <c r="C113" s="30" t="s">
        <v>509</v>
      </c>
      <c r="D113" s="30" t="s">
        <v>130</v>
      </c>
      <c r="E113" s="30" t="s">
        <v>510</v>
      </c>
      <c r="F113" s="30" t="s">
        <v>111</v>
      </c>
      <c r="G113" s="30" t="s">
        <v>122</v>
      </c>
      <c r="H113" s="30" t="s">
        <v>122</v>
      </c>
      <c r="I113" s="30" t="s">
        <v>147</v>
      </c>
      <c r="J113" s="30">
        <v>4424929</v>
      </c>
      <c r="K113" s="38">
        <v>750</v>
      </c>
      <c r="L113" s="53"/>
      <c r="M113" s="53"/>
      <c r="N113" s="53"/>
      <c r="O113" s="53"/>
      <c r="P113" s="53"/>
      <c r="Q113" s="38">
        <v>750</v>
      </c>
      <c r="R113" s="30"/>
      <c r="S113" s="53"/>
      <c r="T113" s="53"/>
      <c r="U113" s="53"/>
      <c r="V113" s="53"/>
      <c r="W113" s="53"/>
      <c r="X113" s="53"/>
      <c r="Y113" s="30">
        <v>3500</v>
      </c>
      <c r="Z113" s="30">
        <v>10500</v>
      </c>
      <c r="AA113" s="30">
        <v>30</v>
      </c>
      <c r="AB113" s="30">
        <v>110</v>
      </c>
      <c r="AC113" s="30" t="s">
        <v>126</v>
      </c>
      <c r="AD113" s="30" t="s">
        <v>447</v>
      </c>
      <c r="AE113" s="30" t="s">
        <v>448</v>
      </c>
      <c r="AF113" s="30"/>
    </row>
    <row r="114" s="1" customFormat="1" ht="24" spans="1:32">
      <c r="A114" s="33" t="s">
        <v>32</v>
      </c>
      <c r="B114" s="34"/>
      <c r="C114" s="29"/>
      <c r="D114" s="30"/>
      <c r="E114" s="30"/>
      <c r="F114" s="30"/>
      <c r="G114" s="30"/>
      <c r="H114" s="30"/>
      <c r="I114" s="30"/>
      <c r="J114" s="30"/>
      <c r="K114" s="53">
        <f>SUM(K115:K138)</f>
        <v>3797</v>
      </c>
      <c r="L114" s="53">
        <f t="shared" ref="L114:Q114" si="30">SUM(L115:L138)</f>
        <v>1000</v>
      </c>
      <c r="M114" s="53">
        <f t="shared" si="30"/>
        <v>1000</v>
      </c>
      <c r="N114" s="53">
        <f t="shared" si="30"/>
        <v>0</v>
      </c>
      <c r="O114" s="53">
        <f t="shared" si="30"/>
        <v>0</v>
      </c>
      <c r="P114" s="53">
        <f t="shared" si="30"/>
        <v>0</v>
      </c>
      <c r="Q114" s="53">
        <f t="shared" si="30"/>
        <v>2797</v>
      </c>
      <c r="R114" s="30"/>
      <c r="S114" s="53"/>
      <c r="T114" s="53"/>
      <c r="U114" s="53"/>
      <c r="V114" s="53"/>
      <c r="W114" s="53"/>
      <c r="X114" s="53"/>
      <c r="Y114" s="34"/>
      <c r="Z114" s="34"/>
      <c r="AA114" s="34"/>
      <c r="AB114" s="34"/>
      <c r="AC114" s="34"/>
      <c r="AD114" s="28"/>
      <c r="AE114" s="28"/>
      <c r="AF114" s="33"/>
    </row>
    <row r="115" s="4" customFormat="1" ht="33" customHeight="1" spans="1:32">
      <c r="A115" s="32"/>
      <c r="B115" s="28" t="s">
        <v>511</v>
      </c>
      <c r="C115" s="29" t="str">
        <f>VLOOKUP(B115,[1]第一版!$E:$F,2,0)</f>
        <v>1.县修脚足浴产业链“五上”企业每新增1家修脚足浴门店，且联农带农2人以上（含2人），其中脱贫户或监测户不低于1人，每户帮带综合收入不低于5000元，给予5000元奖补。预计本年度县修脚足浴产业链“五上”企业新开修脚足浴门店1600个以上，联农带农3200户9400人以上，投入奖补费用800万元。
2.紫阳境内生产修脚足浴配套产品的一般企业，自主生产且销售给修脚足浴行业的，联农带农5人以上（含5人），每户帮带综合收入不低于3000元，按年产品销售额的2%给予一次性奖补。预计本年度县修脚足浴产业链一般企业销售额度达到350万元以上，联农带农61户183人以上，投入奖补资金150万元。
3.紫阳修脚足浴一般企业采购使用紫阳境内生产的配套产品，联农带农5人以上（含5人），每户帮带综合收入不低于3000元，按年采购金额的2%给予一次性奖补。预计本年度县修脚足浴产业链一般企业购买额度达到150万元以上，联农带农29户87人以上，投入奖补费用50万元。</v>
      </c>
      <c r="D115" s="42" t="s">
        <v>145</v>
      </c>
      <c r="E115" s="42">
        <v>0</v>
      </c>
      <c r="F115" s="38" t="s">
        <v>111</v>
      </c>
      <c r="G115" s="30" t="s">
        <v>512</v>
      </c>
      <c r="H115" s="30" t="s">
        <v>512</v>
      </c>
      <c r="I115" s="30" t="s">
        <v>513</v>
      </c>
      <c r="J115" s="101" t="s">
        <v>514</v>
      </c>
      <c r="K115" s="38">
        <v>1000</v>
      </c>
      <c r="L115" s="38">
        <f t="shared" si="29"/>
        <v>1000</v>
      </c>
      <c r="M115" s="38">
        <v>1000</v>
      </c>
      <c r="N115" s="38"/>
      <c r="O115" s="38"/>
      <c r="P115" s="38"/>
      <c r="Q115" s="38">
        <f t="shared" ref="Q115:Q142" si="31">K115-M115-N115-O115-P115</f>
        <v>0</v>
      </c>
      <c r="R115" s="30"/>
      <c r="S115" s="30"/>
      <c r="T115" s="30"/>
      <c r="U115" s="30"/>
      <c r="V115" s="30"/>
      <c r="W115" s="30"/>
      <c r="X115" s="30"/>
      <c r="Y115" s="34">
        <v>2686</v>
      </c>
      <c r="Z115" s="34">
        <v>9670</v>
      </c>
      <c r="AA115" s="34">
        <v>895</v>
      </c>
      <c r="AB115" s="34">
        <v>3223</v>
      </c>
      <c r="AC115" s="34" t="s">
        <v>126</v>
      </c>
      <c r="AD115" s="34" t="s">
        <v>515</v>
      </c>
      <c r="AE115" s="28" t="s">
        <v>516</v>
      </c>
      <c r="AF115" s="33"/>
    </row>
    <row r="116" s="4" customFormat="1" ht="30" customHeight="1" spans="1:32">
      <c r="A116" s="32"/>
      <c r="B116" s="28" t="s">
        <v>517</v>
      </c>
      <c r="C116" s="29" t="str">
        <f>VLOOKUP(B116,[1]第一版!$E:$F,2,0)</f>
        <v>获得SC认证15个。</v>
      </c>
      <c r="D116" s="42" t="s">
        <v>145</v>
      </c>
      <c r="E116" s="42" t="s">
        <v>146</v>
      </c>
      <c r="F116" s="38" t="s">
        <v>111</v>
      </c>
      <c r="G116" s="34" t="s">
        <v>122</v>
      </c>
      <c r="H116" s="34" t="s">
        <v>122</v>
      </c>
      <c r="I116" s="30" t="s">
        <v>147</v>
      </c>
      <c r="J116" s="100" t="s">
        <v>148</v>
      </c>
      <c r="K116" s="38">
        <v>15</v>
      </c>
      <c r="L116" s="38">
        <f t="shared" si="29"/>
        <v>0</v>
      </c>
      <c r="M116" s="38"/>
      <c r="N116" s="38"/>
      <c r="O116" s="38"/>
      <c r="P116" s="38"/>
      <c r="Q116" s="38">
        <f t="shared" si="31"/>
        <v>15</v>
      </c>
      <c r="R116" s="30"/>
      <c r="S116" s="30"/>
      <c r="T116" s="30"/>
      <c r="U116" s="30"/>
      <c r="V116" s="30"/>
      <c r="W116" s="30"/>
      <c r="X116" s="30"/>
      <c r="Y116" s="34">
        <v>8</v>
      </c>
      <c r="Z116" s="34">
        <v>31</v>
      </c>
      <c r="AA116" s="34">
        <v>5</v>
      </c>
      <c r="AB116" s="34">
        <v>18</v>
      </c>
      <c r="AC116" s="34" t="s">
        <v>126</v>
      </c>
      <c r="AD116" s="34" t="s">
        <v>116</v>
      </c>
      <c r="AE116" s="28" t="s">
        <v>518</v>
      </c>
      <c r="AF116" s="33"/>
    </row>
    <row r="117" s="4" customFormat="1" ht="30" customHeight="1" spans="1:32">
      <c r="A117" s="32"/>
      <c r="B117" s="28" t="s">
        <v>519</v>
      </c>
      <c r="C117" s="29" t="str">
        <f>VLOOKUP(B117,[1]第一版!$E:$F,2,0)</f>
        <v>获得绿色食品认证26个</v>
      </c>
      <c r="D117" s="42" t="s">
        <v>145</v>
      </c>
      <c r="E117" s="42" t="s">
        <v>146</v>
      </c>
      <c r="F117" s="38" t="s">
        <v>111</v>
      </c>
      <c r="G117" s="34" t="s">
        <v>122</v>
      </c>
      <c r="H117" s="34" t="s">
        <v>122</v>
      </c>
      <c r="I117" s="30" t="s">
        <v>147</v>
      </c>
      <c r="J117" s="100" t="s">
        <v>148</v>
      </c>
      <c r="K117" s="38">
        <v>26</v>
      </c>
      <c r="L117" s="38">
        <f t="shared" si="29"/>
        <v>0</v>
      </c>
      <c r="M117" s="38"/>
      <c r="N117" s="38"/>
      <c r="O117" s="38"/>
      <c r="P117" s="38"/>
      <c r="Q117" s="38">
        <f t="shared" si="31"/>
        <v>26</v>
      </c>
      <c r="R117" s="30"/>
      <c r="S117" s="30"/>
      <c r="T117" s="30"/>
      <c r="U117" s="30"/>
      <c r="V117" s="30"/>
      <c r="W117" s="30"/>
      <c r="X117" s="30"/>
      <c r="Y117" s="34">
        <v>33</v>
      </c>
      <c r="Z117" s="34">
        <v>120</v>
      </c>
      <c r="AA117" s="34">
        <v>16</v>
      </c>
      <c r="AB117" s="34">
        <v>59</v>
      </c>
      <c r="AC117" s="34" t="s">
        <v>126</v>
      </c>
      <c r="AD117" s="34" t="s">
        <v>116</v>
      </c>
      <c r="AE117" s="28" t="s">
        <v>520</v>
      </c>
      <c r="AF117" s="33"/>
    </row>
    <row r="118" s="4" customFormat="1" ht="30" customHeight="1" spans="1:32">
      <c r="A118" s="32"/>
      <c r="B118" s="28" t="s">
        <v>521</v>
      </c>
      <c r="C118" s="29" t="str">
        <f>VLOOKUP(B118,[1]第一版!$E:$F,2,0)</f>
        <v>获得有机食品认证3个</v>
      </c>
      <c r="D118" s="42" t="s">
        <v>145</v>
      </c>
      <c r="E118" s="42" t="s">
        <v>146</v>
      </c>
      <c r="F118" s="38" t="s">
        <v>111</v>
      </c>
      <c r="G118" s="34" t="s">
        <v>122</v>
      </c>
      <c r="H118" s="34" t="s">
        <v>122</v>
      </c>
      <c r="I118" s="30" t="s">
        <v>147</v>
      </c>
      <c r="J118" s="100" t="s">
        <v>148</v>
      </c>
      <c r="K118" s="38">
        <v>9</v>
      </c>
      <c r="L118" s="38">
        <f t="shared" si="29"/>
        <v>0</v>
      </c>
      <c r="M118" s="38"/>
      <c r="N118" s="38"/>
      <c r="O118" s="38"/>
      <c r="P118" s="38"/>
      <c r="Q118" s="38">
        <f t="shared" si="31"/>
        <v>9</v>
      </c>
      <c r="R118" s="30"/>
      <c r="S118" s="30"/>
      <c r="T118" s="30"/>
      <c r="U118" s="30"/>
      <c r="V118" s="30"/>
      <c r="W118" s="30"/>
      <c r="X118" s="30"/>
      <c r="Y118" s="34">
        <v>22</v>
      </c>
      <c r="Z118" s="34">
        <v>80</v>
      </c>
      <c r="AA118" s="34">
        <v>12</v>
      </c>
      <c r="AB118" s="34">
        <v>43</v>
      </c>
      <c r="AC118" s="34" t="s">
        <v>126</v>
      </c>
      <c r="AD118" s="34" t="s">
        <v>116</v>
      </c>
      <c r="AE118" s="28" t="s">
        <v>522</v>
      </c>
      <c r="AF118" s="33"/>
    </row>
    <row r="119" s="4" customFormat="1" ht="30" customHeight="1" spans="1:32">
      <c r="A119" s="32"/>
      <c r="B119" s="28" t="s">
        <v>523</v>
      </c>
      <c r="C119" s="29" t="str">
        <f>VLOOKUP(B119,[1]第一版!$E:$F,2,0)</f>
        <v>获得全国名优特新农产品认证6个</v>
      </c>
      <c r="D119" s="42" t="s">
        <v>145</v>
      </c>
      <c r="E119" s="42" t="s">
        <v>146</v>
      </c>
      <c r="F119" s="38" t="s">
        <v>111</v>
      </c>
      <c r="G119" s="34" t="s">
        <v>122</v>
      </c>
      <c r="H119" s="34" t="s">
        <v>122</v>
      </c>
      <c r="I119" s="30" t="s">
        <v>147</v>
      </c>
      <c r="J119" s="100" t="s">
        <v>148</v>
      </c>
      <c r="K119" s="38">
        <v>24</v>
      </c>
      <c r="L119" s="38">
        <f t="shared" si="29"/>
        <v>0</v>
      </c>
      <c r="M119" s="38"/>
      <c r="N119" s="38"/>
      <c r="O119" s="38"/>
      <c r="P119" s="38"/>
      <c r="Q119" s="38">
        <f t="shared" si="31"/>
        <v>24</v>
      </c>
      <c r="R119" s="30"/>
      <c r="S119" s="30"/>
      <c r="T119" s="30"/>
      <c r="U119" s="30"/>
      <c r="V119" s="30"/>
      <c r="W119" s="30"/>
      <c r="X119" s="30"/>
      <c r="Y119" s="34">
        <v>221</v>
      </c>
      <c r="Z119" s="34">
        <v>800</v>
      </c>
      <c r="AA119" s="34">
        <v>113</v>
      </c>
      <c r="AB119" s="34">
        <v>406</v>
      </c>
      <c r="AC119" s="34" t="s">
        <v>126</v>
      </c>
      <c r="AD119" s="34" t="s">
        <v>116</v>
      </c>
      <c r="AE119" s="28" t="s">
        <v>524</v>
      </c>
      <c r="AF119" s="33"/>
    </row>
    <row r="120" s="4" customFormat="1" ht="30" customHeight="1" spans="1:32">
      <c r="A120" s="32"/>
      <c r="B120" s="28" t="s">
        <v>525</v>
      </c>
      <c r="C120" s="29" t="str">
        <f>VLOOKUP(B120,[1]第一版!$E:$F,2,0)</f>
        <v>获得全国特质农品认证6个</v>
      </c>
      <c r="D120" s="42" t="s">
        <v>145</v>
      </c>
      <c r="E120" s="42" t="s">
        <v>146</v>
      </c>
      <c r="F120" s="38" t="s">
        <v>111</v>
      </c>
      <c r="G120" s="34" t="s">
        <v>122</v>
      </c>
      <c r="H120" s="34" t="s">
        <v>122</v>
      </c>
      <c r="I120" s="30" t="s">
        <v>147</v>
      </c>
      <c r="J120" s="100" t="s">
        <v>148</v>
      </c>
      <c r="K120" s="38">
        <v>36</v>
      </c>
      <c r="L120" s="38">
        <f t="shared" si="29"/>
        <v>0</v>
      </c>
      <c r="M120" s="38"/>
      <c r="N120" s="38"/>
      <c r="O120" s="38"/>
      <c r="P120" s="38"/>
      <c r="Q120" s="38">
        <f t="shared" si="31"/>
        <v>36</v>
      </c>
      <c r="R120" s="30"/>
      <c r="S120" s="30"/>
      <c r="T120" s="30"/>
      <c r="U120" s="30"/>
      <c r="V120" s="30"/>
      <c r="W120" s="30"/>
      <c r="X120" s="30"/>
      <c r="Y120" s="34">
        <v>166</v>
      </c>
      <c r="Z120" s="34">
        <v>600</v>
      </c>
      <c r="AA120" s="34">
        <v>84</v>
      </c>
      <c r="AB120" s="34">
        <v>302</v>
      </c>
      <c r="AC120" s="34" t="s">
        <v>126</v>
      </c>
      <c r="AD120" s="34" t="s">
        <v>116</v>
      </c>
      <c r="AE120" s="28" t="s">
        <v>526</v>
      </c>
      <c r="AF120" s="33"/>
    </row>
    <row r="121" s="4" customFormat="1" ht="30" customHeight="1" spans="1:32">
      <c r="A121" s="32"/>
      <c r="B121" s="28" t="s">
        <v>527</v>
      </c>
      <c r="C121" s="29" t="str">
        <f>VLOOKUP(B121,[1]第一版!$E:$F,2,0)</f>
        <v>对获得GAP认证3个</v>
      </c>
      <c r="D121" s="42" t="s">
        <v>145</v>
      </c>
      <c r="E121" s="42" t="s">
        <v>146</v>
      </c>
      <c r="F121" s="38" t="s">
        <v>111</v>
      </c>
      <c r="G121" s="34" t="s">
        <v>122</v>
      </c>
      <c r="H121" s="34" t="s">
        <v>122</v>
      </c>
      <c r="I121" s="30" t="s">
        <v>147</v>
      </c>
      <c r="J121" s="100" t="s">
        <v>148</v>
      </c>
      <c r="K121" s="38">
        <v>9</v>
      </c>
      <c r="L121" s="38">
        <f t="shared" si="29"/>
        <v>0</v>
      </c>
      <c r="M121" s="38"/>
      <c r="N121" s="38"/>
      <c r="O121" s="38"/>
      <c r="P121" s="38"/>
      <c r="Q121" s="38">
        <f t="shared" si="31"/>
        <v>9</v>
      </c>
      <c r="R121" s="30"/>
      <c r="S121" s="30"/>
      <c r="T121" s="30"/>
      <c r="U121" s="30"/>
      <c r="V121" s="30"/>
      <c r="W121" s="30"/>
      <c r="X121" s="30"/>
      <c r="Y121" s="34">
        <v>13</v>
      </c>
      <c r="Z121" s="34">
        <v>50</v>
      </c>
      <c r="AA121" s="34">
        <v>7</v>
      </c>
      <c r="AB121" s="34">
        <v>24</v>
      </c>
      <c r="AC121" s="34" t="s">
        <v>126</v>
      </c>
      <c r="AD121" s="34" t="s">
        <v>116</v>
      </c>
      <c r="AE121" s="28" t="s">
        <v>528</v>
      </c>
      <c r="AF121" s="33"/>
    </row>
    <row r="122" s="4" customFormat="1" ht="30" customHeight="1" spans="1:32">
      <c r="A122" s="32"/>
      <c r="B122" s="28" t="s">
        <v>529</v>
      </c>
      <c r="C122" s="29" t="str">
        <f>VLOOKUP(B122,[1]第一版!$E:$F,2,0)</f>
        <v>经营主体积极申报，成功创建为国家级知名品牌的1个</v>
      </c>
      <c r="D122" s="42" t="s">
        <v>145</v>
      </c>
      <c r="E122" s="42" t="s">
        <v>146</v>
      </c>
      <c r="F122" s="38" t="s">
        <v>111</v>
      </c>
      <c r="G122" s="34" t="s">
        <v>122</v>
      </c>
      <c r="H122" s="34" t="s">
        <v>122</v>
      </c>
      <c r="I122" s="30" t="s">
        <v>147</v>
      </c>
      <c r="J122" s="100" t="s">
        <v>148</v>
      </c>
      <c r="K122" s="38">
        <v>5</v>
      </c>
      <c r="L122" s="38">
        <f t="shared" si="29"/>
        <v>0</v>
      </c>
      <c r="M122" s="38"/>
      <c r="N122" s="38"/>
      <c r="O122" s="38"/>
      <c r="P122" s="38"/>
      <c r="Q122" s="38">
        <f t="shared" si="31"/>
        <v>5</v>
      </c>
      <c r="R122" s="30"/>
      <c r="S122" s="30"/>
      <c r="T122" s="30"/>
      <c r="U122" s="30"/>
      <c r="V122" s="30"/>
      <c r="W122" s="30"/>
      <c r="X122" s="30"/>
      <c r="Y122" s="34">
        <v>6</v>
      </c>
      <c r="Z122" s="34">
        <v>20</v>
      </c>
      <c r="AA122" s="34">
        <v>4</v>
      </c>
      <c r="AB122" s="34">
        <v>14</v>
      </c>
      <c r="AC122" s="34" t="s">
        <v>126</v>
      </c>
      <c r="AD122" s="34" t="s">
        <v>116</v>
      </c>
      <c r="AE122" s="28" t="s">
        <v>530</v>
      </c>
      <c r="AF122" s="33"/>
    </row>
    <row r="123" s="4" customFormat="1" ht="30" customHeight="1" spans="1:32">
      <c r="A123" s="32"/>
      <c r="B123" s="28" t="s">
        <v>531</v>
      </c>
      <c r="C123" s="29" t="str">
        <f>VLOOKUP(B123,[1]第一版!$E:$F,2,0)</f>
        <v>经营主体积极申报，成功创建为省级知名品牌的，10个。</v>
      </c>
      <c r="D123" s="42" t="s">
        <v>145</v>
      </c>
      <c r="E123" s="42" t="s">
        <v>146</v>
      </c>
      <c r="F123" s="38" t="s">
        <v>111</v>
      </c>
      <c r="G123" s="34" t="s">
        <v>122</v>
      </c>
      <c r="H123" s="34" t="s">
        <v>122</v>
      </c>
      <c r="I123" s="30" t="s">
        <v>147</v>
      </c>
      <c r="J123" s="100" t="s">
        <v>148</v>
      </c>
      <c r="K123" s="38">
        <v>20</v>
      </c>
      <c r="L123" s="38">
        <f t="shared" si="29"/>
        <v>0</v>
      </c>
      <c r="M123" s="38"/>
      <c r="N123" s="38"/>
      <c r="O123" s="38"/>
      <c r="P123" s="38"/>
      <c r="Q123" s="38">
        <f t="shared" si="31"/>
        <v>20</v>
      </c>
      <c r="R123" s="30"/>
      <c r="S123" s="30"/>
      <c r="T123" s="30"/>
      <c r="U123" s="30"/>
      <c r="V123" s="30"/>
      <c r="W123" s="30"/>
      <c r="X123" s="30"/>
      <c r="Y123" s="34">
        <v>74</v>
      </c>
      <c r="Z123" s="34">
        <v>268</v>
      </c>
      <c r="AA123" s="34">
        <v>37</v>
      </c>
      <c r="AB123" s="34">
        <v>133</v>
      </c>
      <c r="AC123" s="34" t="s">
        <v>126</v>
      </c>
      <c r="AD123" s="34" t="s">
        <v>116</v>
      </c>
      <c r="AE123" s="28" t="s">
        <v>532</v>
      </c>
      <c r="AF123" s="33"/>
    </row>
    <row r="124" s="4" customFormat="1" ht="30" customHeight="1" spans="1:32">
      <c r="A124" s="32"/>
      <c r="B124" s="28" t="s">
        <v>533</v>
      </c>
      <c r="C124" s="29" t="str">
        <f>VLOOKUP(B124,[1]第一版!$E:$F,2,0)</f>
        <v>当年参加国内产品评比，获得国家级一、二、三等奖项，24个。</v>
      </c>
      <c r="D124" s="42" t="s">
        <v>145</v>
      </c>
      <c r="E124" s="42" t="s">
        <v>146</v>
      </c>
      <c r="F124" s="38" t="s">
        <v>111</v>
      </c>
      <c r="G124" s="34" t="s">
        <v>122</v>
      </c>
      <c r="H124" s="34" t="s">
        <v>122</v>
      </c>
      <c r="I124" s="30" t="s">
        <v>147</v>
      </c>
      <c r="J124" s="100" t="s">
        <v>148</v>
      </c>
      <c r="K124" s="38">
        <v>48</v>
      </c>
      <c r="L124" s="38">
        <f t="shared" si="29"/>
        <v>0</v>
      </c>
      <c r="M124" s="38"/>
      <c r="N124" s="38"/>
      <c r="O124" s="38"/>
      <c r="P124" s="38"/>
      <c r="Q124" s="38">
        <f t="shared" si="31"/>
        <v>48</v>
      </c>
      <c r="R124" s="30"/>
      <c r="S124" s="30"/>
      <c r="T124" s="30"/>
      <c r="U124" s="30"/>
      <c r="V124" s="30"/>
      <c r="W124" s="30"/>
      <c r="X124" s="30"/>
      <c r="Y124" s="34">
        <v>27</v>
      </c>
      <c r="Z124" s="34">
        <v>99</v>
      </c>
      <c r="AA124" s="34">
        <v>14</v>
      </c>
      <c r="AB124" s="34">
        <v>49</v>
      </c>
      <c r="AC124" s="34" t="s">
        <v>126</v>
      </c>
      <c r="AD124" s="34" t="s">
        <v>116</v>
      </c>
      <c r="AE124" s="28" t="s">
        <v>534</v>
      </c>
      <c r="AF124" s="33"/>
    </row>
    <row r="125" s="4" customFormat="1" ht="30" customHeight="1" spans="1:32">
      <c r="A125" s="32"/>
      <c r="B125" s="28" t="s">
        <v>535</v>
      </c>
      <c r="C125" s="29" t="str">
        <f>VLOOKUP(B125,[1]第一版!$E:$F,2,0)</f>
        <v>当年参加国内产品评比，获得省级一、二、三等奖项，20个。</v>
      </c>
      <c r="D125" s="42" t="s">
        <v>145</v>
      </c>
      <c r="E125" s="42" t="s">
        <v>146</v>
      </c>
      <c r="F125" s="38" t="s">
        <v>111</v>
      </c>
      <c r="G125" s="34" t="s">
        <v>122</v>
      </c>
      <c r="H125" s="34" t="s">
        <v>122</v>
      </c>
      <c r="I125" s="30" t="s">
        <v>147</v>
      </c>
      <c r="J125" s="100" t="s">
        <v>148</v>
      </c>
      <c r="K125" s="38">
        <v>20</v>
      </c>
      <c r="L125" s="38">
        <f t="shared" si="29"/>
        <v>0</v>
      </c>
      <c r="M125" s="38"/>
      <c r="N125" s="38"/>
      <c r="O125" s="38"/>
      <c r="P125" s="38"/>
      <c r="Q125" s="38">
        <f t="shared" si="31"/>
        <v>20</v>
      </c>
      <c r="R125" s="30"/>
      <c r="S125" s="30"/>
      <c r="T125" s="30"/>
      <c r="U125" s="30"/>
      <c r="V125" s="30"/>
      <c r="W125" s="30"/>
      <c r="X125" s="30"/>
      <c r="Y125" s="34">
        <v>42</v>
      </c>
      <c r="Z125" s="34">
        <v>150</v>
      </c>
      <c r="AA125" s="34">
        <v>23</v>
      </c>
      <c r="AB125" s="34">
        <v>83</v>
      </c>
      <c r="AC125" s="34" t="s">
        <v>126</v>
      </c>
      <c r="AD125" s="34" t="s">
        <v>116</v>
      </c>
      <c r="AE125" s="28" t="s">
        <v>536</v>
      </c>
      <c r="AF125" s="33"/>
    </row>
    <row r="126" s="4" customFormat="1" ht="30" customHeight="1" spans="1:32">
      <c r="A126" s="32"/>
      <c r="B126" s="28" t="s">
        <v>537</v>
      </c>
      <c r="C126" s="29" t="s">
        <v>538</v>
      </c>
      <c r="D126" s="42" t="s">
        <v>145</v>
      </c>
      <c r="E126" s="42" t="s">
        <v>146</v>
      </c>
      <c r="F126" s="38" t="s">
        <v>111</v>
      </c>
      <c r="G126" s="34" t="s">
        <v>122</v>
      </c>
      <c r="H126" s="34" t="s">
        <v>122</v>
      </c>
      <c r="I126" s="30" t="s">
        <v>147</v>
      </c>
      <c r="J126" s="100" t="s">
        <v>148</v>
      </c>
      <c r="K126" s="38">
        <v>150</v>
      </c>
      <c r="L126" s="38">
        <f t="shared" si="29"/>
        <v>0</v>
      </c>
      <c r="M126" s="38"/>
      <c r="N126" s="38"/>
      <c r="O126" s="38"/>
      <c r="P126" s="38"/>
      <c r="Q126" s="38">
        <f t="shared" si="31"/>
        <v>150</v>
      </c>
      <c r="R126" s="30"/>
      <c r="S126" s="30"/>
      <c r="T126" s="30"/>
      <c r="U126" s="30"/>
      <c r="V126" s="30"/>
      <c r="W126" s="30"/>
      <c r="X126" s="30"/>
      <c r="Y126" s="34">
        <v>73</v>
      </c>
      <c r="Z126" s="34">
        <v>262</v>
      </c>
      <c r="AA126" s="34">
        <v>37</v>
      </c>
      <c r="AB126" s="34">
        <v>131</v>
      </c>
      <c r="AC126" s="34" t="s">
        <v>126</v>
      </c>
      <c r="AD126" s="34" t="s">
        <v>188</v>
      </c>
      <c r="AE126" s="28" t="s">
        <v>539</v>
      </c>
      <c r="AF126" s="33"/>
    </row>
    <row r="127" s="4" customFormat="1" ht="30" customHeight="1" spans="1:32">
      <c r="A127" s="32"/>
      <c r="B127" s="28" t="s">
        <v>540</v>
      </c>
      <c r="C127" s="29" t="s">
        <v>541</v>
      </c>
      <c r="D127" s="42" t="s">
        <v>145</v>
      </c>
      <c r="E127" s="42" t="s">
        <v>146</v>
      </c>
      <c r="F127" s="38" t="s">
        <v>111</v>
      </c>
      <c r="G127" s="34" t="s">
        <v>122</v>
      </c>
      <c r="H127" s="34" t="s">
        <v>122</v>
      </c>
      <c r="I127" s="30" t="s">
        <v>147</v>
      </c>
      <c r="J127" s="100" t="s">
        <v>148</v>
      </c>
      <c r="K127" s="38">
        <v>100</v>
      </c>
      <c r="L127" s="38">
        <f t="shared" si="29"/>
        <v>0</v>
      </c>
      <c r="M127" s="38"/>
      <c r="N127" s="38"/>
      <c r="O127" s="38"/>
      <c r="P127" s="38"/>
      <c r="Q127" s="38">
        <f t="shared" si="31"/>
        <v>100</v>
      </c>
      <c r="R127" s="30"/>
      <c r="S127" s="30"/>
      <c r="T127" s="30"/>
      <c r="U127" s="30"/>
      <c r="V127" s="30"/>
      <c r="W127" s="30"/>
      <c r="X127" s="30"/>
      <c r="Y127" s="34">
        <v>853</v>
      </c>
      <c r="Z127" s="34">
        <v>3069</v>
      </c>
      <c r="AA127" s="34">
        <v>427</v>
      </c>
      <c r="AB127" s="34">
        <v>1537</v>
      </c>
      <c r="AC127" s="34" t="s">
        <v>126</v>
      </c>
      <c r="AD127" s="34" t="s">
        <v>116</v>
      </c>
      <c r="AE127" s="28" t="s">
        <v>542</v>
      </c>
      <c r="AF127" s="33"/>
    </row>
    <row r="128" s="4" customFormat="1" ht="30" customHeight="1" spans="1:32">
      <c r="A128" s="32"/>
      <c r="B128" s="28" t="s">
        <v>543</v>
      </c>
      <c r="C128" s="29" t="str">
        <f>VLOOKUP(B128,[1]第一版!$E:$F,2,0)</f>
        <v>本地企业引进技术、管理、运营等电商专业人才，建立稳定合作关系1年以上，且企业产品线上销售不低于30万元，按每人1万元给予薪酬补助，销售每增加30万元，人员薪酬补助增加1万元，单个企业补助最高不超过5万元。全县引进人才30人次。</v>
      </c>
      <c r="D128" s="42" t="s">
        <v>145</v>
      </c>
      <c r="E128" s="42" t="s">
        <v>146</v>
      </c>
      <c r="F128" s="38" t="s">
        <v>111</v>
      </c>
      <c r="G128" s="34" t="s">
        <v>122</v>
      </c>
      <c r="H128" s="34" t="s">
        <v>122</v>
      </c>
      <c r="I128" s="30" t="s">
        <v>147</v>
      </c>
      <c r="J128" s="100" t="s">
        <v>148</v>
      </c>
      <c r="K128" s="38">
        <v>30</v>
      </c>
      <c r="L128" s="38">
        <f t="shared" si="29"/>
        <v>0</v>
      </c>
      <c r="M128" s="38"/>
      <c r="N128" s="38"/>
      <c r="O128" s="38"/>
      <c r="P128" s="38"/>
      <c r="Q128" s="38">
        <f t="shared" si="31"/>
        <v>30</v>
      </c>
      <c r="R128" s="30"/>
      <c r="S128" s="30"/>
      <c r="T128" s="30"/>
      <c r="U128" s="30"/>
      <c r="V128" s="30"/>
      <c r="W128" s="30"/>
      <c r="X128" s="30"/>
      <c r="Y128" s="34">
        <v>39</v>
      </c>
      <c r="Z128" s="34">
        <v>140</v>
      </c>
      <c r="AA128" s="34">
        <v>21</v>
      </c>
      <c r="AB128" s="34">
        <v>76</v>
      </c>
      <c r="AC128" s="34" t="s">
        <v>126</v>
      </c>
      <c r="AD128" s="34" t="s">
        <v>116</v>
      </c>
      <c r="AE128" s="28" t="s">
        <v>544</v>
      </c>
      <c r="AF128" s="33"/>
    </row>
    <row r="129" s="4" customFormat="1" ht="30" customHeight="1" spans="1:32">
      <c r="A129" s="32"/>
      <c r="B129" s="28" t="s">
        <v>545</v>
      </c>
      <c r="C129" s="29" t="str">
        <f>VLOOKUP(B129,[1]第一版!$E:$F,2,0)</f>
        <v>本地企业吸收紫阳籍未就业大学生专门从事电子商务，在紫阳稳定工作1年以上，按每人0.5万元给予薪酬补助，单个企业补助最高不超过5万元。吸纳大学生就业人数120人。</v>
      </c>
      <c r="D129" s="42" t="s">
        <v>145</v>
      </c>
      <c r="E129" s="42" t="s">
        <v>146</v>
      </c>
      <c r="F129" s="38" t="s">
        <v>111</v>
      </c>
      <c r="G129" s="34" t="s">
        <v>122</v>
      </c>
      <c r="H129" s="34" t="s">
        <v>122</v>
      </c>
      <c r="I129" s="30" t="s">
        <v>147</v>
      </c>
      <c r="J129" s="100" t="s">
        <v>148</v>
      </c>
      <c r="K129" s="38">
        <v>60</v>
      </c>
      <c r="L129" s="38">
        <f t="shared" si="29"/>
        <v>0</v>
      </c>
      <c r="M129" s="38"/>
      <c r="N129" s="38"/>
      <c r="O129" s="38"/>
      <c r="P129" s="38"/>
      <c r="Q129" s="38">
        <f t="shared" si="31"/>
        <v>60</v>
      </c>
      <c r="R129" s="30"/>
      <c r="S129" s="30"/>
      <c r="T129" s="30"/>
      <c r="U129" s="30"/>
      <c r="V129" s="30"/>
      <c r="W129" s="30"/>
      <c r="X129" s="30"/>
      <c r="Y129" s="34">
        <v>83</v>
      </c>
      <c r="Z129" s="34">
        <v>300</v>
      </c>
      <c r="AA129" s="34">
        <v>42</v>
      </c>
      <c r="AB129" s="34">
        <v>150</v>
      </c>
      <c r="AC129" s="34" t="s">
        <v>126</v>
      </c>
      <c r="AD129" s="34" t="s">
        <v>116</v>
      </c>
      <c r="AE129" s="28" t="s">
        <v>546</v>
      </c>
      <c r="AF129" s="33"/>
    </row>
    <row r="130" s="4" customFormat="1" ht="30" customHeight="1" spans="1:32">
      <c r="A130" s="32"/>
      <c r="B130" s="28" t="s">
        <v>547</v>
      </c>
      <c r="C130" s="57" t="s">
        <v>548</v>
      </c>
      <c r="D130" s="42" t="s">
        <v>145</v>
      </c>
      <c r="E130" s="42" t="s">
        <v>146</v>
      </c>
      <c r="F130" s="38" t="s">
        <v>111</v>
      </c>
      <c r="G130" s="34" t="s">
        <v>122</v>
      </c>
      <c r="H130" s="34" t="s">
        <v>122</v>
      </c>
      <c r="I130" s="30" t="s">
        <v>147</v>
      </c>
      <c r="J130" s="100" t="s">
        <v>148</v>
      </c>
      <c r="K130" s="38">
        <v>120</v>
      </c>
      <c r="L130" s="38">
        <f t="shared" si="29"/>
        <v>0</v>
      </c>
      <c r="M130" s="38"/>
      <c r="N130" s="38"/>
      <c r="O130" s="38"/>
      <c r="P130" s="38"/>
      <c r="Q130" s="38">
        <f t="shared" si="31"/>
        <v>120</v>
      </c>
      <c r="R130" s="30"/>
      <c r="S130" s="30"/>
      <c r="T130" s="30"/>
      <c r="U130" s="30"/>
      <c r="V130" s="30"/>
      <c r="W130" s="30"/>
      <c r="X130" s="30"/>
      <c r="Y130" s="34">
        <v>167</v>
      </c>
      <c r="Z130" s="34">
        <v>600</v>
      </c>
      <c r="AA130" s="34">
        <v>83</v>
      </c>
      <c r="AB130" s="34">
        <v>301</v>
      </c>
      <c r="AC130" s="34" t="s">
        <v>126</v>
      </c>
      <c r="AD130" s="34" t="s">
        <v>116</v>
      </c>
      <c r="AE130" s="28" t="s">
        <v>526</v>
      </c>
      <c r="AF130" s="33"/>
    </row>
    <row r="131" s="4" customFormat="1" ht="30" customHeight="1" spans="1:32">
      <c r="A131" s="32"/>
      <c r="B131" s="28" t="s">
        <v>549</v>
      </c>
      <c r="C131" s="29" t="str">
        <f>VLOOKUP(B131,[1]第一版!$E:$F,2,0)</f>
        <v>经营主体按程序申报创建，被认定为县级航母园区5个。</v>
      </c>
      <c r="D131" s="42" t="s">
        <v>145</v>
      </c>
      <c r="E131" s="42" t="s">
        <v>146</v>
      </c>
      <c r="F131" s="38" t="s">
        <v>111</v>
      </c>
      <c r="G131" s="34" t="s">
        <v>122</v>
      </c>
      <c r="H131" s="34" t="s">
        <v>122</v>
      </c>
      <c r="I131" s="30" t="s">
        <v>147</v>
      </c>
      <c r="J131" s="100" t="s">
        <v>148</v>
      </c>
      <c r="K131" s="38">
        <v>75</v>
      </c>
      <c r="L131" s="38">
        <f t="shared" si="29"/>
        <v>0</v>
      </c>
      <c r="M131" s="38"/>
      <c r="N131" s="38"/>
      <c r="O131" s="38"/>
      <c r="P131" s="38"/>
      <c r="Q131" s="38">
        <f t="shared" si="31"/>
        <v>75</v>
      </c>
      <c r="R131" s="30"/>
      <c r="S131" s="30"/>
      <c r="T131" s="30"/>
      <c r="U131" s="30"/>
      <c r="V131" s="30"/>
      <c r="W131" s="30"/>
      <c r="X131" s="30"/>
      <c r="Y131" s="34">
        <v>125</v>
      </c>
      <c r="Z131" s="34">
        <v>450</v>
      </c>
      <c r="AA131" s="34">
        <v>63</v>
      </c>
      <c r="AB131" s="34">
        <v>225</v>
      </c>
      <c r="AC131" s="34" t="s">
        <v>126</v>
      </c>
      <c r="AD131" s="34" t="s">
        <v>116</v>
      </c>
      <c r="AE131" s="28" t="s">
        <v>550</v>
      </c>
      <c r="AF131" s="33"/>
    </row>
    <row r="132" s="4" customFormat="1" ht="30" customHeight="1" spans="1:32">
      <c r="A132" s="32"/>
      <c r="B132" s="28" t="s">
        <v>551</v>
      </c>
      <c r="C132" s="29" t="str">
        <f>VLOOKUP(B132,[1]第一版!$E:$F,2,0)</f>
        <v>经经营主体申报创建省级产业示范基地（示范园），按程序被认定3个。</v>
      </c>
      <c r="D132" s="42" t="s">
        <v>145</v>
      </c>
      <c r="E132" s="42" t="s">
        <v>146</v>
      </c>
      <c r="F132" s="38" t="s">
        <v>111</v>
      </c>
      <c r="G132" s="34" t="s">
        <v>122</v>
      </c>
      <c r="H132" s="34" t="s">
        <v>122</v>
      </c>
      <c r="I132" s="30" t="s">
        <v>147</v>
      </c>
      <c r="J132" s="100" t="s">
        <v>148</v>
      </c>
      <c r="K132" s="38">
        <v>30</v>
      </c>
      <c r="L132" s="38">
        <f t="shared" si="29"/>
        <v>0</v>
      </c>
      <c r="M132" s="38"/>
      <c r="N132" s="38"/>
      <c r="O132" s="38"/>
      <c r="P132" s="38"/>
      <c r="Q132" s="38">
        <f t="shared" si="31"/>
        <v>30</v>
      </c>
      <c r="R132" s="30"/>
      <c r="S132" s="30"/>
      <c r="T132" s="30"/>
      <c r="U132" s="30"/>
      <c r="V132" s="30"/>
      <c r="W132" s="30"/>
      <c r="X132" s="30"/>
      <c r="Y132" s="34">
        <v>25</v>
      </c>
      <c r="Z132" s="34">
        <v>90</v>
      </c>
      <c r="AA132" s="34">
        <v>13</v>
      </c>
      <c r="AB132" s="34">
        <v>47</v>
      </c>
      <c r="AC132" s="34" t="s">
        <v>126</v>
      </c>
      <c r="AD132" s="34" t="s">
        <v>116</v>
      </c>
      <c r="AE132" s="28" t="s">
        <v>552</v>
      </c>
      <c r="AF132" s="33"/>
    </row>
    <row r="133" s="4" customFormat="1" ht="30" customHeight="1" spans="1:32">
      <c r="A133" s="32"/>
      <c r="B133" s="28" t="s">
        <v>553</v>
      </c>
      <c r="C133" s="29" t="str">
        <f>VLOOKUP(B133,[1]第一版!$E:$F,2,0)</f>
        <v>经经营主体申报创建市级产业示范基地（示范园）3个。</v>
      </c>
      <c r="D133" s="42" t="s">
        <v>145</v>
      </c>
      <c r="E133" s="42" t="s">
        <v>146</v>
      </c>
      <c r="F133" s="38" t="s">
        <v>111</v>
      </c>
      <c r="G133" s="34" t="s">
        <v>122</v>
      </c>
      <c r="H133" s="34" t="s">
        <v>122</v>
      </c>
      <c r="I133" s="30" t="s">
        <v>147</v>
      </c>
      <c r="J133" s="100" t="s">
        <v>148</v>
      </c>
      <c r="K133" s="38">
        <v>15</v>
      </c>
      <c r="L133" s="38">
        <f t="shared" si="29"/>
        <v>0</v>
      </c>
      <c r="M133" s="38"/>
      <c r="N133" s="38"/>
      <c r="O133" s="38"/>
      <c r="P133" s="38"/>
      <c r="Q133" s="38">
        <f t="shared" si="31"/>
        <v>15</v>
      </c>
      <c r="R133" s="30"/>
      <c r="S133" s="30"/>
      <c r="T133" s="30"/>
      <c r="U133" s="30"/>
      <c r="V133" s="30"/>
      <c r="W133" s="30"/>
      <c r="X133" s="30"/>
      <c r="Y133" s="34">
        <v>14</v>
      </c>
      <c r="Z133" s="34">
        <v>50</v>
      </c>
      <c r="AA133" s="34">
        <v>8</v>
      </c>
      <c r="AB133" s="34">
        <v>29</v>
      </c>
      <c r="AC133" s="34" t="s">
        <v>126</v>
      </c>
      <c r="AD133" s="34" t="s">
        <v>116</v>
      </c>
      <c r="AE133" s="28" t="s">
        <v>528</v>
      </c>
      <c r="AF133" s="33"/>
    </row>
    <row r="134" s="4" customFormat="1" ht="30" customHeight="1" spans="1:32">
      <c r="A134" s="32"/>
      <c r="B134" s="28" t="s">
        <v>554</v>
      </c>
      <c r="C134" s="57" t="s">
        <v>555</v>
      </c>
      <c r="D134" s="42" t="s">
        <v>145</v>
      </c>
      <c r="E134" s="42" t="s">
        <v>146</v>
      </c>
      <c r="F134" s="38" t="s">
        <v>111</v>
      </c>
      <c r="G134" s="34" t="s">
        <v>122</v>
      </c>
      <c r="H134" s="34" t="s">
        <v>122</v>
      </c>
      <c r="I134" s="30" t="s">
        <v>147</v>
      </c>
      <c r="J134" s="100" t="s">
        <v>148</v>
      </c>
      <c r="K134" s="38">
        <v>200</v>
      </c>
      <c r="L134" s="38">
        <f t="shared" si="29"/>
        <v>0</v>
      </c>
      <c r="M134" s="38"/>
      <c r="N134" s="38"/>
      <c r="O134" s="38"/>
      <c r="P134" s="38"/>
      <c r="Q134" s="38">
        <f t="shared" si="31"/>
        <v>200</v>
      </c>
      <c r="R134" s="30"/>
      <c r="S134" s="30"/>
      <c r="T134" s="30"/>
      <c r="U134" s="30"/>
      <c r="V134" s="30"/>
      <c r="W134" s="30"/>
      <c r="X134" s="30"/>
      <c r="Y134" s="34">
        <v>278</v>
      </c>
      <c r="Z134" s="34">
        <v>1000</v>
      </c>
      <c r="AA134" s="34">
        <v>139</v>
      </c>
      <c r="AB134" s="34">
        <v>502</v>
      </c>
      <c r="AC134" s="34" t="s">
        <v>126</v>
      </c>
      <c r="AD134" s="34" t="s">
        <v>116</v>
      </c>
      <c r="AE134" s="28" t="s">
        <v>556</v>
      </c>
      <c r="AF134" s="33"/>
    </row>
    <row r="135" s="4" customFormat="1" ht="30" customHeight="1" spans="1:32">
      <c r="A135" s="32"/>
      <c r="B135" s="28" t="s">
        <v>557</v>
      </c>
      <c r="C135" s="57" t="s">
        <v>558</v>
      </c>
      <c r="D135" s="42" t="s">
        <v>145</v>
      </c>
      <c r="E135" s="42" t="s">
        <v>146</v>
      </c>
      <c r="F135" s="38" t="s">
        <v>111</v>
      </c>
      <c r="G135" s="34" t="s">
        <v>122</v>
      </c>
      <c r="H135" s="34" t="s">
        <v>122</v>
      </c>
      <c r="I135" s="30" t="s">
        <v>147</v>
      </c>
      <c r="J135" s="100" t="s">
        <v>148</v>
      </c>
      <c r="K135" s="38">
        <v>300</v>
      </c>
      <c r="L135" s="38">
        <f t="shared" si="29"/>
        <v>0</v>
      </c>
      <c r="M135" s="38"/>
      <c r="N135" s="38"/>
      <c r="O135" s="38"/>
      <c r="P135" s="38"/>
      <c r="Q135" s="38">
        <f t="shared" si="31"/>
        <v>300</v>
      </c>
      <c r="R135" s="30"/>
      <c r="S135" s="30"/>
      <c r="T135" s="30"/>
      <c r="U135" s="30"/>
      <c r="V135" s="30"/>
      <c r="W135" s="30"/>
      <c r="X135" s="30"/>
      <c r="Y135" s="34">
        <v>83</v>
      </c>
      <c r="Z135" s="34">
        <v>300</v>
      </c>
      <c r="AA135" s="34">
        <v>43</v>
      </c>
      <c r="AB135" s="34">
        <v>155</v>
      </c>
      <c r="AC135" s="34" t="s">
        <v>126</v>
      </c>
      <c r="AD135" s="34" t="s">
        <v>116</v>
      </c>
      <c r="AE135" s="28" t="s">
        <v>546</v>
      </c>
      <c r="AF135" s="33"/>
    </row>
    <row r="136" s="4" customFormat="1" ht="84" customHeight="1" spans="1:32">
      <c r="A136" s="32"/>
      <c r="B136" s="30" t="s">
        <v>559</v>
      </c>
      <c r="C136" s="30" t="s">
        <v>560</v>
      </c>
      <c r="D136" s="30" t="s">
        <v>145</v>
      </c>
      <c r="E136" s="30" t="s">
        <v>145</v>
      </c>
      <c r="F136" s="30" t="s">
        <v>111</v>
      </c>
      <c r="G136" s="30" t="s">
        <v>122</v>
      </c>
      <c r="H136" s="30" t="s">
        <v>122</v>
      </c>
      <c r="I136" s="30" t="s">
        <v>147</v>
      </c>
      <c r="J136" s="101" t="s">
        <v>148</v>
      </c>
      <c r="K136" s="38">
        <v>450</v>
      </c>
      <c r="L136" s="38"/>
      <c r="M136" s="38"/>
      <c r="N136" s="38"/>
      <c r="O136" s="38"/>
      <c r="P136" s="38"/>
      <c r="Q136" s="38">
        <v>450</v>
      </c>
      <c r="R136" s="30"/>
      <c r="S136" s="30"/>
      <c r="T136" s="30"/>
      <c r="U136" s="30"/>
      <c r="V136" s="30"/>
      <c r="W136" s="30"/>
      <c r="X136" s="30"/>
      <c r="Y136" s="30">
        <v>5000</v>
      </c>
      <c r="Z136" s="30">
        <v>15000</v>
      </c>
      <c r="AA136" s="30">
        <v>5000</v>
      </c>
      <c r="AB136" s="30">
        <v>15000</v>
      </c>
      <c r="AC136" s="34" t="s">
        <v>126</v>
      </c>
      <c r="AD136" s="30" t="s">
        <v>561</v>
      </c>
      <c r="AE136" s="30" t="s">
        <v>561</v>
      </c>
      <c r="AF136" s="30"/>
    </row>
    <row r="137" s="4" customFormat="1" ht="59" customHeight="1" spans="1:32">
      <c r="A137" s="32"/>
      <c r="B137" s="30" t="s">
        <v>562</v>
      </c>
      <c r="C137" s="30" t="s">
        <v>563</v>
      </c>
      <c r="D137" s="30" t="s">
        <v>145</v>
      </c>
      <c r="E137" s="30" t="s">
        <v>145</v>
      </c>
      <c r="F137" s="30" t="s">
        <v>111</v>
      </c>
      <c r="G137" s="30" t="s">
        <v>122</v>
      </c>
      <c r="H137" s="30" t="s">
        <v>122</v>
      </c>
      <c r="I137" s="30" t="s">
        <v>147</v>
      </c>
      <c r="J137" s="101" t="s">
        <v>148</v>
      </c>
      <c r="K137" s="38">
        <v>450</v>
      </c>
      <c r="L137" s="38"/>
      <c r="M137" s="38"/>
      <c r="N137" s="38"/>
      <c r="O137" s="38"/>
      <c r="P137" s="38"/>
      <c r="Q137" s="38">
        <v>450</v>
      </c>
      <c r="R137" s="30"/>
      <c r="S137" s="30"/>
      <c r="T137" s="30"/>
      <c r="U137" s="30"/>
      <c r="V137" s="30"/>
      <c r="W137" s="30"/>
      <c r="X137" s="30"/>
      <c r="Y137" s="30">
        <v>5000</v>
      </c>
      <c r="Z137" s="30">
        <v>15000</v>
      </c>
      <c r="AA137" s="30">
        <v>5000</v>
      </c>
      <c r="AB137" s="30">
        <v>15000</v>
      </c>
      <c r="AC137" s="34" t="s">
        <v>126</v>
      </c>
      <c r="AD137" s="30" t="s">
        <v>561</v>
      </c>
      <c r="AE137" s="30" t="s">
        <v>561</v>
      </c>
      <c r="AF137" s="30"/>
    </row>
    <row r="138" s="4" customFormat="1" ht="54" customHeight="1" spans="1:32">
      <c r="A138" s="32"/>
      <c r="B138" s="30" t="s">
        <v>564</v>
      </c>
      <c r="C138" s="30" t="s">
        <v>565</v>
      </c>
      <c r="D138" s="30" t="s">
        <v>145</v>
      </c>
      <c r="E138" s="30" t="s">
        <v>145</v>
      </c>
      <c r="F138" s="30" t="s">
        <v>111</v>
      </c>
      <c r="G138" s="30" t="s">
        <v>122</v>
      </c>
      <c r="H138" s="30" t="s">
        <v>122</v>
      </c>
      <c r="I138" s="30" t="s">
        <v>147</v>
      </c>
      <c r="J138" s="101" t="s">
        <v>148</v>
      </c>
      <c r="K138" s="38">
        <v>605</v>
      </c>
      <c r="L138" s="38"/>
      <c r="M138" s="38"/>
      <c r="N138" s="38"/>
      <c r="O138" s="38"/>
      <c r="P138" s="38"/>
      <c r="Q138" s="38">
        <v>605</v>
      </c>
      <c r="R138" s="30"/>
      <c r="S138" s="30"/>
      <c r="T138" s="30"/>
      <c r="U138" s="30"/>
      <c r="V138" s="30"/>
      <c r="W138" s="30"/>
      <c r="X138" s="30"/>
      <c r="Y138" s="30">
        <v>40000</v>
      </c>
      <c r="Z138" s="30">
        <v>120000</v>
      </c>
      <c r="AA138" s="30">
        <v>15600</v>
      </c>
      <c r="AB138" s="30">
        <v>50000</v>
      </c>
      <c r="AC138" s="30" t="s">
        <v>126</v>
      </c>
      <c r="AD138" s="30" t="s">
        <v>566</v>
      </c>
      <c r="AE138" s="30" t="s">
        <v>567</v>
      </c>
      <c r="AF138" s="30"/>
    </row>
    <row r="139" s="4" customFormat="1" ht="34" customHeight="1" spans="1:32">
      <c r="A139" s="32" t="s">
        <v>33</v>
      </c>
      <c r="B139" s="28"/>
      <c r="C139" s="29"/>
      <c r="D139" s="42"/>
      <c r="E139" s="42"/>
      <c r="F139" s="30"/>
      <c r="G139" s="30"/>
      <c r="H139" s="30"/>
      <c r="I139" s="30"/>
      <c r="J139" s="30"/>
      <c r="K139" s="38">
        <f>K140+K145</f>
        <v>13373.94</v>
      </c>
      <c r="L139" s="38">
        <f t="shared" ref="L139:Q139" si="32">L140+L145</f>
        <v>4639.94</v>
      </c>
      <c r="M139" s="38">
        <f t="shared" si="32"/>
        <v>2704.94</v>
      </c>
      <c r="N139" s="38">
        <f t="shared" si="32"/>
        <v>1600</v>
      </c>
      <c r="O139" s="38">
        <f t="shared" si="32"/>
        <v>335</v>
      </c>
      <c r="P139" s="38">
        <f t="shared" si="32"/>
        <v>0</v>
      </c>
      <c r="Q139" s="38">
        <f t="shared" si="32"/>
        <v>8734</v>
      </c>
      <c r="R139" s="30"/>
      <c r="S139" s="30"/>
      <c r="T139" s="30"/>
      <c r="U139" s="30"/>
      <c r="V139" s="30"/>
      <c r="W139" s="30"/>
      <c r="X139" s="30"/>
      <c r="Y139" s="34"/>
      <c r="Z139" s="34"/>
      <c r="AA139" s="34"/>
      <c r="AB139" s="34"/>
      <c r="AC139" s="34"/>
      <c r="AD139" s="28"/>
      <c r="AE139" s="28"/>
      <c r="AF139" s="33"/>
    </row>
    <row r="140" s="1" customFormat="1" ht="24" spans="1:32">
      <c r="A140" s="33" t="s">
        <v>34</v>
      </c>
      <c r="B140" s="34"/>
      <c r="C140" s="29"/>
      <c r="D140" s="30"/>
      <c r="E140" s="42"/>
      <c r="F140" s="30"/>
      <c r="G140" s="30"/>
      <c r="H140" s="30"/>
      <c r="I140" s="30"/>
      <c r="J140" s="30"/>
      <c r="K140" s="38">
        <f>SUM(K141:K144)</f>
        <v>4785</v>
      </c>
      <c r="L140" s="38">
        <f t="shared" ref="L140:Q140" si="33">SUM(L141:L144)</f>
        <v>285</v>
      </c>
      <c r="M140" s="38">
        <f t="shared" si="33"/>
        <v>200</v>
      </c>
      <c r="N140" s="38">
        <f t="shared" si="33"/>
        <v>0</v>
      </c>
      <c r="O140" s="38">
        <f t="shared" si="33"/>
        <v>85</v>
      </c>
      <c r="P140" s="38">
        <f t="shared" si="33"/>
        <v>0</v>
      </c>
      <c r="Q140" s="38">
        <f t="shared" si="33"/>
        <v>4500</v>
      </c>
      <c r="R140" s="30"/>
      <c r="S140" s="38"/>
      <c r="T140" s="38"/>
      <c r="U140" s="38"/>
      <c r="V140" s="38"/>
      <c r="W140" s="38"/>
      <c r="X140" s="38"/>
      <c r="Y140" s="34"/>
      <c r="Z140" s="34"/>
      <c r="AA140" s="34"/>
      <c r="AB140" s="34"/>
      <c r="AC140" s="34"/>
      <c r="AD140" s="28"/>
      <c r="AE140" s="28"/>
      <c r="AF140" s="33"/>
    </row>
    <row r="141" s="1" customFormat="1" ht="30" customHeight="1" spans="1:32">
      <c r="A141" s="33"/>
      <c r="B141" s="34" t="s">
        <v>568</v>
      </c>
      <c r="C141" s="29" t="s">
        <v>569</v>
      </c>
      <c r="D141" s="38" t="s">
        <v>298</v>
      </c>
      <c r="E141" s="38" t="s">
        <v>570</v>
      </c>
      <c r="F141" s="38" t="s">
        <v>111</v>
      </c>
      <c r="G141" s="30" t="s">
        <v>571</v>
      </c>
      <c r="H141" s="34" t="s">
        <v>301</v>
      </c>
      <c r="I141" s="34" t="s">
        <v>302</v>
      </c>
      <c r="J141" s="102" t="s">
        <v>303</v>
      </c>
      <c r="K141" s="38">
        <v>135</v>
      </c>
      <c r="L141" s="38">
        <f>M141+N141+O141+P141</f>
        <v>135</v>
      </c>
      <c r="M141" s="38">
        <v>135</v>
      </c>
      <c r="N141" s="38"/>
      <c r="O141" s="38"/>
      <c r="P141" s="38"/>
      <c r="Q141" s="38">
        <f t="shared" ref="Q141:Q143" si="34">K141-L141</f>
        <v>0</v>
      </c>
      <c r="R141" s="30"/>
      <c r="S141" s="30"/>
      <c r="T141" s="30"/>
      <c r="U141" s="30"/>
      <c r="V141" s="30"/>
      <c r="W141" s="30"/>
      <c r="X141" s="30"/>
      <c r="Y141" s="34">
        <v>142</v>
      </c>
      <c r="Z141" s="34">
        <v>548</v>
      </c>
      <c r="AA141" s="34">
        <v>29</v>
      </c>
      <c r="AB141" s="34">
        <v>75</v>
      </c>
      <c r="AC141" s="34" t="s">
        <v>229</v>
      </c>
      <c r="AD141" s="34" t="s">
        <v>572</v>
      </c>
      <c r="AE141" s="30" t="s">
        <v>573</v>
      </c>
      <c r="AF141" s="30"/>
    </row>
    <row r="142" s="1" customFormat="1" ht="30" customHeight="1" spans="1:32">
      <c r="A142" s="33"/>
      <c r="B142" s="34" t="s">
        <v>574</v>
      </c>
      <c r="C142" s="29" t="s">
        <v>575</v>
      </c>
      <c r="D142" s="38" t="s">
        <v>298</v>
      </c>
      <c r="E142" s="38" t="s">
        <v>570</v>
      </c>
      <c r="F142" s="38" t="s">
        <v>111</v>
      </c>
      <c r="G142" s="30" t="s">
        <v>571</v>
      </c>
      <c r="H142" s="34" t="s">
        <v>301</v>
      </c>
      <c r="I142" s="34" t="s">
        <v>302</v>
      </c>
      <c r="J142" s="102" t="s">
        <v>303</v>
      </c>
      <c r="K142" s="38">
        <v>65</v>
      </c>
      <c r="L142" s="38">
        <f>M142+N142+O142+P142</f>
        <v>65</v>
      </c>
      <c r="M142" s="38">
        <v>65</v>
      </c>
      <c r="N142" s="38"/>
      <c r="O142" s="38"/>
      <c r="P142" s="38"/>
      <c r="Q142" s="38">
        <f t="shared" si="34"/>
        <v>0</v>
      </c>
      <c r="R142" s="30"/>
      <c r="S142" s="30"/>
      <c r="T142" s="30"/>
      <c r="U142" s="30"/>
      <c r="V142" s="30"/>
      <c r="W142" s="30"/>
      <c r="X142" s="30"/>
      <c r="Y142" s="34">
        <v>62</v>
      </c>
      <c r="Z142" s="34">
        <v>272</v>
      </c>
      <c r="AA142" s="34">
        <v>13</v>
      </c>
      <c r="AB142" s="34">
        <v>36</v>
      </c>
      <c r="AC142" s="34" t="s">
        <v>229</v>
      </c>
      <c r="AD142" s="34" t="s">
        <v>572</v>
      </c>
      <c r="AE142" s="30" t="s">
        <v>573</v>
      </c>
      <c r="AF142" s="30"/>
    </row>
    <row r="143" s="1" customFormat="1" ht="30" customHeight="1" spans="1:32">
      <c r="A143" s="58"/>
      <c r="B143" s="28" t="s">
        <v>576</v>
      </c>
      <c r="C143" s="29" t="s">
        <v>577</v>
      </c>
      <c r="D143" s="30" t="s">
        <v>578</v>
      </c>
      <c r="E143" s="30" t="s">
        <v>579</v>
      </c>
      <c r="F143" s="38" t="s">
        <v>111</v>
      </c>
      <c r="G143" s="30" t="s">
        <v>571</v>
      </c>
      <c r="H143" s="30" t="s">
        <v>580</v>
      </c>
      <c r="I143" s="30" t="s">
        <v>581</v>
      </c>
      <c r="J143" s="103" t="s">
        <v>582</v>
      </c>
      <c r="K143" s="38">
        <v>85</v>
      </c>
      <c r="L143" s="38">
        <f>M143+N143+O143+P143</f>
        <v>85</v>
      </c>
      <c r="M143" s="38"/>
      <c r="N143" s="38"/>
      <c r="O143" s="38">
        <v>85</v>
      </c>
      <c r="P143" s="38"/>
      <c r="Q143" s="38">
        <f t="shared" si="34"/>
        <v>0</v>
      </c>
      <c r="R143" s="38"/>
      <c r="S143" s="38"/>
      <c r="T143" s="38"/>
      <c r="U143" s="38"/>
      <c r="V143" s="38"/>
      <c r="W143" s="38"/>
      <c r="X143" s="30"/>
      <c r="Y143" s="34">
        <v>45</v>
      </c>
      <c r="Z143" s="34">
        <v>166</v>
      </c>
      <c r="AA143" s="34">
        <v>22</v>
      </c>
      <c r="AB143" s="34">
        <v>68</v>
      </c>
      <c r="AC143" s="34" t="s">
        <v>115</v>
      </c>
      <c r="AD143" s="30" t="s">
        <v>583</v>
      </c>
      <c r="AE143" s="30" t="s">
        <v>584</v>
      </c>
      <c r="AF143" s="30"/>
    </row>
    <row r="144" s="1" customFormat="1" ht="30" customHeight="1" spans="1:32">
      <c r="A144" s="33"/>
      <c r="B144" s="52" t="s">
        <v>585</v>
      </c>
      <c r="C144" s="29" t="s">
        <v>586</v>
      </c>
      <c r="D144" s="30" t="s">
        <v>587</v>
      </c>
      <c r="E144" s="30" t="s">
        <v>146</v>
      </c>
      <c r="F144" s="38" t="s">
        <v>111</v>
      </c>
      <c r="G144" s="34" t="s">
        <v>122</v>
      </c>
      <c r="H144" s="34" t="s">
        <v>122</v>
      </c>
      <c r="I144" s="30" t="s">
        <v>147</v>
      </c>
      <c r="J144" s="100" t="s">
        <v>148</v>
      </c>
      <c r="K144" s="38">
        <v>4500</v>
      </c>
      <c r="L144" s="38">
        <f>M144+N144+O144+P144</f>
        <v>0</v>
      </c>
      <c r="M144" s="40"/>
      <c r="N144" s="40"/>
      <c r="O144" s="40"/>
      <c r="P144" s="40"/>
      <c r="Q144" s="38">
        <f t="shared" ref="Q144:Q201" si="35">K144-M144-N144-O144-P144</f>
        <v>4500</v>
      </c>
      <c r="R144" s="30"/>
      <c r="S144" s="40"/>
      <c r="T144" s="40"/>
      <c r="U144" s="40"/>
      <c r="V144" s="40"/>
      <c r="W144" s="40"/>
      <c r="X144" s="40"/>
      <c r="Y144" s="34">
        <v>17000</v>
      </c>
      <c r="Z144" s="34">
        <v>50000</v>
      </c>
      <c r="AA144" s="34">
        <v>5668</v>
      </c>
      <c r="AB144" s="34">
        <v>20405</v>
      </c>
      <c r="AC144" s="34" t="s">
        <v>126</v>
      </c>
      <c r="AD144" s="34" t="s">
        <v>588</v>
      </c>
      <c r="AE144" s="30" t="s">
        <v>589</v>
      </c>
      <c r="AF144" s="33"/>
    </row>
    <row r="145" s="1" customFormat="1" ht="24" spans="1:32">
      <c r="A145" s="33" t="s">
        <v>35</v>
      </c>
      <c r="B145" s="34"/>
      <c r="C145" s="29"/>
      <c r="D145" s="59"/>
      <c r="E145" s="42"/>
      <c r="F145" s="30"/>
      <c r="G145" s="34"/>
      <c r="H145" s="30"/>
      <c r="I145" s="30"/>
      <c r="J145" s="34"/>
      <c r="K145" s="40">
        <f>SUM(K146:K212)</f>
        <v>8588.94</v>
      </c>
      <c r="L145" s="40">
        <f t="shared" ref="L145:Q145" si="36">SUM(L146:L212)</f>
        <v>4354.94</v>
      </c>
      <c r="M145" s="40">
        <f t="shared" si="36"/>
        <v>2504.94</v>
      </c>
      <c r="N145" s="40">
        <f t="shared" si="36"/>
        <v>1600</v>
      </c>
      <c r="O145" s="40">
        <f t="shared" si="36"/>
        <v>250</v>
      </c>
      <c r="P145" s="40">
        <f t="shared" si="36"/>
        <v>0</v>
      </c>
      <c r="Q145" s="40">
        <f t="shared" si="36"/>
        <v>4234</v>
      </c>
      <c r="R145" s="30"/>
      <c r="S145" s="40"/>
      <c r="T145" s="40"/>
      <c r="U145" s="40"/>
      <c r="V145" s="40"/>
      <c r="W145" s="40"/>
      <c r="X145" s="40"/>
      <c r="Y145" s="34"/>
      <c r="Z145" s="34"/>
      <c r="AA145" s="34"/>
      <c r="AB145" s="34"/>
      <c r="AC145" s="34"/>
      <c r="AD145" s="28"/>
      <c r="AE145" s="28"/>
      <c r="AF145" s="33"/>
    </row>
    <row r="146" s="4" customFormat="1" ht="30" customHeight="1" spans="1:32">
      <c r="A146" s="32"/>
      <c r="B146" s="28" t="s">
        <v>590</v>
      </c>
      <c r="C146" s="29" t="s">
        <v>591</v>
      </c>
      <c r="D146" s="30" t="s">
        <v>234</v>
      </c>
      <c r="E146" s="30" t="s">
        <v>592</v>
      </c>
      <c r="F146" s="38" t="s">
        <v>111</v>
      </c>
      <c r="G146" s="34" t="s">
        <v>485</v>
      </c>
      <c r="H146" s="30" t="s">
        <v>593</v>
      </c>
      <c r="I146" s="30" t="s">
        <v>236</v>
      </c>
      <c r="J146" s="100" t="s">
        <v>237</v>
      </c>
      <c r="K146" s="53">
        <v>100</v>
      </c>
      <c r="L146" s="38">
        <f t="shared" ref="L146:L206" si="37">M146+N146+O146+P146</f>
        <v>100</v>
      </c>
      <c r="M146" s="53"/>
      <c r="N146" s="53">
        <v>100</v>
      </c>
      <c r="O146" s="53"/>
      <c r="P146" s="53"/>
      <c r="Q146" s="38">
        <f t="shared" si="35"/>
        <v>0</v>
      </c>
      <c r="R146" s="30"/>
      <c r="S146" s="53"/>
      <c r="T146" s="53"/>
      <c r="U146" s="53"/>
      <c r="V146" s="53"/>
      <c r="W146" s="53"/>
      <c r="X146" s="53"/>
      <c r="Y146" s="34">
        <v>735</v>
      </c>
      <c r="Z146" s="34">
        <v>2780</v>
      </c>
      <c r="AA146" s="34">
        <v>735</v>
      </c>
      <c r="AB146" s="34">
        <v>2780</v>
      </c>
      <c r="AC146" s="34" t="s">
        <v>126</v>
      </c>
      <c r="AD146" s="34" t="s">
        <v>435</v>
      </c>
      <c r="AE146" s="30" t="s">
        <v>594</v>
      </c>
      <c r="AF146" s="30"/>
    </row>
    <row r="147" s="4" customFormat="1" ht="30" customHeight="1" spans="1:32">
      <c r="A147" s="32"/>
      <c r="B147" s="28" t="s">
        <v>595</v>
      </c>
      <c r="C147" s="29" t="s">
        <v>596</v>
      </c>
      <c r="D147" s="30" t="s">
        <v>333</v>
      </c>
      <c r="E147" s="30" t="s">
        <v>344</v>
      </c>
      <c r="F147" s="38" t="s">
        <v>111</v>
      </c>
      <c r="G147" s="34" t="s">
        <v>112</v>
      </c>
      <c r="H147" s="34" t="s">
        <v>112</v>
      </c>
      <c r="I147" s="30" t="s">
        <v>113</v>
      </c>
      <c r="J147" s="100" t="s">
        <v>114</v>
      </c>
      <c r="K147" s="53">
        <v>154.94</v>
      </c>
      <c r="L147" s="38">
        <f t="shared" si="37"/>
        <v>154.94</v>
      </c>
      <c r="M147" s="53">
        <v>154.94</v>
      </c>
      <c r="N147" s="53"/>
      <c r="O147" s="53"/>
      <c r="P147" s="53"/>
      <c r="Q147" s="38">
        <f t="shared" si="35"/>
        <v>0</v>
      </c>
      <c r="R147" s="30"/>
      <c r="S147" s="53"/>
      <c r="T147" s="53"/>
      <c r="U147" s="53"/>
      <c r="V147" s="53"/>
      <c r="W147" s="53"/>
      <c r="X147" s="53"/>
      <c r="Y147" s="34">
        <v>6</v>
      </c>
      <c r="Z147" s="34">
        <v>20</v>
      </c>
      <c r="AA147" s="34">
        <v>3</v>
      </c>
      <c r="AB147" s="34">
        <v>6</v>
      </c>
      <c r="AC147" s="34" t="s">
        <v>126</v>
      </c>
      <c r="AD147" s="34" t="s">
        <v>435</v>
      </c>
      <c r="AE147" s="30" t="s">
        <v>597</v>
      </c>
      <c r="AF147" s="30"/>
    </row>
    <row r="148" s="4" customFormat="1" ht="30" customHeight="1" spans="1:32">
      <c r="A148" s="32"/>
      <c r="B148" s="28" t="s">
        <v>598</v>
      </c>
      <c r="C148" s="29" t="s">
        <v>599</v>
      </c>
      <c r="D148" s="30" t="s">
        <v>130</v>
      </c>
      <c r="E148" s="30" t="s">
        <v>600</v>
      </c>
      <c r="F148" s="38" t="s">
        <v>111</v>
      </c>
      <c r="G148" s="34" t="s">
        <v>601</v>
      </c>
      <c r="H148" s="30" t="s">
        <v>132</v>
      </c>
      <c r="I148" s="30" t="s">
        <v>133</v>
      </c>
      <c r="J148" s="100" t="s">
        <v>134</v>
      </c>
      <c r="K148" s="53">
        <v>220</v>
      </c>
      <c r="L148" s="38">
        <f t="shared" si="37"/>
        <v>220</v>
      </c>
      <c r="M148" s="53"/>
      <c r="N148" s="53">
        <v>220</v>
      </c>
      <c r="O148" s="53"/>
      <c r="P148" s="53"/>
      <c r="Q148" s="38">
        <f t="shared" si="35"/>
        <v>0</v>
      </c>
      <c r="R148" s="30"/>
      <c r="S148" s="53"/>
      <c r="T148" s="53"/>
      <c r="U148" s="53"/>
      <c r="V148" s="53"/>
      <c r="W148" s="53"/>
      <c r="X148" s="53"/>
      <c r="Y148" s="34">
        <v>152</v>
      </c>
      <c r="Z148" s="34">
        <v>498</v>
      </c>
      <c r="AA148" s="34">
        <v>21</v>
      </c>
      <c r="AB148" s="34">
        <v>74</v>
      </c>
      <c r="AC148" s="34" t="s">
        <v>126</v>
      </c>
      <c r="AD148" s="34" t="s">
        <v>435</v>
      </c>
      <c r="AE148" s="30" t="s">
        <v>602</v>
      </c>
      <c r="AF148" s="30"/>
    </row>
    <row r="149" s="4" customFormat="1" ht="30" customHeight="1" spans="1:32">
      <c r="A149" s="32"/>
      <c r="B149" s="28" t="s">
        <v>603</v>
      </c>
      <c r="C149" s="29" t="s">
        <v>604</v>
      </c>
      <c r="D149" s="30" t="s">
        <v>430</v>
      </c>
      <c r="E149" s="30" t="s">
        <v>605</v>
      </c>
      <c r="F149" s="38" t="s">
        <v>111</v>
      </c>
      <c r="G149" s="34" t="s">
        <v>601</v>
      </c>
      <c r="H149" s="30" t="s">
        <v>432</v>
      </c>
      <c r="I149" s="30" t="s">
        <v>433</v>
      </c>
      <c r="J149" s="100" t="s">
        <v>434</v>
      </c>
      <c r="K149" s="53">
        <v>180</v>
      </c>
      <c r="L149" s="38">
        <f t="shared" si="37"/>
        <v>180</v>
      </c>
      <c r="M149" s="53"/>
      <c r="N149" s="53">
        <v>180</v>
      </c>
      <c r="O149" s="53"/>
      <c r="P149" s="53"/>
      <c r="Q149" s="38">
        <f t="shared" si="35"/>
        <v>0</v>
      </c>
      <c r="R149" s="30"/>
      <c r="S149" s="53"/>
      <c r="T149" s="53"/>
      <c r="U149" s="53"/>
      <c r="V149" s="53"/>
      <c r="W149" s="53"/>
      <c r="X149" s="53"/>
      <c r="Y149" s="34">
        <v>170</v>
      </c>
      <c r="Z149" s="34">
        <v>534</v>
      </c>
      <c r="AA149" s="34">
        <v>94</v>
      </c>
      <c r="AB149" s="34">
        <v>268</v>
      </c>
      <c r="AC149" s="34" t="s">
        <v>115</v>
      </c>
      <c r="AD149" s="34" t="s">
        <v>435</v>
      </c>
      <c r="AE149" s="30" t="s">
        <v>602</v>
      </c>
      <c r="AF149" s="30"/>
    </row>
    <row r="150" s="4" customFormat="1" ht="30" customHeight="1" spans="1:32">
      <c r="A150" s="32"/>
      <c r="B150" s="28" t="s">
        <v>606</v>
      </c>
      <c r="C150" s="29" t="s">
        <v>607</v>
      </c>
      <c r="D150" s="30" t="s">
        <v>298</v>
      </c>
      <c r="E150" s="30" t="s">
        <v>325</v>
      </c>
      <c r="F150" s="38" t="s">
        <v>111</v>
      </c>
      <c r="G150" s="34" t="s">
        <v>244</v>
      </c>
      <c r="H150" s="30" t="s">
        <v>301</v>
      </c>
      <c r="I150" s="30" t="s">
        <v>302</v>
      </c>
      <c r="J150" s="100" t="s">
        <v>303</v>
      </c>
      <c r="K150" s="53">
        <v>220</v>
      </c>
      <c r="L150" s="38">
        <f t="shared" si="37"/>
        <v>220</v>
      </c>
      <c r="M150" s="53">
        <v>220</v>
      </c>
      <c r="N150" s="53"/>
      <c r="O150" s="53"/>
      <c r="P150" s="53"/>
      <c r="Q150" s="38">
        <f t="shared" si="35"/>
        <v>0</v>
      </c>
      <c r="R150" s="30"/>
      <c r="S150" s="53"/>
      <c r="T150" s="53"/>
      <c r="U150" s="53"/>
      <c r="V150" s="53"/>
      <c r="W150" s="53"/>
      <c r="X150" s="53"/>
      <c r="Y150" s="34">
        <v>261</v>
      </c>
      <c r="Z150" s="34">
        <v>833</v>
      </c>
      <c r="AA150" s="34">
        <v>75</v>
      </c>
      <c r="AB150" s="34">
        <v>225</v>
      </c>
      <c r="AC150" s="34" t="s">
        <v>126</v>
      </c>
      <c r="AD150" s="34" t="s">
        <v>435</v>
      </c>
      <c r="AE150" s="30" t="s">
        <v>608</v>
      </c>
      <c r="AF150" s="30"/>
    </row>
    <row r="151" s="4" customFormat="1" ht="30" customHeight="1" spans="1:32">
      <c r="A151" s="32"/>
      <c r="B151" s="28" t="s">
        <v>609</v>
      </c>
      <c r="C151" s="29" t="s">
        <v>610</v>
      </c>
      <c r="D151" s="30" t="s">
        <v>578</v>
      </c>
      <c r="E151" s="30" t="s">
        <v>611</v>
      </c>
      <c r="F151" s="38" t="s">
        <v>111</v>
      </c>
      <c r="G151" s="34" t="s">
        <v>571</v>
      </c>
      <c r="H151" s="30" t="s">
        <v>580</v>
      </c>
      <c r="I151" s="30" t="s">
        <v>581</v>
      </c>
      <c r="J151" s="103" t="s">
        <v>582</v>
      </c>
      <c r="K151" s="53">
        <v>185</v>
      </c>
      <c r="L151" s="38">
        <v>185</v>
      </c>
      <c r="M151" s="53"/>
      <c r="N151" s="53">
        <v>185</v>
      </c>
      <c r="O151" s="53"/>
      <c r="P151" s="53"/>
      <c r="Q151" s="38">
        <f t="shared" si="35"/>
        <v>0</v>
      </c>
      <c r="R151" s="30"/>
      <c r="S151" s="53"/>
      <c r="T151" s="53"/>
      <c r="U151" s="53"/>
      <c r="V151" s="53"/>
      <c r="W151" s="53"/>
      <c r="X151" s="53"/>
      <c r="Y151" s="34">
        <v>196</v>
      </c>
      <c r="Z151" s="34">
        <v>763</v>
      </c>
      <c r="AA151" s="34">
        <v>42</v>
      </c>
      <c r="AB151" s="34">
        <v>145</v>
      </c>
      <c r="AC151" s="34" t="s">
        <v>126</v>
      </c>
      <c r="AD151" s="34" t="s">
        <v>435</v>
      </c>
      <c r="AE151" s="30" t="s">
        <v>584</v>
      </c>
      <c r="AF151" s="30"/>
    </row>
    <row r="152" s="4" customFormat="1" ht="30" customHeight="1" spans="1:32">
      <c r="A152" s="32"/>
      <c r="B152" s="28" t="s">
        <v>612</v>
      </c>
      <c r="C152" s="29" t="s">
        <v>613</v>
      </c>
      <c r="D152" s="30" t="s">
        <v>201</v>
      </c>
      <c r="E152" s="30" t="s">
        <v>314</v>
      </c>
      <c r="F152" s="38" t="s">
        <v>111</v>
      </c>
      <c r="G152" s="34" t="s">
        <v>571</v>
      </c>
      <c r="H152" s="30" t="s">
        <v>308</v>
      </c>
      <c r="I152" s="30" t="s">
        <v>309</v>
      </c>
      <c r="J152" s="102" t="s">
        <v>310</v>
      </c>
      <c r="K152" s="53">
        <v>30</v>
      </c>
      <c r="L152" s="38">
        <f t="shared" si="37"/>
        <v>30</v>
      </c>
      <c r="M152" s="53">
        <v>30</v>
      </c>
      <c r="N152" s="53"/>
      <c r="O152" s="53"/>
      <c r="P152" s="53"/>
      <c r="Q152" s="38">
        <f t="shared" si="35"/>
        <v>0</v>
      </c>
      <c r="R152" s="30"/>
      <c r="S152" s="53"/>
      <c r="T152" s="53"/>
      <c r="U152" s="53"/>
      <c r="V152" s="53"/>
      <c r="W152" s="53"/>
      <c r="X152" s="53"/>
      <c r="Y152" s="34">
        <v>142</v>
      </c>
      <c r="Z152" s="34">
        <v>435</v>
      </c>
      <c r="AA152" s="34">
        <v>80</v>
      </c>
      <c r="AB152" s="34">
        <v>80</v>
      </c>
      <c r="AC152" s="34" t="s">
        <v>115</v>
      </c>
      <c r="AD152" s="34" t="s">
        <v>435</v>
      </c>
      <c r="AE152" s="30" t="s">
        <v>614</v>
      </c>
      <c r="AF152" s="30"/>
    </row>
    <row r="153" s="4" customFormat="1" ht="67" customHeight="1" spans="1:32">
      <c r="A153" s="32"/>
      <c r="B153" s="28" t="s">
        <v>615</v>
      </c>
      <c r="C153" s="29" t="s">
        <v>616</v>
      </c>
      <c r="D153" s="30" t="s">
        <v>298</v>
      </c>
      <c r="E153" s="30" t="s">
        <v>325</v>
      </c>
      <c r="F153" s="38" t="s">
        <v>111</v>
      </c>
      <c r="G153" s="34" t="s">
        <v>571</v>
      </c>
      <c r="H153" s="34" t="s">
        <v>301</v>
      </c>
      <c r="I153" s="34" t="s">
        <v>302</v>
      </c>
      <c r="J153" s="102" t="s">
        <v>303</v>
      </c>
      <c r="K153" s="53">
        <v>30</v>
      </c>
      <c r="L153" s="38">
        <f t="shared" si="37"/>
        <v>30</v>
      </c>
      <c r="M153" s="53">
        <v>30</v>
      </c>
      <c r="N153" s="53"/>
      <c r="O153" s="53"/>
      <c r="P153" s="53"/>
      <c r="Q153" s="38">
        <f t="shared" si="35"/>
        <v>0</v>
      </c>
      <c r="R153" s="30"/>
      <c r="S153" s="53"/>
      <c r="T153" s="53"/>
      <c r="U153" s="53"/>
      <c r="V153" s="53"/>
      <c r="W153" s="53"/>
      <c r="X153" s="53"/>
      <c r="Y153" s="34">
        <v>51</v>
      </c>
      <c r="Z153" s="34">
        <v>226</v>
      </c>
      <c r="AA153" s="34">
        <v>26</v>
      </c>
      <c r="AB153" s="34">
        <v>111</v>
      </c>
      <c r="AC153" s="34" t="s">
        <v>115</v>
      </c>
      <c r="AD153" s="34" t="s">
        <v>435</v>
      </c>
      <c r="AE153" s="30" t="s">
        <v>614</v>
      </c>
      <c r="AF153" s="30"/>
    </row>
    <row r="154" s="4" customFormat="1" ht="30" customHeight="1" spans="1:32">
      <c r="A154" s="32"/>
      <c r="B154" s="28" t="s">
        <v>617</v>
      </c>
      <c r="C154" s="29" t="s">
        <v>618</v>
      </c>
      <c r="D154" s="30" t="s">
        <v>298</v>
      </c>
      <c r="E154" s="30" t="s">
        <v>619</v>
      </c>
      <c r="F154" s="38" t="s">
        <v>111</v>
      </c>
      <c r="G154" s="34" t="s">
        <v>571</v>
      </c>
      <c r="H154" s="34" t="s">
        <v>301</v>
      </c>
      <c r="I154" s="34" t="s">
        <v>302</v>
      </c>
      <c r="J154" s="102" t="s">
        <v>303</v>
      </c>
      <c r="K154" s="53">
        <v>60</v>
      </c>
      <c r="L154" s="38">
        <v>60</v>
      </c>
      <c r="M154" s="53">
        <v>60</v>
      </c>
      <c r="N154" s="53"/>
      <c r="O154" s="53"/>
      <c r="P154" s="53"/>
      <c r="Q154" s="38">
        <f t="shared" si="35"/>
        <v>0</v>
      </c>
      <c r="R154" s="30"/>
      <c r="S154" s="53"/>
      <c r="T154" s="53"/>
      <c r="U154" s="53"/>
      <c r="V154" s="53"/>
      <c r="W154" s="53"/>
      <c r="X154" s="53"/>
      <c r="Y154" s="34">
        <v>138</v>
      </c>
      <c r="Z154" s="34">
        <v>420</v>
      </c>
      <c r="AA154" s="34">
        <v>35</v>
      </c>
      <c r="AB154" s="34">
        <v>114</v>
      </c>
      <c r="AC154" s="34" t="s">
        <v>229</v>
      </c>
      <c r="AD154" s="34" t="s">
        <v>435</v>
      </c>
      <c r="AE154" s="30" t="s">
        <v>620</v>
      </c>
      <c r="AF154" s="30"/>
    </row>
    <row r="155" s="4" customFormat="1" ht="30" customHeight="1" spans="1:32">
      <c r="A155" s="32"/>
      <c r="B155" s="28" t="s">
        <v>621</v>
      </c>
      <c r="C155" s="29" t="s">
        <v>622</v>
      </c>
      <c r="D155" s="30" t="s">
        <v>578</v>
      </c>
      <c r="E155" s="30" t="s">
        <v>623</v>
      </c>
      <c r="F155" s="38" t="s">
        <v>111</v>
      </c>
      <c r="G155" s="34" t="s">
        <v>571</v>
      </c>
      <c r="H155" s="30" t="s">
        <v>580</v>
      </c>
      <c r="I155" s="30" t="s">
        <v>581</v>
      </c>
      <c r="J155" s="103" t="s">
        <v>582</v>
      </c>
      <c r="K155" s="53">
        <v>60</v>
      </c>
      <c r="L155" s="38">
        <v>60</v>
      </c>
      <c r="M155" s="53">
        <v>60</v>
      </c>
      <c r="N155" s="53"/>
      <c r="O155" s="53"/>
      <c r="P155" s="53"/>
      <c r="Q155" s="38">
        <f t="shared" si="35"/>
        <v>0</v>
      </c>
      <c r="R155" s="30"/>
      <c r="S155" s="53"/>
      <c r="T155" s="53"/>
      <c r="U155" s="53"/>
      <c r="V155" s="53"/>
      <c r="W155" s="53"/>
      <c r="X155" s="53"/>
      <c r="Y155" s="34">
        <v>56</v>
      </c>
      <c r="Z155" s="34">
        <v>217</v>
      </c>
      <c r="AA155" s="34">
        <v>24</v>
      </c>
      <c r="AB155" s="34">
        <v>104</v>
      </c>
      <c r="AC155" s="34" t="s">
        <v>115</v>
      </c>
      <c r="AD155" s="34" t="s">
        <v>435</v>
      </c>
      <c r="AE155" s="30" t="s">
        <v>614</v>
      </c>
      <c r="AF155" s="30"/>
    </row>
    <row r="156" s="4" customFormat="1" ht="30" customHeight="1" spans="1:32">
      <c r="A156" s="32"/>
      <c r="B156" s="28" t="s">
        <v>624</v>
      </c>
      <c r="C156" s="29" t="s">
        <v>625</v>
      </c>
      <c r="D156" s="30" t="s">
        <v>626</v>
      </c>
      <c r="E156" s="30" t="s">
        <v>627</v>
      </c>
      <c r="F156" s="38" t="s">
        <v>111</v>
      </c>
      <c r="G156" s="34" t="s">
        <v>571</v>
      </c>
      <c r="H156" s="34" t="s">
        <v>628</v>
      </c>
      <c r="I156" s="34" t="s">
        <v>629</v>
      </c>
      <c r="J156" s="102" t="s">
        <v>630</v>
      </c>
      <c r="K156" s="53">
        <v>80</v>
      </c>
      <c r="L156" s="38">
        <v>80</v>
      </c>
      <c r="M156" s="53">
        <v>80</v>
      </c>
      <c r="N156" s="53"/>
      <c r="O156" s="53"/>
      <c r="P156" s="53"/>
      <c r="Q156" s="38">
        <f t="shared" si="35"/>
        <v>0</v>
      </c>
      <c r="R156" s="30"/>
      <c r="S156" s="53"/>
      <c r="T156" s="53"/>
      <c r="U156" s="53"/>
      <c r="V156" s="53"/>
      <c r="W156" s="53"/>
      <c r="X156" s="53"/>
      <c r="Y156" s="34">
        <v>165</v>
      </c>
      <c r="Z156" s="34">
        <v>655</v>
      </c>
      <c r="AA156" s="34">
        <v>126</v>
      </c>
      <c r="AB156" s="34">
        <v>441</v>
      </c>
      <c r="AC156" s="34" t="s">
        <v>126</v>
      </c>
      <c r="AD156" s="34" t="s">
        <v>435</v>
      </c>
      <c r="AE156" s="30" t="s">
        <v>614</v>
      </c>
      <c r="AF156" s="30"/>
    </row>
    <row r="157" s="4" customFormat="1" ht="30" customHeight="1" spans="1:32">
      <c r="A157" s="32"/>
      <c r="B157" s="28" t="s">
        <v>631</v>
      </c>
      <c r="C157" s="29" t="s">
        <v>632</v>
      </c>
      <c r="D157" s="30" t="s">
        <v>633</v>
      </c>
      <c r="E157" s="30" t="s">
        <v>634</v>
      </c>
      <c r="F157" s="38" t="s">
        <v>111</v>
      </c>
      <c r="G157" s="34" t="s">
        <v>571</v>
      </c>
      <c r="H157" s="34" t="s">
        <v>635</v>
      </c>
      <c r="I157" s="34" t="s">
        <v>636</v>
      </c>
      <c r="J157" s="102" t="s">
        <v>637</v>
      </c>
      <c r="K157" s="53">
        <v>60</v>
      </c>
      <c r="L157" s="38">
        <v>60</v>
      </c>
      <c r="M157" s="53">
        <v>60</v>
      </c>
      <c r="N157" s="53"/>
      <c r="O157" s="53"/>
      <c r="P157" s="53"/>
      <c r="Q157" s="38">
        <f t="shared" si="35"/>
        <v>0</v>
      </c>
      <c r="R157" s="30"/>
      <c r="S157" s="53"/>
      <c r="T157" s="53"/>
      <c r="U157" s="53"/>
      <c r="V157" s="53"/>
      <c r="W157" s="53"/>
      <c r="X157" s="53"/>
      <c r="Y157" s="34">
        <v>186</v>
      </c>
      <c r="Z157" s="34">
        <v>186</v>
      </c>
      <c r="AA157" s="34">
        <v>186</v>
      </c>
      <c r="AB157" s="34">
        <v>130</v>
      </c>
      <c r="AC157" s="34" t="s">
        <v>126</v>
      </c>
      <c r="AD157" s="34" t="s">
        <v>435</v>
      </c>
      <c r="AE157" s="30" t="s">
        <v>638</v>
      </c>
      <c r="AF157" s="30"/>
    </row>
    <row r="158" s="4" customFormat="1" ht="30" customHeight="1" spans="1:32">
      <c r="A158" s="32"/>
      <c r="B158" s="28" t="s">
        <v>639</v>
      </c>
      <c r="C158" s="29" t="s">
        <v>640</v>
      </c>
      <c r="D158" s="30" t="s">
        <v>242</v>
      </c>
      <c r="E158" s="30" t="s">
        <v>641</v>
      </c>
      <c r="F158" s="38" t="s">
        <v>111</v>
      </c>
      <c r="G158" s="34" t="s">
        <v>244</v>
      </c>
      <c r="H158" s="30" t="s">
        <v>642</v>
      </c>
      <c r="I158" s="30" t="s">
        <v>245</v>
      </c>
      <c r="J158" s="101" t="s">
        <v>246</v>
      </c>
      <c r="K158" s="53">
        <v>190</v>
      </c>
      <c r="L158" s="38">
        <f t="shared" si="37"/>
        <v>190</v>
      </c>
      <c r="M158" s="53">
        <v>190</v>
      </c>
      <c r="N158" s="53"/>
      <c r="O158" s="53"/>
      <c r="P158" s="53"/>
      <c r="Q158" s="38">
        <f t="shared" si="35"/>
        <v>0</v>
      </c>
      <c r="R158" s="30"/>
      <c r="S158" s="53"/>
      <c r="T158" s="53"/>
      <c r="U158" s="53"/>
      <c r="V158" s="53"/>
      <c r="W158" s="53"/>
      <c r="X158" s="53"/>
      <c r="Y158" s="34">
        <v>213</v>
      </c>
      <c r="Z158" s="34">
        <v>752</v>
      </c>
      <c r="AA158" s="34">
        <v>146</v>
      </c>
      <c r="AB158" s="34">
        <v>517</v>
      </c>
      <c r="AC158" s="34" t="s">
        <v>126</v>
      </c>
      <c r="AD158" s="34" t="s">
        <v>435</v>
      </c>
      <c r="AE158" s="30" t="s">
        <v>643</v>
      </c>
      <c r="AF158" s="30"/>
    </row>
    <row r="159" s="4" customFormat="1" ht="42" customHeight="1" spans="1:32">
      <c r="A159" s="32"/>
      <c r="B159" s="28" t="s">
        <v>644</v>
      </c>
      <c r="C159" s="29" t="s">
        <v>645</v>
      </c>
      <c r="D159" s="30" t="s">
        <v>646</v>
      </c>
      <c r="E159" s="30" t="s">
        <v>647</v>
      </c>
      <c r="F159" s="38" t="s">
        <v>111</v>
      </c>
      <c r="G159" s="34" t="s">
        <v>244</v>
      </c>
      <c r="H159" s="30" t="s">
        <v>648</v>
      </c>
      <c r="I159" s="30" t="s">
        <v>649</v>
      </c>
      <c r="J159" s="101" t="s">
        <v>650</v>
      </c>
      <c r="K159" s="53">
        <v>250</v>
      </c>
      <c r="L159" s="38">
        <f t="shared" si="37"/>
        <v>250</v>
      </c>
      <c r="M159" s="53"/>
      <c r="N159" s="53">
        <v>250</v>
      </c>
      <c r="O159" s="53"/>
      <c r="P159" s="53"/>
      <c r="Q159" s="38">
        <f t="shared" si="35"/>
        <v>0</v>
      </c>
      <c r="R159" s="30"/>
      <c r="S159" s="53"/>
      <c r="T159" s="53"/>
      <c r="U159" s="53"/>
      <c r="V159" s="53"/>
      <c r="W159" s="53"/>
      <c r="X159" s="53"/>
      <c r="Y159" s="34">
        <v>82</v>
      </c>
      <c r="Z159" s="34">
        <v>287</v>
      </c>
      <c r="AA159" s="34">
        <v>38</v>
      </c>
      <c r="AB159" s="34">
        <v>132</v>
      </c>
      <c r="AC159" s="34" t="s">
        <v>126</v>
      </c>
      <c r="AD159" s="34" t="s">
        <v>435</v>
      </c>
      <c r="AE159" s="30" t="s">
        <v>651</v>
      </c>
      <c r="AF159" s="30"/>
    </row>
    <row r="160" s="4" customFormat="1" ht="30" customHeight="1" spans="1:32">
      <c r="A160" s="32"/>
      <c r="B160" s="28" t="s">
        <v>652</v>
      </c>
      <c r="C160" s="29" t="s">
        <v>653</v>
      </c>
      <c r="D160" s="30" t="s">
        <v>646</v>
      </c>
      <c r="E160" s="30" t="s">
        <v>654</v>
      </c>
      <c r="F160" s="38" t="s">
        <v>111</v>
      </c>
      <c r="G160" s="34" t="s">
        <v>244</v>
      </c>
      <c r="H160" s="30" t="s">
        <v>648</v>
      </c>
      <c r="I160" s="30" t="s">
        <v>649</v>
      </c>
      <c r="J160" s="101" t="s">
        <v>650</v>
      </c>
      <c r="K160" s="53">
        <v>90</v>
      </c>
      <c r="L160" s="38">
        <f t="shared" si="37"/>
        <v>90</v>
      </c>
      <c r="M160" s="53">
        <v>90</v>
      </c>
      <c r="N160" s="53"/>
      <c r="O160" s="53"/>
      <c r="P160" s="53"/>
      <c r="Q160" s="38">
        <f t="shared" si="35"/>
        <v>0</v>
      </c>
      <c r="R160" s="30"/>
      <c r="S160" s="53"/>
      <c r="T160" s="53"/>
      <c r="U160" s="53"/>
      <c r="V160" s="53"/>
      <c r="W160" s="53"/>
      <c r="X160" s="53"/>
      <c r="Y160" s="34">
        <v>12</v>
      </c>
      <c r="Z160" s="34">
        <v>52</v>
      </c>
      <c r="AA160" s="34">
        <v>6</v>
      </c>
      <c r="AB160" s="34">
        <v>22</v>
      </c>
      <c r="AC160" s="34" t="s">
        <v>126</v>
      </c>
      <c r="AD160" s="34" t="s">
        <v>435</v>
      </c>
      <c r="AE160" s="30" t="s">
        <v>655</v>
      </c>
      <c r="AF160" s="30"/>
    </row>
    <row r="161" s="4" customFormat="1" ht="30" customHeight="1" spans="1:32">
      <c r="A161" s="32"/>
      <c r="B161" s="28" t="s">
        <v>656</v>
      </c>
      <c r="C161" s="29" t="s">
        <v>657</v>
      </c>
      <c r="D161" s="30" t="s">
        <v>658</v>
      </c>
      <c r="E161" s="30" t="s">
        <v>659</v>
      </c>
      <c r="F161" s="38" t="s">
        <v>111</v>
      </c>
      <c r="G161" s="34" t="s">
        <v>244</v>
      </c>
      <c r="H161" s="30" t="s">
        <v>660</v>
      </c>
      <c r="I161" s="30" t="s">
        <v>661</v>
      </c>
      <c r="J161" s="101" t="s">
        <v>662</v>
      </c>
      <c r="K161" s="53">
        <v>130</v>
      </c>
      <c r="L161" s="38">
        <f t="shared" si="37"/>
        <v>130</v>
      </c>
      <c r="M161" s="53">
        <v>130</v>
      </c>
      <c r="N161" s="53"/>
      <c r="O161" s="53"/>
      <c r="P161" s="53"/>
      <c r="Q161" s="38">
        <f t="shared" si="35"/>
        <v>0</v>
      </c>
      <c r="R161" s="30"/>
      <c r="S161" s="53"/>
      <c r="T161" s="53"/>
      <c r="U161" s="53"/>
      <c r="V161" s="53"/>
      <c r="W161" s="53"/>
      <c r="X161" s="53"/>
      <c r="Y161" s="34">
        <v>86</v>
      </c>
      <c r="Z161" s="34">
        <v>310</v>
      </c>
      <c r="AA161" s="34">
        <v>13</v>
      </c>
      <c r="AB161" s="34">
        <v>37</v>
      </c>
      <c r="AC161" s="34" t="s">
        <v>126</v>
      </c>
      <c r="AD161" s="34" t="s">
        <v>435</v>
      </c>
      <c r="AE161" s="30" t="s">
        <v>663</v>
      </c>
      <c r="AF161" s="30"/>
    </row>
    <row r="162" s="4" customFormat="1" ht="30" customHeight="1" spans="1:32">
      <c r="A162" s="32"/>
      <c r="B162" s="28" t="s">
        <v>664</v>
      </c>
      <c r="C162" s="29" t="s">
        <v>665</v>
      </c>
      <c r="D162" s="30" t="s">
        <v>658</v>
      </c>
      <c r="E162" s="30" t="s">
        <v>666</v>
      </c>
      <c r="F162" s="38" t="s">
        <v>111</v>
      </c>
      <c r="G162" s="34" t="s">
        <v>244</v>
      </c>
      <c r="H162" s="30" t="s">
        <v>660</v>
      </c>
      <c r="I162" s="30" t="s">
        <v>661</v>
      </c>
      <c r="J162" s="101" t="s">
        <v>662</v>
      </c>
      <c r="K162" s="53">
        <v>130</v>
      </c>
      <c r="L162" s="38">
        <f t="shared" si="37"/>
        <v>130</v>
      </c>
      <c r="M162" s="53">
        <v>130</v>
      </c>
      <c r="N162" s="53"/>
      <c r="O162" s="53"/>
      <c r="P162" s="53"/>
      <c r="Q162" s="38">
        <f t="shared" si="35"/>
        <v>0</v>
      </c>
      <c r="R162" s="30"/>
      <c r="S162" s="53"/>
      <c r="T162" s="53"/>
      <c r="U162" s="53"/>
      <c r="V162" s="53"/>
      <c r="W162" s="53"/>
      <c r="X162" s="53"/>
      <c r="Y162" s="34">
        <v>27</v>
      </c>
      <c r="Z162" s="34">
        <v>102</v>
      </c>
      <c r="AA162" s="34">
        <v>16</v>
      </c>
      <c r="AB162" s="34">
        <v>58</v>
      </c>
      <c r="AC162" s="34" t="s">
        <v>126</v>
      </c>
      <c r="AD162" s="34" t="s">
        <v>435</v>
      </c>
      <c r="AE162" s="30" t="s">
        <v>667</v>
      </c>
      <c r="AF162" s="30"/>
    </row>
    <row r="163" s="4" customFormat="1" ht="30" customHeight="1" spans="1:32">
      <c r="A163" s="32"/>
      <c r="B163" s="28" t="s">
        <v>668</v>
      </c>
      <c r="C163" s="29" t="s">
        <v>669</v>
      </c>
      <c r="D163" s="30" t="s">
        <v>658</v>
      </c>
      <c r="E163" s="30" t="s">
        <v>666</v>
      </c>
      <c r="F163" s="38" t="s">
        <v>111</v>
      </c>
      <c r="G163" s="34" t="s">
        <v>244</v>
      </c>
      <c r="H163" s="30" t="s">
        <v>660</v>
      </c>
      <c r="I163" s="30" t="s">
        <v>661</v>
      </c>
      <c r="J163" s="101" t="s">
        <v>662</v>
      </c>
      <c r="K163" s="53">
        <v>50</v>
      </c>
      <c r="L163" s="38">
        <f t="shared" si="37"/>
        <v>50</v>
      </c>
      <c r="M163" s="53">
        <v>50</v>
      </c>
      <c r="N163" s="53"/>
      <c r="O163" s="53"/>
      <c r="P163" s="53"/>
      <c r="Q163" s="38">
        <f t="shared" si="35"/>
        <v>0</v>
      </c>
      <c r="R163" s="30"/>
      <c r="S163" s="53"/>
      <c r="T163" s="53"/>
      <c r="U163" s="53"/>
      <c r="V163" s="53"/>
      <c r="W163" s="53"/>
      <c r="X163" s="53"/>
      <c r="Y163" s="34">
        <v>67</v>
      </c>
      <c r="Z163" s="34">
        <v>205</v>
      </c>
      <c r="AA163" s="34">
        <v>40</v>
      </c>
      <c r="AB163" s="34">
        <v>116</v>
      </c>
      <c r="AC163" s="34" t="s">
        <v>126</v>
      </c>
      <c r="AD163" s="34" t="s">
        <v>435</v>
      </c>
      <c r="AE163" s="30" t="s">
        <v>670</v>
      </c>
      <c r="AF163" s="30"/>
    </row>
    <row r="164" s="4" customFormat="1" ht="30" customHeight="1" spans="1:32">
      <c r="A164" s="32"/>
      <c r="B164" s="28" t="s">
        <v>671</v>
      </c>
      <c r="C164" s="29" t="s">
        <v>672</v>
      </c>
      <c r="D164" s="30" t="s">
        <v>658</v>
      </c>
      <c r="E164" s="30" t="s">
        <v>673</v>
      </c>
      <c r="F164" s="38" t="s">
        <v>111</v>
      </c>
      <c r="G164" s="34" t="s">
        <v>244</v>
      </c>
      <c r="H164" s="30" t="s">
        <v>660</v>
      </c>
      <c r="I164" s="30" t="s">
        <v>661</v>
      </c>
      <c r="J164" s="101" t="s">
        <v>662</v>
      </c>
      <c r="K164" s="53">
        <v>80</v>
      </c>
      <c r="L164" s="38">
        <f t="shared" si="37"/>
        <v>80</v>
      </c>
      <c r="M164" s="53">
        <v>80</v>
      </c>
      <c r="N164" s="53"/>
      <c r="O164" s="53"/>
      <c r="P164" s="53"/>
      <c r="Q164" s="38">
        <f t="shared" si="35"/>
        <v>0</v>
      </c>
      <c r="R164" s="30"/>
      <c r="S164" s="53"/>
      <c r="T164" s="53"/>
      <c r="U164" s="53"/>
      <c r="V164" s="53"/>
      <c r="W164" s="53"/>
      <c r="X164" s="53"/>
      <c r="Y164" s="34">
        <v>110</v>
      </c>
      <c r="Z164" s="34">
        <v>300</v>
      </c>
      <c r="AA164" s="34">
        <v>40</v>
      </c>
      <c r="AB164" s="34">
        <v>94</v>
      </c>
      <c r="AC164" s="34" t="s">
        <v>126</v>
      </c>
      <c r="AD164" s="34" t="s">
        <v>435</v>
      </c>
      <c r="AE164" s="30" t="s">
        <v>674</v>
      </c>
      <c r="AF164" s="30"/>
    </row>
    <row r="165" s="4" customFormat="1" ht="30" customHeight="1" spans="1:32">
      <c r="A165" s="32"/>
      <c r="B165" s="28" t="s">
        <v>675</v>
      </c>
      <c r="C165" s="29" t="s">
        <v>676</v>
      </c>
      <c r="D165" s="30" t="s">
        <v>658</v>
      </c>
      <c r="E165" s="30" t="s">
        <v>677</v>
      </c>
      <c r="F165" s="38" t="s">
        <v>111</v>
      </c>
      <c r="G165" s="34" t="s">
        <v>244</v>
      </c>
      <c r="H165" s="30" t="s">
        <v>660</v>
      </c>
      <c r="I165" s="30" t="s">
        <v>661</v>
      </c>
      <c r="J165" s="101" t="s">
        <v>662</v>
      </c>
      <c r="K165" s="53">
        <v>60</v>
      </c>
      <c r="L165" s="38">
        <v>60</v>
      </c>
      <c r="M165" s="53">
        <v>60</v>
      </c>
      <c r="N165" s="53"/>
      <c r="O165" s="53"/>
      <c r="P165" s="53"/>
      <c r="Q165" s="38">
        <f t="shared" si="35"/>
        <v>0</v>
      </c>
      <c r="R165" s="30"/>
      <c r="S165" s="53"/>
      <c r="T165" s="53"/>
      <c r="U165" s="53"/>
      <c r="V165" s="53"/>
      <c r="W165" s="53"/>
      <c r="X165" s="53"/>
      <c r="Y165" s="34">
        <v>337</v>
      </c>
      <c r="Z165" s="34">
        <v>1121</v>
      </c>
      <c r="AA165" s="34">
        <v>208</v>
      </c>
      <c r="AB165" s="34">
        <v>654</v>
      </c>
      <c r="AC165" s="34" t="s">
        <v>126</v>
      </c>
      <c r="AD165" s="34" t="s">
        <v>435</v>
      </c>
      <c r="AE165" s="30" t="s">
        <v>678</v>
      </c>
      <c r="AF165" s="30"/>
    </row>
    <row r="166" s="4" customFormat="1" ht="30" customHeight="1" spans="1:32">
      <c r="A166" s="32"/>
      <c r="B166" s="28" t="s">
        <v>679</v>
      </c>
      <c r="C166" s="29" t="s">
        <v>680</v>
      </c>
      <c r="D166" s="30" t="s">
        <v>234</v>
      </c>
      <c r="E166" s="30" t="s">
        <v>681</v>
      </c>
      <c r="F166" s="38" t="s">
        <v>111</v>
      </c>
      <c r="G166" s="34" t="s">
        <v>244</v>
      </c>
      <c r="H166" s="30" t="s">
        <v>593</v>
      </c>
      <c r="I166" s="30" t="s">
        <v>236</v>
      </c>
      <c r="J166" s="100" t="s">
        <v>237</v>
      </c>
      <c r="K166" s="53">
        <v>230</v>
      </c>
      <c r="L166" s="38">
        <f t="shared" si="37"/>
        <v>230</v>
      </c>
      <c r="M166" s="53"/>
      <c r="N166" s="53">
        <v>230</v>
      </c>
      <c r="O166" s="53"/>
      <c r="P166" s="53"/>
      <c r="Q166" s="38">
        <f t="shared" si="35"/>
        <v>0</v>
      </c>
      <c r="R166" s="30"/>
      <c r="S166" s="53"/>
      <c r="T166" s="53"/>
      <c r="U166" s="53"/>
      <c r="V166" s="53"/>
      <c r="W166" s="53"/>
      <c r="X166" s="53"/>
      <c r="Y166" s="34">
        <v>63</v>
      </c>
      <c r="Z166" s="34">
        <v>256</v>
      </c>
      <c r="AA166" s="34">
        <v>44</v>
      </c>
      <c r="AB166" s="34">
        <v>185</v>
      </c>
      <c r="AC166" s="34" t="s">
        <v>126</v>
      </c>
      <c r="AD166" s="34" t="s">
        <v>435</v>
      </c>
      <c r="AE166" s="30" t="s">
        <v>682</v>
      </c>
      <c r="AF166" s="30"/>
    </row>
    <row r="167" s="4" customFormat="1" ht="30" customHeight="1" spans="1:32">
      <c r="A167" s="32"/>
      <c r="B167" s="28" t="s">
        <v>683</v>
      </c>
      <c r="C167" s="29" t="s">
        <v>684</v>
      </c>
      <c r="D167" s="30" t="s">
        <v>234</v>
      </c>
      <c r="E167" s="30" t="s">
        <v>685</v>
      </c>
      <c r="F167" s="38" t="s">
        <v>111</v>
      </c>
      <c r="G167" s="34" t="s">
        <v>244</v>
      </c>
      <c r="H167" s="30" t="s">
        <v>593</v>
      </c>
      <c r="I167" s="30" t="s">
        <v>236</v>
      </c>
      <c r="J167" s="100" t="s">
        <v>237</v>
      </c>
      <c r="K167" s="53">
        <v>150</v>
      </c>
      <c r="L167" s="38">
        <f t="shared" si="37"/>
        <v>150</v>
      </c>
      <c r="M167" s="53">
        <v>150</v>
      </c>
      <c r="N167" s="53"/>
      <c r="O167" s="53"/>
      <c r="P167" s="53"/>
      <c r="Q167" s="38">
        <f t="shared" si="35"/>
        <v>0</v>
      </c>
      <c r="R167" s="30"/>
      <c r="S167" s="53"/>
      <c r="T167" s="53"/>
      <c r="U167" s="53"/>
      <c r="V167" s="53"/>
      <c r="W167" s="53"/>
      <c r="X167" s="53"/>
      <c r="Y167" s="34">
        <v>29</v>
      </c>
      <c r="Z167" s="34">
        <v>136</v>
      </c>
      <c r="AA167" s="34">
        <v>8</v>
      </c>
      <c r="AB167" s="34">
        <v>36</v>
      </c>
      <c r="AC167" s="34" t="s">
        <v>115</v>
      </c>
      <c r="AD167" s="34" t="s">
        <v>435</v>
      </c>
      <c r="AE167" s="30" t="s">
        <v>686</v>
      </c>
      <c r="AF167" s="30"/>
    </row>
    <row r="168" s="4" customFormat="1" ht="30" customHeight="1" spans="1:32">
      <c r="A168" s="32"/>
      <c r="B168" s="28" t="s">
        <v>687</v>
      </c>
      <c r="C168" s="29" t="s">
        <v>688</v>
      </c>
      <c r="D168" s="30" t="s">
        <v>234</v>
      </c>
      <c r="E168" s="30" t="s">
        <v>689</v>
      </c>
      <c r="F168" s="38" t="s">
        <v>111</v>
      </c>
      <c r="G168" s="34" t="s">
        <v>244</v>
      </c>
      <c r="H168" s="30" t="s">
        <v>593</v>
      </c>
      <c r="I168" s="30" t="s">
        <v>236</v>
      </c>
      <c r="J168" s="100" t="s">
        <v>237</v>
      </c>
      <c r="K168" s="53">
        <v>160</v>
      </c>
      <c r="L168" s="38">
        <f t="shared" si="37"/>
        <v>160</v>
      </c>
      <c r="M168" s="53"/>
      <c r="N168" s="53">
        <v>160</v>
      </c>
      <c r="O168" s="53"/>
      <c r="P168" s="53"/>
      <c r="Q168" s="38">
        <f t="shared" si="35"/>
        <v>0</v>
      </c>
      <c r="R168" s="30"/>
      <c r="S168" s="53"/>
      <c r="T168" s="53"/>
      <c r="U168" s="53"/>
      <c r="V168" s="53"/>
      <c r="W168" s="53"/>
      <c r="X168" s="53"/>
      <c r="Y168" s="34">
        <v>215</v>
      </c>
      <c r="Z168" s="34">
        <v>752</v>
      </c>
      <c r="AA168" s="34">
        <v>93</v>
      </c>
      <c r="AB168" s="34">
        <v>350</v>
      </c>
      <c r="AC168" s="34" t="s">
        <v>115</v>
      </c>
      <c r="AD168" s="34" t="s">
        <v>435</v>
      </c>
      <c r="AE168" s="30" t="s">
        <v>690</v>
      </c>
      <c r="AF168" s="30"/>
    </row>
    <row r="169" s="4" customFormat="1" ht="30" customHeight="1" spans="1:32">
      <c r="A169" s="32"/>
      <c r="B169" s="28" t="s">
        <v>691</v>
      </c>
      <c r="C169" s="29" t="s">
        <v>692</v>
      </c>
      <c r="D169" s="30" t="s">
        <v>130</v>
      </c>
      <c r="E169" s="30" t="s">
        <v>385</v>
      </c>
      <c r="F169" s="38" t="s">
        <v>111</v>
      </c>
      <c r="G169" s="34" t="s">
        <v>244</v>
      </c>
      <c r="H169" s="30" t="s">
        <v>132</v>
      </c>
      <c r="I169" s="30" t="s">
        <v>133</v>
      </c>
      <c r="J169" s="100" t="s">
        <v>134</v>
      </c>
      <c r="K169" s="53">
        <v>50</v>
      </c>
      <c r="L169" s="38">
        <f t="shared" si="37"/>
        <v>50</v>
      </c>
      <c r="M169" s="53"/>
      <c r="N169" s="53"/>
      <c r="O169" s="53">
        <v>50</v>
      </c>
      <c r="P169" s="53"/>
      <c r="Q169" s="38">
        <f t="shared" si="35"/>
        <v>0</v>
      </c>
      <c r="R169" s="30"/>
      <c r="S169" s="53"/>
      <c r="T169" s="53"/>
      <c r="U169" s="53"/>
      <c r="V169" s="53"/>
      <c r="W169" s="53"/>
      <c r="X169" s="53"/>
      <c r="Y169" s="34">
        <v>287</v>
      </c>
      <c r="Z169" s="34">
        <v>994</v>
      </c>
      <c r="AA169" s="34">
        <v>41</v>
      </c>
      <c r="AB169" s="34">
        <v>126</v>
      </c>
      <c r="AC169" s="34" t="s">
        <v>115</v>
      </c>
      <c r="AD169" s="34" t="s">
        <v>693</v>
      </c>
      <c r="AE169" s="30" t="s">
        <v>694</v>
      </c>
      <c r="AF169" s="30"/>
    </row>
    <row r="170" s="4" customFormat="1" ht="30" customHeight="1" spans="1:32">
      <c r="A170" s="32"/>
      <c r="B170" s="28" t="s">
        <v>695</v>
      </c>
      <c r="C170" s="60" t="s">
        <v>696</v>
      </c>
      <c r="D170" s="30" t="s">
        <v>130</v>
      </c>
      <c r="E170" s="30" t="s">
        <v>697</v>
      </c>
      <c r="F170" s="38" t="s">
        <v>111</v>
      </c>
      <c r="G170" s="34" t="s">
        <v>244</v>
      </c>
      <c r="H170" s="30" t="s">
        <v>132</v>
      </c>
      <c r="I170" s="30" t="s">
        <v>133</v>
      </c>
      <c r="J170" s="100" t="s">
        <v>134</v>
      </c>
      <c r="K170" s="53">
        <v>50</v>
      </c>
      <c r="L170" s="38">
        <f t="shared" si="37"/>
        <v>50</v>
      </c>
      <c r="M170" s="53"/>
      <c r="N170" s="53"/>
      <c r="O170" s="53">
        <v>50</v>
      </c>
      <c r="P170" s="53"/>
      <c r="Q170" s="38">
        <f t="shared" si="35"/>
        <v>0</v>
      </c>
      <c r="R170" s="30"/>
      <c r="S170" s="53"/>
      <c r="T170" s="53"/>
      <c r="U170" s="53"/>
      <c r="V170" s="53"/>
      <c r="W170" s="53"/>
      <c r="X170" s="53"/>
      <c r="Y170" s="34">
        <v>66</v>
      </c>
      <c r="Z170" s="34">
        <v>216</v>
      </c>
      <c r="AA170" s="34">
        <v>13</v>
      </c>
      <c r="AB170" s="34">
        <v>48</v>
      </c>
      <c r="AC170" s="34" t="s">
        <v>115</v>
      </c>
      <c r="AD170" s="34" t="s">
        <v>693</v>
      </c>
      <c r="AE170" s="30" t="s">
        <v>698</v>
      </c>
      <c r="AF170" s="30"/>
    </row>
    <row r="171" s="4" customFormat="1" ht="30" customHeight="1" spans="1:32">
      <c r="A171" s="32"/>
      <c r="B171" s="28" t="s">
        <v>699</v>
      </c>
      <c r="C171" s="29" t="s">
        <v>700</v>
      </c>
      <c r="D171" s="30" t="s">
        <v>210</v>
      </c>
      <c r="E171" s="30" t="s">
        <v>701</v>
      </c>
      <c r="F171" s="38" t="s">
        <v>111</v>
      </c>
      <c r="G171" s="34" t="s">
        <v>244</v>
      </c>
      <c r="H171" s="30" t="s">
        <v>212</v>
      </c>
      <c r="I171" s="30" t="s">
        <v>213</v>
      </c>
      <c r="J171" s="100" t="s">
        <v>214</v>
      </c>
      <c r="K171" s="53">
        <v>160</v>
      </c>
      <c r="L171" s="38">
        <f t="shared" si="37"/>
        <v>160</v>
      </c>
      <c r="M171" s="53">
        <v>160</v>
      </c>
      <c r="N171" s="53"/>
      <c r="O171" s="53"/>
      <c r="P171" s="53"/>
      <c r="Q171" s="38">
        <f t="shared" si="35"/>
        <v>0</v>
      </c>
      <c r="R171" s="30"/>
      <c r="S171" s="53"/>
      <c r="T171" s="53"/>
      <c r="U171" s="53"/>
      <c r="V171" s="53"/>
      <c r="W171" s="53"/>
      <c r="X171" s="53"/>
      <c r="Y171" s="34">
        <v>104</v>
      </c>
      <c r="Z171" s="34">
        <v>308</v>
      </c>
      <c r="AA171" s="34">
        <v>75</v>
      </c>
      <c r="AB171" s="34">
        <v>200</v>
      </c>
      <c r="AC171" s="34" t="s">
        <v>126</v>
      </c>
      <c r="AD171" s="34" t="s">
        <v>435</v>
      </c>
      <c r="AE171" s="30" t="s">
        <v>702</v>
      </c>
      <c r="AF171" s="30"/>
    </row>
    <row r="172" s="4" customFormat="1" ht="30" customHeight="1" spans="1:32">
      <c r="A172" s="32"/>
      <c r="B172" s="28" t="s">
        <v>703</v>
      </c>
      <c r="C172" s="29" t="s">
        <v>704</v>
      </c>
      <c r="D172" s="30" t="s">
        <v>333</v>
      </c>
      <c r="E172" s="30" t="s">
        <v>705</v>
      </c>
      <c r="F172" s="38" t="s">
        <v>111</v>
      </c>
      <c r="G172" s="34" t="s">
        <v>244</v>
      </c>
      <c r="H172" s="34" t="s">
        <v>335</v>
      </c>
      <c r="I172" s="34" t="s">
        <v>336</v>
      </c>
      <c r="J172" s="100" t="s">
        <v>337</v>
      </c>
      <c r="K172" s="53">
        <v>100</v>
      </c>
      <c r="L172" s="38">
        <f t="shared" si="37"/>
        <v>100</v>
      </c>
      <c r="M172" s="53">
        <v>100</v>
      </c>
      <c r="N172" s="53"/>
      <c r="O172" s="53"/>
      <c r="P172" s="53"/>
      <c r="Q172" s="38">
        <f t="shared" si="35"/>
        <v>0</v>
      </c>
      <c r="R172" s="30"/>
      <c r="S172" s="53"/>
      <c r="T172" s="53"/>
      <c r="U172" s="53"/>
      <c r="V172" s="53"/>
      <c r="W172" s="53"/>
      <c r="X172" s="53"/>
      <c r="Y172" s="34">
        <v>322</v>
      </c>
      <c r="Z172" s="34">
        <v>1098</v>
      </c>
      <c r="AA172" s="34">
        <v>25</v>
      </c>
      <c r="AB172" s="34">
        <v>85</v>
      </c>
      <c r="AC172" s="34" t="s">
        <v>126</v>
      </c>
      <c r="AD172" s="34" t="s">
        <v>435</v>
      </c>
      <c r="AE172" s="30" t="s">
        <v>706</v>
      </c>
      <c r="AF172" s="30"/>
    </row>
    <row r="173" s="4" customFormat="1" ht="30" customHeight="1" spans="1:32">
      <c r="A173" s="32"/>
      <c r="B173" s="28" t="s">
        <v>707</v>
      </c>
      <c r="C173" s="29" t="s">
        <v>708</v>
      </c>
      <c r="D173" s="30" t="s">
        <v>333</v>
      </c>
      <c r="E173" s="30" t="s">
        <v>709</v>
      </c>
      <c r="F173" s="38" t="s">
        <v>111</v>
      </c>
      <c r="G173" s="34" t="s">
        <v>244</v>
      </c>
      <c r="H173" s="34" t="s">
        <v>335</v>
      </c>
      <c r="I173" s="34" t="s">
        <v>336</v>
      </c>
      <c r="J173" s="100" t="s">
        <v>337</v>
      </c>
      <c r="K173" s="53">
        <v>210</v>
      </c>
      <c r="L173" s="38">
        <f t="shared" si="37"/>
        <v>0</v>
      </c>
      <c r="M173" s="53"/>
      <c r="N173" s="53"/>
      <c r="O173" s="53"/>
      <c r="P173" s="53"/>
      <c r="Q173" s="38">
        <f t="shared" si="35"/>
        <v>210</v>
      </c>
      <c r="R173" s="30"/>
      <c r="S173" s="53"/>
      <c r="T173" s="53"/>
      <c r="U173" s="53"/>
      <c r="V173" s="53"/>
      <c r="W173" s="53"/>
      <c r="X173" s="53"/>
      <c r="Y173" s="34">
        <v>368</v>
      </c>
      <c r="Z173" s="34">
        <v>1252</v>
      </c>
      <c r="AA173" s="34">
        <v>28</v>
      </c>
      <c r="AB173" s="34">
        <v>95</v>
      </c>
      <c r="AC173" s="34" t="s">
        <v>126</v>
      </c>
      <c r="AD173" s="34" t="s">
        <v>435</v>
      </c>
      <c r="AE173" s="30" t="s">
        <v>710</v>
      </c>
      <c r="AF173" s="30"/>
    </row>
    <row r="174" s="4" customFormat="1" ht="30" customHeight="1" spans="1:32">
      <c r="A174" s="32"/>
      <c r="B174" s="28" t="s">
        <v>711</v>
      </c>
      <c r="C174" s="29" t="s">
        <v>712</v>
      </c>
      <c r="D174" s="30" t="s">
        <v>333</v>
      </c>
      <c r="E174" s="30" t="s">
        <v>713</v>
      </c>
      <c r="F174" s="38" t="s">
        <v>111</v>
      </c>
      <c r="G174" s="34" t="s">
        <v>244</v>
      </c>
      <c r="H174" s="34" t="s">
        <v>335</v>
      </c>
      <c r="I174" s="34" t="s">
        <v>336</v>
      </c>
      <c r="J174" s="100" t="s">
        <v>337</v>
      </c>
      <c r="K174" s="53">
        <v>40</v>
      </c>
      <c r="L174" s="38">
        <f t="shared" si="37"/>
        <v>40</v>
      </c>
      <c r="M174" s="53">
        <v>40</v>
      </c>
      <c r="N174" s="53"/>
      <c r="O174" s="53"/>
      <c r="P174" s="53"/>
      <c r="Q174" s="38">
        <f t="shared" si="35"/>
        <v>0</v>
      </c>
      <c r="R174" s="30"/>
      <c r="S174" s="53"/>
      <c r="T174" s="53"/>
      <c r="U174" s="53"/>
      <c r="V174" s="53"/>
      <c r="W174" s="53"/>
      <c r="X174" s="53"/>
      <c r="Y174" s="34">
        <v>51</v>
      </c>
      <c r="Z174" s="34">
        <v>175</v>
      </c>
      <c r="AA174" s="34">
        <v>15</v>
      </c>
      <c r="AB174" s="34">
        <v>51</v>
      </c>
      <c r="AC174" s="34" t="s">
        <v>126</v>
      </c>
      <c r="AD174" s="34" t="s">
        <v>435</v>
      </c>
      <c r="AE174" s="30" t="s">
        <v>714</v>
      </c>
      <c r="AF174" s="30"/>
    </row>
    <row r="175" s="4" customFormat="1" ht="45" customHeight="1" spans="1:32">
      <c r="A175" s="32"/>
      <c r="B175" s="28" t="s">
        <v>715</v>
      </c>
      <c r="C175" s="29" t="s">
        <v>716</v>
      </c>
      <c r="D175" s="30" t="s">
        <v>298</v>
      </c>
      <c r="E175" s="30" t="s">
        <v>368</v>
      </c>
      <c r="F175" s="38" t="s">
        <v>111</v>
      </c>
      <c r="G175" s="34" t="s">
        <v>244</v>
      </c>
      <c r="H175" s="30" t="s">
        <v>301</v>
      </c>
      <c r="I175" s="30" t="s">
        <v>302</v>
      </c>
      <c r="J175" s="100" t="s">
        <v>303</v>
      </c>
      <c r="K175" s="53">
        <v>220</v>
      </c>
      <c r="L175" s="38">
        <f t="shared" si="37"/>
        <v>0</v>
      </c>
      <c r="M175" s="53"/>
      <c r="N175" s="53"/>
      <c r="O175" s="53"/>
      <c r="P175" s="53"/>
      <c r="Q175" s="38">
        <v>220</v>
      </c>
      <c r="R175" s="30"/>
      <c r="S175" s="53"/>
      <c r="T175" s="53"/>
      <c r="U175" s="53"/>
      <c r="V175" s="53"/>
      <c r="W175" s="53"/>
      <c r="X175" s="53"/>
      <c r="Y175" s="34">
        <v>161</v>
      </c>
      <c r="Z175" s="34">
        <v>500</v>
      </c>
      <c r="AA175" s="34">
        <v>25</v>
      </c>
      <c r="AB175" s="34">
        <v>80</v>
      </c>
      <c r="AC175" s="34" t="s">
        <v>126</v>
      </c>
      <c r="AD175" s="34" t="s">
        <v>435</v>
      </c>
      <c r="AE175" s="30" t="s">
        <v>717</v>
      </c>
      <c r="AF175" s="30"/>
    </row>
    <row r="176" s="4" customFormat="1" ht="30" customHeight="1" spans="1:32">
      <c r="A176" s="32"/>
      <c r="B176" s="28" t="s">
        <v>718</v>
      </c>
      <c r="C176" s="29" t="s">
        <v>719</v>
      </c>
      <c r="D176" s="30" t="s">
        <v>298</v>
      </c>
      <c r="E176" s="30" t="s">
        <v>720</v>
      </c>
      <c r="F176" s="38" t="s">
        <v>111</v>
      </c>
      <c r="G176" s="34" t="s">
        <v>244</v>
      </c>
      <c r="H176" s="30" t="s">
        <v>301</v>
      </c>
      <c r="I176" s="30" t="s">
        <v>302</v>
      </c>
      <c r="J176" s="100" t="s">
        <v>303</v>
      </c>
      <c r="K176" s="53">
        <v>185</v>
      </c>
      <c r="L176" s="38">
        <f t="shared" si="37"/>
        <v>185</v>
      </c>
      <c r="M176" s="53">
        <v>185</v>
      </c>
      <c r="N176" s="53"/>
      <c r="O176" s="53"/>
      <c r="P176" s="53"/>
      <c r="Q176" s="38">
        <f t="shared" si="35"/>
        <v>0</v>
      </c>
      <c r="R176" s="30"/>
      <c r="S176" s="53"/>
      <c r="T176" s="53"/>
      <c r="U176" s="53"/>
      <c r="V176" s="53"/>
      <c r="W176" s="53"/>
      <c r="X176" s="53"/>
      <c r="Y176" s="34">
        <v>134</v>
      </c>
      <c r="Z176" s="34">
        <v>441</v>
      </c>
      <c r="AA176" s="34">
        <v>59</v>
      </c>
      <c r="AB176" s="34">
        <v>175</v>
      </c>
      <c r="AC176" s="34" t="s">
        <v>229</v>
      </c>
      <c r="AD176" s="34" t="s">
        <v>435</v>
      </c>
      <c r="AE176" s="30" t="s">
        <v>721</v>
      </c>
      <c r="AF176" s="30"/>
    </row>
    <row r="177" s="4" customFormat="1" ht="30" customHeight="1" spans="1:32">
      <c r="A177" s="32"/>
      <c r="B177" s="28" t="s">
        <v>722</v>
      </c>
      <c r="C177" s="29" t="s">
        <v>723</v>
      </c>
      <c r="D177" s="30" t="s">
        <v>298</v>
      </c>
      <c r="E177" s="30" t="s">
        <v>570</v>
      </c>
      <c r="F177" s="38" t="s">
        <v>111</v>
      </c>
      <c r="G177" s="34" t="s">
        <v>244</v>
      </c>
      <c r="H177" s="30" t="s">
        <v>301</v>
      </c>
      <c r="I177" s="30" t="s">
        <v>302</v>
      </c>
      <c r="J177" s="100" t="s">
        <v>303</v>
      </c>
      <c r="K177" s="53">
        <v>120</v>
      </c>
      <c r="L177" s="38">
        <f t="shared" si="37"/>
        <v>120</v>
      </c>
      <c r="M177" s="53">
        <v>120</v>
      </c>
      <c r="N177" s="53"/>
      <c r="O177" s="53"/>
      <c r="P177" s="53"/>
      <c r="Q177" s="38">
        <f t="shared" si="35"/>
        <v>0</v>
      </c>
      <c r="R177" s="30"/>
      <c r="S177" s="53"/>
      <c r="T177" s="53"/>
      <c r="U177" s="53"/>
      <c r="V177" s="53"/>
      <c r="W177" s="53"/>
      <c r="X177" s="53"/>
      <c r="Y177" s="34">
        <v>47</v>
      </c>
      <c r="Z177" s="34">
        <v>200</v>
      </c>
      <c r="AA177" s="34">
        <v>10</v>
      </c>
      <c r="AB177" s="34">
        <v>36</v>
      </c>
      <c r="AC177" s="34" t="s">
        <v>115</v>
      </c>
      <c r="AD177" s="34" t="s">
        <v>435</v>
      </c>
      <c r="AE177" s="30" t="s">
        <v>724</v>
      </c>
      <c r="AF177" s="30"/>
    </row>
    <row r="178" s="4" customFormat="1" ht="30" customHeight="1" spans="1:32">
      <c r="A178" s="32"/>
      <c r="B178" s="28" t="s">
        <v>725</v>
      </c>
      <c r="C178" s="29" t="s">
        <v>726</v>
      </c>
      <c r="D178" s="30" t="s">
        <v>626</v>
      </c>
      <c r="E178" s="30" t="s">
        <v>727</v>
      </c>
      <c r="F178" s="38" t="s">
        <v>111</v>
      </c>
      <c r="G178" s="34" t="s">
        <v>244</v>
      </c>
      <c r="H178" s="30" t="s">
        <v>628</v>
      </c>
      <c r="I178" s="30" t="s">
        <v>629</v>
      </c>
      <c r="J178" s="100" t="s">
        <v>630</v>
      </c>
      <c r="K178" s="53">
        <v>150</v>
      </c>
      <c r="L178" s="38">
        <f t="shared" si="37"/>
        <v>150</v>
      </c>
      <c r="M178" s="53"/>
      <c r="N178" s="53"/>
      <c r="O178" s="53">
        <v>150</v>
      </c>
      <c r="P178" s="53"/>
      <c r="Q178" s="38">
        <f t="shared" si="35"/>
        <v>0</v>
      </c>
      <c r="R178" s="30"/>
      <c r="S178" s="53"/>
      <c r="T178" s="53"/>
      <c r="U178" s="53"/>
      <c r="V178" s="53"/>
      <c r="W178" s="53"/>
      <c r="X178" s="53"/>
      <c r="Y178" s="34">
        <v>257</v>
      </c>
      <c r="Z178" s="34">
        <v>832</v>
      </c>
      <c r="AA178" s="34">
        <v>131</v>
      </c>
      <c r="AB178" s="34">
        <v>497</v>
      </c>
      <c r="AC178" s="34" t="s">
        <v>126</v>
      </c>
      <c r="AD178" s="34" t="s">
        <v>435</v>
      </c>
      <c r="AE178" s="30" t="s">
        <v>728</v>
      </c>
      <c r="AF178" s="30"/>
    </row>
    <row r="179" s="4" customFormat="1" ht="30" customHeight="1" spans="1:32">
      <c r="A179" s="32"/>
      <c r="B179" s="28" t="s">
        <v>729</v>
      </c>
      <c r="C179" s="29" t="s">
        <v>730</v>
      </c>
      <c r="D179" s="30" t="s">
        <v>626</v>
      </c>
      <c r="E179" s="30" t="s">
        <v>627</v>
      </c>
      <c r="F179" s="38" t="s">
        <v>111</v>
      </c>
      <c r="G179" s="34" t="s">
        <v>244</v>
      </c>
      <c r="H179" s="30" t="s">
        <v>628</v>
      </c>
      <c r="I179" s="30" t="s">
        <v>629</v>
      </c>
      <c r="J179" s="100" t="s">
        <v>630</v>
      </c>
      <c r="K179" s="53">
        <v>40</v>
      </c>
      <c r="L179" s="38">
        <f t="shared" si="37"/>
        <v>40</v>
      </c>
      <c r="M179" s="53"/>
      <c r="N179" s="53">
        <v>40</v>
      </c>
      <c r="O179" s="53"/>
      <c r="P179" s="53"/>
      <c r="Q179" s="38">
        <f t="shared" si="35"/>
        <v>0</v>
      </c>
      <c r="R179" s="30"/>
      <c r="S179" s="53"/>
      <c r="T179" s="53"/>
      <c r="U179" s="53"/>
      <c r="V179" s="53"/>
      <c r="W179" s="53"/>
      <c r="X179" s="53"/>
      <c r="Y179" s="34">
        <v>209</v>
      </c>
      <c r="Z179" s="34">
        <v>642</v>
      </c>
      <c r="AA179" s="34">
        <v>88</v>
      </c>
      <c r="AB179" s="34">
        <v>247</v>
      </c>
      <c r="AC179" s="34" t="s">
        <v>126</v>
      </c>
      <c r="AD179" s="34" t="s">
        <v>435</v>
      </c>
      <c r="AE179" s="30" t="s">
        <v>731</v>
      </c>
      <c r="AF179" s="30"/>
    </row>
    <row r="180" s="4" customFormat="1" ht="30" customHeight="1" spans="1:32">
      <c r="A180" s="32"/>
      <c r="B180" s="28" t="s">
        <v>732</v>
      </c>
      <c r="C180" s="29" t="s">
        <v>733</v>
      </c>
      <c r="D180" s="30" t="s">
        <v>430</v>
      </c>
      <c r="E180" s="30" t="s">
        <v>605</v>
      </c>
      <c r="F180" s="38" t="s">
        <v>111</v>
      </c>
      <c r="G180" s="34" t="s">
        <v>244</v>
      </c>
      <c r="H180" s="30" t="s">
        <v>432</v>
      </c>
      <c r="I180" s="30" t="s">
        <v>433</v>
      </c>
      <c r="J180" s="100" t="s">
        <v>434</v>
      </c>
      <c r="K180" s="53">
        <v>110</v>
      </c>
      <c r="L180" s="38">
        <f t="shared" si="37"/>
        <v>110</v>
      </c>
      <c r="M180" s="53">
        <v>110</v>
      </c>
      <c r="N180" s="53"/>
      <c r="O180" s="53"/>
      <c r="P180" s="53"/>
      <c r="Q180" s="38">
        <f t="shared" si="35"/>
        <v>0</v>
      </c>
      <c r="R180" s="30"/>
      <c r="S180" s="53"/>
      <c r="T180" s="53"/>
      <c r="U180" s="53"/>
      <c r="V180" s="53"/>
      <c r="W180" s="53"/>
      <c r="X180" s="53"/>
      <c r="Y180" s="34">
        <v>170</v>
      </c>
      <c r="Z180" s="34">
        <v>534</v>
      </c>
      <c r="AA180" s="34">
        <v>94</v>
      </c>
      <c r="AB180" s="34">
        <v>268</v>
      </c>
      <c r="AC180" s="34" t="s">
        <v>115</v>
      </c>
      <c r="AD180" s="34" t="s">
        <v>435</v>
      </c>
      <c r="AE180" s="30" t="s">
        <v>734</v>
      </c>
      <c r="AF180" s="30"/>
    </row>
    <row r="181" s="4" customFormat="1" ht="30" customHeight="1" spans="1:32">
      <c r="A181" s="32"/>
      <c r="B181" s="28" t="s">
        <v>735</v>
      </c>
      <c r="C181" s="29" t="s">
        <v>736</v>
      </c>
      <c r="D181" s="30" t="s">
        <v>430</v>
      </c>
      <c r="E181" s="30" t="s">
        <v>737</v>
      </c>
      <c r="F181" s="38" t="s">
        <v>111</v>
      </c>
      <c r="G181" s="34" t="s">
        <v>244</v>
      </c>
      <c r="H181" s="30" t="s">
        <v>432</v>
      </c>
      <c r="I181" s="30" t="s">
        <v>433</v>
      </c>
      <c r="J181" s="100" t="s">
        <v>434</v>
      </c>
      <c r="K181" s="53">
        <v>200</v>
      </c>
      <c r="L181" s="38">
        <f t="shared" si="37"/>
        <v>0</v>
      </c>
      <c r="M181" s="53"/>
      <c r="N181" s="53"/>
      <c r="O181" s="53"/>
      <c r="P181" s="53"/>
      <c r="Q181" s="38">
        <f t="shared" si="35"/>
        <v>200</v>
      </c>
      <c r="R181" s="30"/>
      <c r="S181" s="53"/>
      <c r="T181" s="53"/>
      <c r="U181" s="53"/>
      <c r="V181" s="53"/>
      <c r="W181" s="53"/>
      <c r="X181" s="53"/>
      <c r="Y181" s="34">
        <v>535</v>
      </c>
      <c r="Z181" s="34">
        <v>1806</v>
      </c>
      <c r="AA181" s="34">
        <v>387</v>
      </c>
      <c r="AB181" s="34">
        <v>1286</v>
      </c>
      <c r="AC181" s="34" t="s">
        <v>115</v>
      </c>
      <c r="AD181" s="34" t="s">
        <v>435</v>
      </c>
      <c r="AE181" s="30" t="s">
        <v>738</v>
      </c>
      <c r="AF181" s="30"/>
    </row>
    <row r="182" s="4" customFormat="1" ht="30" customHeight="1" spans="1:32">
      <c r="A182" s="32"/>
      <c r="B182" s="28" t="s">
        <v>739</v>
      </c>
      <c r="C182" s="29" t="s">
        <v>740</v>
      </c>
      <c r="D182" s="30" t="s">
        <v>430</v>
      </c>
      <c r="E182" s="30" t="s">
        <v>741</v>
      </c>
      <c r="F182" s="38" t="s">
        <v>111</v>
      </c>
      <c r="G182" s="34" t="s">
        <v>244</v>
      </c>
      <c r="H182" s="30" t="s">
        <v>432</v>
      </c>
      <c r="I182" s="30" t="s">
        <v>433</v>
      </c>
      <c r="J182" s="100" t="s">
        <v>434</v>
      </c>
      <c r="K182" s="53">
        <v>200</v>
      </c>
      <c r="L182" s="38">
        <f t="shared" si="37"/>
        <v>0</v>
      </c>
      <c r="M182" s="53"/>
      <c r="N182" s="53"/>
      <c r="O182" s="53"/>
      <c r="P182" s="53"/>
      <c r="Q182" s="38">
        <f t="shared" si="35"/>
        <v>200</v>
      </c>
      <c r="R182" s="30"/>
      <c r="S182" s="53"/>
      <c r="T182" s="53"/>
      <c r="U182" s="53"/>
      <c r="V182" s="53"/>
      <c r="W182" s="53"/>
      <c r="X182" s="53"/>
      <c r="Y182" s="34">
        <v>459</v>
      </c>
      <c r="Z182" s="34">
        <v>1404</v>
      </c>
      <c r="AA182" s="34">
        <v>343</v>
      </c>
      <c r="AB182" s="34">
        <v>1008</v>
      </c>
      <c r="AC182" s="34" t="s">
        <v>115</v>
      </c>
      <c r="AD182" s="34" t="s">
        <v>435</v>
      </c>
      <c r="AE182" s="30" t="s">
        <v>742</v>
      </c>
      <c r="AF182" s="30"/>
    </row>
    <row r="183" s="4" customFormat="1" ht="30" customHeight="1" spans="1:32">
      <c r="A183" s="32"/>
      <c r="B183" s="28" t="s">
        <v>743</v>
      </c>
      <c r="C183" s="29" t="s">
        <v>744</v>
      </c>
      <c r="D183" s="30" t="s">
        <v>451</v>
      </c>
      <c r="E183" s="30" t="s">
        <v>745</v>
      </c>
      <c r="F183" s="38" t="s">
        <v>111</v>
      </c>
      <c r="G183" s="34" t="s">
        <v>244</v>
      </c>
      <c r="H183" s="30" t="s">
        <v>453</v>
      </c>
      <c r="I183" s="30" t="s">
        <v>454</v>
      </c>
      <c r="J183" s="100" t="s">
        <v>455</v>
      </c>
      <c r="K183" s="53">
        <v>280</v>
      </c>
      <c r="L183" s="38">
        <f t="shared" si="37"/>
        <v>0</v>
      </c>
      <c r="M183" s="53"/>
      <c r="N183" s="53"/>
      <c r="O183" s="53"/>
      <c r="P183" s="53"/>
      <c r="Q183" s="38">
        <f t="shared" si="35"/>
        <v>280</v>
      </c>
      <c r="R183" s="30"/>
      <c r="S183" s="53"/>
      <c r="T183" s="53"/>
      <c r="U183" s="53"/>
      <c r="V183" s="53"/>
      <c r="W183" s="53"/>
      <c r="X183" s="53"/>
      <c r="Y183" s="34">
        <v>60</v>
      </c>
      <c r="Z183" s="34">
        <v>185</v>
      </c>
      <c r="AA183" s="34">
        <v>35</v>
      </c>
      <c r="AB183" s="34">
        <v>95</v>
      </c>
      <c r="AC183" s="34" t="s">
        <v>126</v>
      </c>
      <c r="AD183" s="34" t="s">
        <v>435</v>
      </c>
      <c r="AE183" s="30" t="s">
        <v>746</v>
      </c>
      <c r="AF183" s="30"/>
    </row>
    <row r="184" s="4" customFormat="1" ht="30" customHeight="1" spans="1:32">
      <c r="A184" s="32"/>
      <c r="B184" s="28" t="s">
        <v>747</v>
      </c>
      <c r="C184" s="29" t="s">
        <v>748</v>
      </c>
      <c r="D184" s="30" t="s">
        <v>109</v>
      </c>
      <c r="E184" s="30" t="s">
        <v>749</v>
      </c>
      <c r="F184" s="38" t="s">
        <v>111</v>
      </c>
      <c r="G184" s="34" t="s">
        <v>122</v>
      </c>
      <c r="H184" s="30" t="s">
        <v>319</v>
      </c>
      <c r="I184" s="34" t="s">
        <v>320</v>
      </c>
      <c r="J184" s="100" t="s">
        <v>321</v>
      </c>
      <c r="K184" s="53">
        <v>60</v>
      </c>
      <c r="L184" s="38">
        <f t="shared" si="37"/>
        <v>60</v>
      </c>
      <c r="M184" s="53"/>
      <c r="N184" s="53">
        <v>60</v>
      </c>
      <c r="O184" s="53"/>
      <c r="P184" s="53"/>
      <c r="Q184" s="38">
        <f t="shared" si="35"/>
        <v>0</v>
      </c>
      <c r="R184" s="30"/>
      <c r="S184" s="53"/>
      <c r="T184" s="53"/>
      <c r="U184" s="53"/>
      <c r="V184" s="53"/>
      <c r="W184" s="53"/>
      <c r="X184" s="53"/>
      <c r="Y184" s="34">
        <v>39</v>
      </c>
      <c r="Z184" s="34">
        <v>100</v>
      </c>
      <c r="AA184" s="34">
        <v>26</v>
      </c>
      <c r="AB184" s="34">
        <v>68</v>
      </c>
      <c r="AC184" s="34" t="s">
        <v>115</v>
      </c>
      <c r="AD184" s="34" t="s">
        <v>435</v>
      </c>
      <c r="AE184" s="30" t="s">
        <v>750</v>
      </c>
      <c r="AF184" s="30"/>
    </row>
    <row r="185" s="4" customFormat="1" ht="30" customHeight="1" spans="1:32">
      <c r="A185" s="32"/>
      <c r="B185" s="28" t="s">
        <v>751</v>
      </c>
      <c r="C185" s="29" t="s">
        <v>752</v>
      </c>
      <c r="D185" s="30" t="s">
        <v>210</v>
      </c>
      <c r="E185" s="30" t="s">
        <v>753</v>
      </c>
      <c r="F185" s="38" t="s">
        <v>111</v>
      </c>
      <c r="G185" s="34" t="s">
        <v>122</v>
      </c>
      <c r="H185" s="30" t="s">
        <v>212</v>
      </c>
      <c r="I185" s="30" t="s">
        <v>213</v>
      </c>
      <c r="J185" s="100" t="s">
        <v>214</v>
      </c>
      <c r="K185" s="53">
        <v>75</v>
      </c>
      <c r="L185" s="38">
        <f t="shared" si="37"/>
        <v>75</v>
      </c>
      <c r="M185" s="53"/>
      <c r="N185" s="53">
        <v>75</v>
      </c>
      <c r="O185" s="53"/>
      <c r="P185" s="53"/>
      <c r="Q185" s="38">
        <f t="shared" si="35"/>
        <v>0</v>
      </c>
      <c r="R185" s="30"/>
      <c r="S185" s="53"/>
      <c r="T185" s="53"/>
      <c r="U185" s="53"/>
      <c r="V185" s="53"/>
      <c r="W185" s="53"/>
      <c r="X185" s="53"/>
      <c r="Y185" s="34">
        <v>257</v>
      </c>
      <c r="Z185" s="34">
        <v>980</v>
      </c>
      <c r="AA185" s="34">
        <v>184</v>
      </c>
      <c r="AB185" s="34">
        <v>708</v>
      </c>
      <c r="AC185" s="34" t="s">
        <v>115</v>
      </c>
      <c r="AD185" s="34" t="s">
        <v>435</v>
      </c>
      <c r="AE185" s="30" t="s">
        <v>754</v>
      </c>
      <c r="AF185" s="30"/>
    </row>
    <row r="186" s="4" customFormat="1" ht="30" customHeight="1" spans="1:32">
      <c r="A186" s="32"/>
      <c r="B186" s="28" t="s">
        <v>755</v>
      </c>
      <c r="C186" s="29" t="s">
        <v>756</v>
      </c>
      <c r="D186" s="30" t="s">
        <v>130</v>
      </c>
      <c r="E186" s="30" t="s">
        <v>600</v>
      </c>
      <c r="F186" s="38" t="s">
        <v>111</v>
      </c>
      <c r="G186" s="34" t="s">
        <v>122</v>
      </c>
      <c r="H186" s="30" t="s">
        <v>132</v>
      </c>
      <c r="I186" s="30" t="s">
        <v>133</v>
      </c>
      <c r="J186" s="100" t="s">
        <v>134</v>
      </c>
      <c r="K186" s="53">
        <v>163</v>
      </c>
      <c r="L186" s="38">
        <f t="shared" si="37"/>
        <v>0</v>
      </c>
      <c r="M186" s="53"/>
      <c r="N186" s="53"/>
      <c r="O186" s="53"/>
      <c r="P186" s="53"/>
      <c r="Q186" s="38">
        <f t="shared" si="35"/>
        <v>163</v>
      </c>
      <c r="R186" s="30"/>
      <c r="S186" s="53"/>
      <c r="T186" s="53"/>
      <c r="U186" s="53"/>
      <c r="V186" s="53"/>
      <c r="W186" s="53"/>
      <c r="X186" s="53"/>
      <c r="Y186" s="34">
        <v>277</v>
      </c>
      <c r="Z186" s="34">
        <v>900</v>
      </c>
      <c r="AA186" s="34">
        <v>62</v>
      </c>
      <c r="AB186" s="34">
        <v>223</v>
      </c>
      <c r="AC186" s="34" t="s">
        <v>115</v>
      </c>
      <c r="AD186" s="34" t="s">
        <v>435</v>
      </c>
      <c r="AE186" s="30" t="s">
        <v>757</v>
      </c>
      <c r="AF186" s="30"/>
    </row>
    <row r="187" s="4" customFormat="1" ht="30" customHeight="1" spans="1:32">
      <c r="A187" s="32"/>
      <c r="B187" s="28" t="s">
        <v>758</v>
      </c>
      <c r="C187" s="29" t="s">
        <v>759</v>
      </c>
      <c r="D187" s="30" t="s">
        <v>130</v>
      </c>
      <c r="E187" s="30" t="s">
        <v>760</v>
      </c>
      <c r="F187" s="38" t="s">
        <v>111</v>
      </c>
      <c r="G187" s="34" t="s">
        <v>122</v>
      </c>
      <c r="H187" s="30" t="s">
        <v>132</v>
      </c>
      <c r="I187" s="30" t="s">
        <v>133</v>
      </c>
      <c r="J187" s="100" t="s">
        <v>134</v>
      </c>
      <c r="K187" s="53">
        <v>110</v>
      </c>
      <c r="L187" s="38">
        <f t="shared" si="37"/>
        <v>0</v>
      </c>
      <c r="M187" s="53"/>
      <c r="N187" s="53"/>
      <c r="O187" s="53"/>
      <c r="P187" s="53"/>
      <c r="Q187" s="38">
        <f t="shared" si="35"/>
        <v>110</v>
      </c>
      <c r="R187" s="30"/>
      <c r="S187" s="53"/>
      <c r="T187" s="53"/>
      <c r="U187" s="53"/>
      <c r="V187" s="53"/>
      <c r="W187" s="53"/>
      <c r="X187" s="53"/>
      <c r="Y187" s="34">
        <v>325</v>
      </c>
      <c r="Z187" s="34">
        <v>1147</v>
      </c>
      <c r="AA187" s="34">
        <v>130</v>
      </c>
      <c r="AB187" s="34">
        <v>442</v>
      </c>
      <c r="AC187" s="34" t="s">
        <v>115</v>
      </c>
      <c r="AD187" s="34" t="s">
        <v>435</v>
      </c>
      <c r="AE187" s="30" t="s">
        <v>761</v>
      </c>
      <c r="AF187" s="30"/>
    </row>
    <row r="188" s="4" customFormat="1" ht="39" customHeight="1" spans="1:32">
      <c r="A188" s="32"/>
      <c r="B188" s="30" t="s">
        <v>762</v>
      </c>
      <c r="C188" s="29" t="s">
        <v>763</v>
      </c>
      <c r="D188" s="30" t="s">
        <v>234</v>
      </c>
      <c r="E188" s="30" t="s">
        <v>592</v>
      </c>
      <c r="F188" s="38" t="s">
        <v>111</v>
      </c>
      <c r="G188" s="34" t="s">
        <v>122</v>
      </c>
      <c r="H188" s="30" t="s">
        <v>593</v>
      </c>
      <c r="I188" s="30" t="s">
        <v>236</v>
      </c>
      <c r="J188" s="100" t="s">
        <v>237</v>
      </c>
      <c r="K188" s="53">
        <v>190</v>
      </c>
      <c r="L188" s="38">
        <f t="shared" si="37"/>
        <v>0</v>
      </c>
      <c r="M188" s="53"/>
      <c r="N188" s="53"/>
      <c r="O188" s="53"/>
      <c r="P188" s="53"/>
      <c r="Q188" s="38">
        <f t="shared" si="35"/>
        <v>190</v>
      </c>
      <c r="R188" s="30"/>
      <c r="S188" s="53"/>
      <c r="T188" s="53"/>
      <c r="U188" s="53"/>
      <c r="V188" s="53"/>
      <c r="W188" s="53"/>
      <c r="X188" s="53"/>
      <c r="Y188" s="34">
        <v>296</v>
      </c>
      <c r="Z188" s="34">
        <v>1175</v>
      </c>
      <c r="AA188" s="34">
        <v>296</v>
      </c>
      <c r="AB188" s="34">
        <v>1175</v>
      </c>
      <c r="AC188" s="34" t="s">
        <v>115</v>
      </c>
      <c r="AD188" s="34" t="s">
        <v>435</v>
      </c>
      <c r="AE188" s="30" t="s">
        <v>764</v>
      </c>
      <c r="AF188" s="30"/>
    </row>
    <row r="189" s="4" customFormat="1" ht="30" customHeight="1" spans="1:32">
      <c r="A189" s="32"/>
      <c r="B189" s="28" t="s">
        <v>765</v>
      </c>
      <c r="C189" s="29" t="s">
        <v>766</v>
      </c>
      <c r="D189" s="30" t="s">
        <v>234</v>
      </c>
      <c r="E189" s="30" t="s">
        <v>681</v>
      </c>
      <c r="F189" s="38" t="s">
        <v>111</v>
      </c>
      <c r="G189" s="34" t="s">
        <v>122</v>
      </c>
      <c r="H189" s="30" t="s">
        <v>593</v>
      </c>
      <c r="I189" s="30" t="s">
        <v>236</v>
      </c>
      <c r="J189" s="100" t="s">
        <v>237</v>
      </c>
      <c r="K189" s="53">
        <v>165</v>
      </c>
      <c r="L189" s="38"/>
      <c r="M189" s="53"/>
      <c r="N189" s="53"/>
      <c r="O189" s="53"/>
      <c r="P189" s="53"/>
      <c r="Q189" s="38">
        <v>165</v>
      </c>
      <c r="R189" s="30"/>
      <c r="S189" s="53"/>
      <c r="T189" s="53"/>
      <c r="U189" s="53"/>
      <c r="V189" s="53"/>
      <c r="W189" s="53"/>
      <c r="X189" s="53"/>
      <c r="Y189" s="34">
        <v>32</v>
      </c>
      <c r="Z189" s="34">
        <v>115</v>
      </c>
      <c r="AA189" s="34">
        <v>12</v>
      </c>
      <c r="AB189" s="34">
        <v>44</v>
      </c>
      <c r="AC189" s="34" t="s">
        <v>126</v>
      </c>
      <c r="AD189" s="34" t="s">
        <v>435</v>
      </c>
      <c r="AE189" s="30" t="s">
        <v>767</v>
      </c>
      <c r="AF189" s="30"/>
    </row>
    <row r="190" s="4" customFormat="1" ht="30" customHeight="1" spans="1:32">
      <c r="A190" s="32"/>
      <c r="B190" s="28" t="s">
        <v>768</v>
      </c>
      <c r="C190" s="29" t="s">
        <v>769</v>
      </c>
      <c r="D190" s="30" t="s">
        <v>234</v>
      </c>
      <c r="E190" s="30" t="s">
        <v>770</v>
      </c>
      <c r="F190" s="38" t="s">
        <v>111</v>
      </c>
      <c r="G190" s="34" t="s">
        <v>122</v>
      </c>
      <c r="H190" s="30" t="s">
        <v>593</v>
      </c>
      <c r="I190" s="30" t="s">
        <v>236</v>
      </c>
      <c r="J190" s="100" t="s">
        <v>237</v>
      </c>
      <c r="K190" s="53">
        <v>80</v>
      </c>
      <c r="L190" s="38">
        <f t="shared" si="37"/>
        <v>0</v>
      </c>
      <c r="M190" s="53"/>
      <c r="N190" s="53"/>
      <c r="O190" s="53"/>
      <c r="P190" s="53"/>
      <c r="Q190" s="38">
        <f t="shared" si="35"/>
        <v>80</v>
      </c>
      <c r="R190" s="30"/>
      <c r="S190" s="53"/>
      <c r="T190" s="53"/>
      <c r="U190" s="53"/>
      <c r="V190" s="53"/>
      <c r="W190" s="53"/>
      <c r="X190" s="53"/>
      <c r="Y190" s="34">
        <v>28</v>
      </c>
      <c r="Z190" s="34">
        <v>129</v>
      </c>
      <c r="AA190" s="34">
        <v>18</v>
      </c>
      <c r="AB190" s="34">
        <v>76</v>
      </c>
      <c r="AC190" s="34" t="s">
        <v>126</v>
      </c>
      <c r="AD190" s="34" t="s">
        <v>435</v>
      </c>
      <c r="AE190" s="30" t="s">
        <v>771</v>
      </c>
      <c r="AF190" s="30"/>
    </row>
    <row r="191" s="4" customFormat="1" ht="30" customHeight="1" spans="1:32">
      <c r="A191" s="32"/>
      <c r="B191" s="28" t="s">
        <v>772</v>
      </c>
      <c r="C191" s="29" t="s">
        <v>773</v>
      </c>
      <c r="D191" s="30" t="s">
        <v>201</v>
      </c>
      <c r="E191" s="30" t="s">
        <v>202</v>
      </c>
      <c r="F191" s="38" t="s">
        <v>111</v>
      </c>
      <c r="G191" s="34" t="s">
        <v>122</v>
      </c>
      <c r="H191" s="34" t="s">
        <v>308</v>
      </c>
      <c r="I191" s="34" t="s">
        <v>309</v>
      </c>
      <c r="J191" s="100" t="s">
        <v>310</v>
      </c>
      <c r="K191" s="53">
        <v>100</v>
      </c>
      <c r="L191" s="38">
        <f t="shared" si="37"/>
        <v>0</v>
      </c>
      <c r="M191" s="53"/>
      <c r="N191" s="53"/>
      <c r="O191" s="53"/>
      <c r="P191" s="53"/>
      <c r="Q191" s="38">
        <f t="shared" si="35"/>
        <v>100</v>
      </c>
      <c r="R191" s="30"/>
      <c r="S191" s="53"/>
      <c r="T191" s="53"/>
      <c r="U191" s="53"/>
      <c r="V191" s="53"/>
      <c r="W191" s="53"/>
      <c r="X191" s="53"/>
      <c r="Y191" s="34">
        <v>497</v>
      </c>
      <c r="Z191" s="34">
        <v>1712</v>
      </c>
      <c r="AA191" s="34">
        <v>297</v>
      </c>
      <c r="AB191" s="34">
        <v>297</v>
      </c>
      <c r="AC191" s="34" t="s">
        <v>115</v>
      </c>
      <c r="AD191" s="34" t="s">
        <v>435</v>
      </c>
      <c r="AE191" s="30" t="s">
        <v>774</v>
      </c>
      <c r="AF191" s="30"/>
    </row>
    <row r="192" s="4" customFormat="1" ht="30" customHeight="1" spans="1:32">
      <c r="A192" s="32"/>
      <c r="B192" s="28" t="s">
        <v>775</v>
      </c>
      <c r="C192" s="29" t="s">
        <v>776</v>
      </c>
      <c r="D192" s="30" t="s">
        <v>658</v>
      </c>
      <c r="E192" s="30" t="s">
        <v>673</v>
      </c>
      <c r="F192" s="38" t="s">
        <v>111</v>
      </c>
      <c r="G192" s="34" t="s">
        <v>122</v>
      </c>
      <c r="H192" s="30" t="s">
        <v>660</v>
      </c>
      <c r="I192" s="30" t="s">
        <v>661</v>
      </c>
      <c r="J192" s="100" t="s">
        <v>662</v>
      </c>
      <c r="K192" s="53">
        <v>60</v>
      </c>
      <c r="L192" s="38">
        <f t="shared" si="37"/>
        <v>0</v>
      </c>
      <c r="M192" s="53"/>
      <c r="N192" s="53"/>
      <c r="O192" s="53"/>
      <c r="P192" s="53"/>
      <c r="Q192" s="38">
        <f t="shared" si="35"/>
        <v>60</v>
      </c>
      <c r="R192" s="30"/>
      <c r="S192" s="53"/>
      <c r="T192" s="53"/>
      <c r="U192" s="53"/>
      <c r="V192" s="53"/>
      <c r="W192" s="53"/>
      <c r="X192" s="53"/>
      <c r="Y192" s="34">
        <v>110</v>
      </c>
      <c r="Z192" s="34">
        <v>300</v>
      </c>
      <c r="AA192" s="34">
        <v>40</v>
      </c>
      <c r="AB192" s="34">
        <v>94</v>
      </c>
      <c r="AC192" s="34" t="s">
        <v>126</v>
      </c>
      <c r="AD192" s="34" t="s">
        <v>435</v>
      </c>
      <c r="AE192" s="30" t="s">
        <v>777</v>
      </c>
      <c r="AF192" s="30"/>
    </row>
    <row r="193" s="4" customFormat="1" ht="30" customHeight="1" spans="1:32">
      <c r="A193" s="32"/>
      <c r="B193" s="28" t="s">
        <v>778</v>
      </c>
      <c r="C193" s="29" t="s">
        <v>779</v>
      </c>
      <c r="D193" s="30" t="s">
        <v>646</v>
      </c>
      <c r="E193" s="30" t="s">
        <v>780</v>
      </c>
      <c r="F193" s="38" t="s">
        <v>111</v>
      </c>
      <c r="G193" s="34" t="s">
        <v>122</v>
      </c>
      <c r="H193" s="30" t="s">
        <v>648</v>
      </c>
      <c r="I193" s="30" t="s">
        <v>649</v>
      </c>
      <c r="J193" s="100" t="s">
        <v>650</v>
      </c>
      <c r="K193" s="53">
        <v>280</v>
      </c>
      <c r="L193" s="38">
        <f t="shared" si="37"/>
        <v>0</v>
      </c>
      <c r="M193" s="53"/>
      <c r="N193" s="53"/>
      <c r="O193" s="53"/>
      <c r="P193" s="53"/>
      <c r="Q193" s="38">
        <f t="shared" si="35"/>
        <v>280</v>
      </c>
      <c r="R193" s="30"/>
      <c r="S193" s="53"/>
      <c r="T193" s="53"/>
      <c r="U193" s="53"/>
      <c r="V193" s="53"/>
      <c r="W193" s="53"/>
      <c r="X193" s="53"/>
      <c r="Y193" s="34">
        <v>89</v>
      </c>
      <c r="Z193" s="34">
        <v>347</v>
      </c>
      <c r="AA193" s="34">
        <v>55</v>
      </c>
      <c r="AB193" s="34">
        <v>202</v>
      </c>
      <c r="AC193" s="34" t="s">
        <v>126</v>
      </c>
      <c r="AD193" s="34" t="s">
        <v>435</v>
      </c>
      <c r="AE193" s="30" t="s">
        <v>781</v>
      </c>
      <c r="AF193" s="30"/>
    </row>
    <row r="194" s="4" customFormat="1" ht="30" customHeight="1" spans="1:32">
      <c r="A194" s="32"/>
      <c r="B194" s="28" t="s">
        <v>782</v>
      </c>
      <c r="C194" s="29" t="s">
        <v>783</v>
      </c>
      <c r="D194" s="30" t="s">
        <v>646</v>
      </c>
      <c r="E194" s="30" t="s">
        <v>654</v>
      </c>
      <c r="F194" s="38" t="s">
        <v>111</v>
      </c>
      <c r="G194" s="34" t="s">
        <v>122</v>
      </c>
      <c r="H194" s="30" t="s">
        <v>648</v>
      </c>
      <c r="I194" s="30" t="s">
        <v>649</v>
      </c>
      <c r="J194" s="100" t="s">
        <v>650</v>
      </c>
      <c r="K194" s="53">
        <v>50</v>
      </c>
      <c r="L194" s="38">
        <f t="shared" si="37"/>
        <v>0</v>
      </c>
      <c r="M194" s="53"/>
      <c r="N194" s="53"/>
      <c r="O194" s="53"/>
      <c r="P194" s="53"/>
      <c r="Q194" s="38">
        <f t="shared" si="35"/>
        <v>50</v>
      </c>
      <c r="R194" s="30"/>
      <c r="S194" s="53"/>
      <c r="T194" s="53"/>
      <c r="U194" s="53"/>
      <c r="V194" s="53"/>
      <c r="W194" s="53"/>
      <c r="X194" s="53"/>
      <c r="Y194" s="34">
        <v>18</v>
      </c>
      <c r="Z194" s="34">
        <v>72</v>
      </c>
      <c r="AA194" s="34">
        <v>8</v>
      </c>
      <c r="AB194" s="34">
        <v>31</v>
      </c>
      <c r="AC194" s="34" t="s">
        <v>126</v>
      </c>
      <c r="AD194" s="34" t="s">
        <v>435</v>
      </c>
      <c r="AE194" s="30" t="s">
        <v>784</v>
      </c>
      <c r="AF194" s="30"/>
    </row>
    <row r="195" s="4" customFormat="1" ht="30" customHeight="1" spans="1:32">
      <c r="A195" s="32"/>
      <c r="B195" s="28" t="s">
        <v>785</v>
      </c>
      <c r="C195" s="29" t="s">
        <v>786</v>
      </c>
      <c r="D195" s="30" t="s">
        <v>242</v>
      </c>
      <c r="E195" s="30" t="s">
        <v>641</v>
      </c>
      <c r="F195" s="38" t="s">
        <v>111</v>
      </c>
      <c r="G195" s="34" t="s">
        <v>122</v>
      </c>
      <c r="H195" s="30" t="s">
        <v>642</v>
      </c>
      <c r="I195" s="30" t="s">
        <v>245</v>
      </c>
      <c r="J195" s="100" t="s">
        <v>246</v>
      </c>
      <c r="K195" s="53">
        <v>50</v>
      </c>
      <c r="L195" s="38">
        <f t="shared" si="37"/>
        <v>0</v>
      </c>
      <c r="M195" s="53"/>
      <c r="N195" s="53"/>
      <c r="O195" s="53"/>
      <c r="P195" s="53"/>
      <c r="Q195" s="38">
        <f t="shared" si="35"/>
        <v>50</v>
      </c>
      <c r="R195" s="30"/>
      <c r="S195" s="53"/>
      <c r="T195" s="53"/>
      <c r="U195" s="53"/>
      <c r="V195" s="53"/>
      <c r="W195" s="53"/>
      <c r="X195" s="53"/>
      <c r="Y195" s="34">
        <v>28</v>
      </c>
      <c r="Z195" s="34">
        <v>107</v>
      </c>
      <c r="AA195" s="34">
        <v>21</v>
      </c>
      <c r="AB195" s="34">
        <v>78</v>
      </c>
      <c r="AC195" s="34" t="s">
        <v>126</v>
      </c>
      <c r="AD195" s="34" t="s">
        <v>435</v>
      </c>
      <c r="AE195" s="30" t="s">
        <v>787</v>
      </c>
      <c r="AF195" s="30"/>
    </row>
    <row r="196" s="4" customFormat="1" ht="30" customHeight="1" spans="1:32">
      <c r="A196" s="32"/>
      <c r="B196" s="28" t="s">
        <v>788</v>
      </c>
      <c r="C196" s="29" t="s">
        <v>789</v>
      </c>
      <c r="D196" s="30" t="s">
        <v>626</v>
      </c>
      <c r="E196" s="30" t="s">
        <v>790</v>
      </c>
      <c r="F196" s="38" t="s">
        <v>111</v>
      </c>
      <c r="G196" s="34" t="s">
        <v>122</v>
      </c>
      <c r="H196" s="30" t="s">
        <v>628</v>
      </c>
      <c r="I196" s="30" t="s">
        <v>629</v>
      </c>
      <c r="J196" s="100" t="s">
        <v>630</v>
      </c>
      <c r="K196" s="53">
        <v>20</v>
      </c>
      <c r="L196" s="38">
        <f t="shared" si="37"/>
        <v>0</v>
      </c>
      <c r="M196" s="53"/>
      <c r="N196" s="53"/>
      <c r="O196" s="53"/>
      <c r="P196" s="53"/>
      <c r="Q196" s="38">
        <f t="shared" si="35"/>
        <v>20</v>
      </c>
      <c r="R196" s="30"/>
      <c r="S196" s="53"/>
      <c r="T196" s="53"/>
      <c r="U196" s="53"/>
      <c r="V196" s="53"/>
      <c r="W196" s="53"/>
      <c r="X196" s="53"/>
      <c r="Y196" s="34">
        <v>35</v>
      </c>
      <c r="Z196" s="34">
        <v>120</v>
      </c>
      <c r="AA196" s="34">
        <v>4</v>
      </c>
      <c r="AB196" s="34">
        <v>15</v>
      </c>
      <c r="AC196" s="34" t="s">
        <v>126</v>
      </c>
      <c r="AD196" s="34" t="s">
        <v>435</v>
      </c>
      <c r="AE196" s="30" t="s">
        <v>791</v>
      </c>
      <c r="AF196" s="30"/>
    </row>
    <row r="197" s="4" customFormat="1" ht="30" customHeight="1" spans="1:32">
      <c r="A197" s="32"/>
      <c r="B197" s="28" t="s">
        <v>792</v>
      </c>
      <c r="C197" s="29" t="s">
        <v>793</v>
      </c>
      <c r="D197" s="30" t="s">
        <v>626</v>
      </c>
      <c r="E197" s="30" t="s">
        <v>794</v>
      </c>
      <c r="F197" s="38" t="s">
        <v>111</v>
      </c>
      <c r="G197" s="34" t="s">
        <v>122</v>
      </c>
      <c r="H197" s="30" t="s">
        <v>628</v>
      </c>
      <c r="I197" s="30" t="s">
        <v>629</v>
      </c>
      <c r="J197" s="100" t="s">
        <v>630</v>
      </c>
      <c r="K197" s="53">
        <v>80</v>
      </c>
      <c r="L197" s="38">
        <f t="shared" si="37"/>
        <v>0</v>
      </c>
      <c r="M197" s="53"/>
      <c r="N197" s="53"/>
      <c r="O197" s="53"/>
      <c r="P197" s="53"/>
      <c r="Q197" s="38">
        <f t="shared" si="35"/>
        <v>80</v>
      </c>
      <c r="R197" s="30"/>
      <c r="S197" s="53"/>
      <c r="T197" s="53"/>
      <c r="U197" s="53"/>
      <c r="V197" s="53"/>
      <c r="W197" s="53"/>
      <c r="X197" s="53"/>
      <c r="Y197" s="34">
        <v>70</v>
      </c>
      <c r="Z197" s="34">
        <v>219</v>
      </c>
      <c r="AA197" s="34">
        <v>40</v>
      </c>
      <c r="AB197" s="34">
        <v>120</v>
      </c>
      <c r="AC197" s="34" t="s">
        <v>126</v>
      </c>
      <c r="AD197" s="34" t="s">
        <v>435</v>
      </c>
      <c r="AE197" s="30" t="s">
        <v>795</v>
      </c>
      <c r="AF197" s="30"/>
    </row>
    <row r="198" s="4" customFormat="1" ht="30" customHeight="1" spans="1:32">
      <c r="A198" s="32"/>
      <c r="B198" s="28" t="s">
        <v>796</v>
      </c>
      <c r="C198" s="29" t="s">
        <v>797</v>
      </c>
      <c r="D198" s="30" t="s">
        <v>298</v>
      </c>
      <c r="E198" s="30" t="s">
        <v>619</v>
      </c>
      <c r="F198" s="38" t="s">
        <v>111</v>
      </c>
      <c r="G198" s="34" t="s">
        <v>122</v>
      </c>
      <c r="H198" s="30" t="s">
        <v>301</v>
      </c>
      <c r="I198" s="30" t="s">
        <v>302</v>
      </c>
      <c r="J198" s="100" t="s">
        <v>303</v>
      </c>
      <c r="K198" s="53">
        <v>260</v>
      </c>
      <c r="L198" s="38">
        <f t="shared" si="37"/>
        <v>0</v>
      </c>
      <c r="M198" s="53"/>
      <c r="N198" s="53"/>
      <c r="O198" s="53"/>
      <c r="P198" s="53"/>
      <c r="Q198" s="38">
        <f t="shared" si="35"/>
        <v>260</v>
      </c>
      <c r="R198" s="30"/>
      <c r="S198" s="53"/>
      <c r="T198" s="53"/>
      <c r="U198" s="53"/>
      <c r="V198" s="53"/>
      <c r="W198" s="53"/>
      <c r="X198" s="53"/>
      <c r="Y198" s="34">
        <v>145</v>
      </c>
      <c r="Z198" s="34">
        <v>441</v>
      </c>
      <c r="AA198" s="34">
        <v>36</v>
      </c>
      <c r="AB198" s="34">
        <v>106</v>
      </c>
      <c r="AC198" s="34" t="s">
        <v>126</v>
      </c>
      <c r="AD198" s="34" t="s">
        <v>435</v>
      </c>
      <c r="AE198" s="30" t="s">
        <v>798</v>
      </c>
      <c r="AF198" s="30"/>
    </row>
    <row r="199" s="4" customFormat="1" ht="30" customHeight="1" spans="1:32">
      <c r="A199" s="32"/>
      <c r="B199" s="28" t="s">
        <v>799</v>
      </c>
      <c r="C199" s="29" t="s">
        <v>800</v>
      </c>
      <c r="D199" s="30" t="s">
        <v>801</v>
      </c>
      <c r="E199" s="30" t="s">
        <v>634</v>
      </c>
      <c r="F199" s="38" t="s">
        <v>111</v>
      </c>
      <c r="G199" s="34" t="s">
        <v>571</v>
      </c>
      <c r="H199" s="34" t="s">
        <v>635</v>
      </c>
      <c r="I199" s="34" t="s">
        <v>636</v>
      </c>
      <c r="J199" s="102" t="s">
        <v>637</v>
      </c>
      <c r="K199" s="53">
        <v>70</v>
      </c>
      <c r="L199" s="38">
        <f t="shared" si="37"/>
        <v>0</v>
      </c>
      <c r="M199" s="53"/>
      <c r="N199" s="53"/>
      <c r="O199" s="53"/>
      <c r="P199" s="53"/>
      <c r="Q199" s="38">
        <f t="shared" si="35"/>
        <v>70</v>
      </c>
      <c r="R199" s="30"/>
      <c r="S199" s="53"/>
      <c r="T199" s="53"/>
      <c r="U199" s="53"/>
      <c r="V199" s="53"/>
      <c r="W199" s="53"/>
      <c r="X199" s="53"/>
      <c r="Y199" s="34">
        <v>87</v>
      </c>
      <c r="Z199" s="34">
        <v>87</v>
      </c>
      <c r="AA199" s="34">
        <v>87</v>
      </c>
      <c r="AB199" s="34">
        <v>62</v>
      </c>
      <c r="AC199" s="34" t="s">
        <v>126</v>
      </c>
      <c r="AD199" s="34" t="s">
        <v>435</v>
      </c>
      <c r="AE199" s="30" t="s">
        <v>802</v>
      </c>
      <c r="AF199" s="30"/>
    </row>
    <row r="200" s="1" customFormat="1" ht="39" customHeight="1" spans="1:32">
      <c r="A200" s="62"/>
      <c r="B200" s="30" t="s">
        <v>803</v>
      </c>
      <c r="C200" s="29" t="s">
        <v>804</v>
      </c>
      <c r="D200" s="42" t="s">
        <v>234</v>
      </c>
      <c r="E200" s="42" t="s">
        <v>681</v>
      </c>
      <c r="F200" s="38" t="s">
        <v>111</v>
      </c>
      <c r="G200" s="34" t="s">
        <v>122</v>
      </c>
      <c r="H200" s="30" t="s">
        <v>593</v>
      </c>
      <c r="I200" s="30" t="s">
        <v>236</v>
      </c>
      <c r="J200" s="100" t="s">
        <v>237</v>
      </c>
      <c r="K200" s="38">
        <v>100</v>
      </c>
      <c r="L200" s="38">
        <f t="shared" si="37"/>
        <v>100</v>
      </c>
      <c r="M200" s="38"/>
      <c r="N200" s="38">
        <v>100</v>
      </c>
      <c r="O200" s="38"/>
      <c r="P200" s="38"/>
      <c r="Q200" s="38">
        <f t="shared" si="35"/>
        <v>0</v>
      </c>
      <c r="R200" s="30"/>
      <c r="S200" s="38"/>
      <c r="T200" s="38"/>
      <c r="U200" s="38"/>
      <c r="V200" s="38"/>
      <c r="W200" s="38"/>
      <c r="X200" s="38"/>
      <c r="Y200" s="34">
        <v>71</v>
      </c>
      <c r="Z200" s="34">
        <v>286</v>
      </c>
      <c r="AA200" s="34">
        <v>50</v>
      </c>
      <c r="AB200" s="34">
        <v>205</v>
      </c>
      <c r="AC200" s="34" t="s">
        <v>115</v>
      </c>
      <c r="AD200" s="34" t="s">
        <v>805</v>
      </c>
      <c r="AE200" s="30" t="s">
        <v>806</v>
      </c>
      <c r="AF200" s="33"/>
    </row>
    <row r="201" s="3" customFormat="1" ht="30" customHeight="1" spans="1:32">
      <c r="A201" s="39"/>
      <c r="B201" s="28" t="s">
        <v>807</v>
      </c>
      <c r="C201" s="29" t="s">
        <v>808</v>
      </c>
      <c r="D201" s="30" t="s">
        <v>626</v>
      </c>
      <c r="E201" s="33" t="s">
        <v>809</v>
      </c>
      <c r="F201" s="38" t="s">
        <v>111</v>
      </c>
      <c r="G201" s="30" t="s">
        <v>571</v>
      </c>
      <c r="H201" s="30" t="s">
        <v>628</v>
      </c>
      <c r="I201" s="30" t="s">
        <v>629</v>
      </c>
      <c r="J201" s="100" t="s">
        <v>630</v>
      </c>
      <c r="K201" s="38">
        <v>60</v>
      </c>
      <c r="L201" s="38">
        <f t="shared" si="37"/>
        <v>0</v>
      </c>
      <c r="M201" s="38"/>
      <c r="N201" s="38"/>
      <c r="O201" s="38"/>
      <c r="P201" s="38"/>
      <c r="Q201" s="38">
        <f>K201-L201</f>
        <v>60</v>
      </c>
      <c r="R201" s="30"/>
      <c r="S201" s="30"/>
      <c r="T201" s="30"/>
      <c r="U201" s="30"/>
      <c r="V201" s="30"/>
      <c r="W201" s="30"/>
      <c r="X201" s="30"/>
      <c r="Y201" s="34">
        <v>130</v>
      </c>
      <c r="Z201" s="34">
        <v>452</v>
      </c>
      <c r="AA201" s="34">
        <v>87</v>
      </c>
      <c r="AB201" s="34">
        <v>305</v>
      </c>
      <c r="AC201" s="34" t="s">
        <v>126</v>
      </c>
      <c r="AD201" s="34" t="s">
        <v>810</v>
      </c>
      <c r="AE201" s="30" t="s">
        <v>614</v>
      </c>
      <c r="AF201" s="33"/>
    </row>
    <row r="202" s="3" customFormat="1" ht="30" customHeight="1" spans="1:32">
      <c r="A202" s="39"/>
      <c r="B202" s="28" t="s">
        <v>811</v>
      </c>
      <c r="C202" s="29" t="s">
        <v>812</v>
      </c>
      <c r="D202" s="30" t="s">
        <v>333</v>
      </c>
      <c r="E202" s="33" t="s">
        <v>713</v>
      </c>
      <c r="F202" s="38" t="s">
        <v>111</v>
      </c>
      <c r="G202" s="34" t="s">
        <v>122</v>
      </c>
      <c r="H202" s="34" t="s">
        <v>335</v>
      </c>
      <c r="I202" s="34" t="s">
        <v>336</v>
      </c>
      <c r="J202" s="100" t="s">
        <v>337</v>
      </c>
      <c r="K202" s="38">
        <v>30</v>
      </c>
      <c r="L202" s="38">
        <f t="shared" si="37"/>
        <v>0</v>
      </c>
      <c r="M202" s="38"/>
      <c r="N202" s="38"/>
      <c r="O202" s="38"/>
      <c r="P202" s="38"/>
      <c r="Q202" s="38">
        <f>K202-L202</f>
        <v>30</v>
      </c>
      <c r="R202" s="30"/>
      <c r="S202" s="30"/>
      <c r="T202" s="30"/>
      <c r="U202" s="30"/>
      <c r="V202" s="30"/>
      <c r="W202" s="30"/>
      <c r="X202" s="30"/>
      <c r="Y202" s="34">
        <v>174</v>
      </c>
      <c r="Z202" s="34">
        <v>594</v>
      </c>
      <c r="AA202" s="34">
        <v>21</v>
      </c>
      <c r="AB202" s="34">
        <v>71</v>
      </c>
      <c r="AC202" s="34" t="s">
        <v>126</v>
      </c>
      <c r="AD202" s="34" t="s">
        <v>810</v>
      </c>
      <c r="AE202" s="30" t="s">
        <v>813</v>
      </c>
      <c r="AF202" s="33"/>
    </row>
    <row r="203" s="3" customFormat="1" ht="30" customHeight="1" spans="1:32">
      <c r="A203" s="39"/>
      <c r="B203" s="28" t="s">
        <v>814</v>
      </c>
      <c r="C203" s="29" t="s">
        <v>815</v>
      </c>
      <c r="D203" s="30" t="s">
        <v>242</v>
      </c>
      <c r="E203" s="33" t="s">
        <v>243</v>
      </c>
      <c r="F203" s="38" t="s">
        <v>111</v>
      </c>
      <c r="G203" s="34" t="s">
        <v>122</v>
      </c>
      <c r="H203" s="30" t="s">
        <v>642</v>
      </c>
      <c r="I203" s="30" t="s">
        <v>245</v>
      </c>
      <c r="J203" s="100" t="s">
        <v>246</v>
      </c>
      <c r="K203" s="38">
        <v>40</v>
      </c>
      <c r="L203" s="38">
        <f t="shared" si="37"/>
        <v>0</v>
      </c>
      <c r="M203" s="38"/>
      <c r="N203" s="38"/>
      <c r="O203" s="38"/>
      <c r="P203" s="38"/>
      <c r="Q203" s="38">
        <f>K203-L203</f>
        <v>40</v>
      </c>
      <c r="R203" s="30"/>
      <c r="S203" s="30"/>
      <c r="T203" s="30"/>
      <c r="U203" s="30"/>
      <c r="V203" s="30"/>
      <c r="W203" s="30"/>
      <c r="X203" s="30"/>
      <c r="Y203" s="34">
        <v>135</v>
      </c>
      <c r="Z203" s="34">
        <v>458</v>
      </c>
      <c r="AA203" s="34">
        <v>56</v>
      </c>
      <c r="AB203" s="34">
        <v>192</v>
      </c>
      <c r="AC203" s="34" t="s">
        <v>115</v>
      </c>
      <c r="AD203" s="34" t="s">
        <v>810</v>
      </c>
      <c r="AE203" s="30" t="s">
        <v>816</v>
      </c>
      <c r="AF203" s="33"/>
    </row>
    <row r="204" s="1" customFormat="1" ht="30" customHeight="1" spans="1:32">
      <c r="A204" s="33"/>
      <c r="B204" s="34" t="s">
        <v>817</v>
      </c>
      <c r="C204" s="29" t="s">
        <v>818</v>
      </c>
      <c r="D204" s="38" t="s">
        <v>210</v>
      </c>
      <c r="E204" s="38" t="s">
        <v>701</v>
      </c>
      <c r="F204" s="38" t="s">
        <v>111</v>
      </c>
      <c r="G204" s="30" t="s">
        <v>244</v>
      </c>
      <c r="H204" s="30" t="s">
        <v>212</v>
      </c>
      <c r="I204" s="30" t="s">
        <v>213</v>
      </c>
      <c r="J204" s="100" t="s">
        <v>214</v>
      </c>
      <c r="K204" s="38">
        <v>250</v>
      </c>
      <c r="L204" s="38">
        <f t="shared" si="37"/>
        <v>0</v>
      </c>
      <c r="M204" s="38"/>
      <c r="N204" s="38"/>
      <c r="O204" s="38"/>
      <c r="P204" s="38"/>
      <c r="Q204" s="38">
        <f>K204-L204</f>
        <v>250</v>
      </c>
      <c r="R204" s="30"/>
      <c r="S204" s="30"/>
      <c r="T204" s="30"/>
      <c r="U204" s="30"/>
      <c r="V204" s="30"/>
      <c r="W204" s="30"/>
      <c r="X204" s="30"/>
      <c r="Y204" s="34">
        <v>63</v>
      </c>
      <c r="Z204" s="34">
        <v>209</v>
      </c>
      <c r="AA204" s="34">
        <v>40</v>
      </c>
      <c r="AB204" s="34">
        <v>128</v>
      </c>
      <c r="AC204" s="34" t="s">
        <v>126</v>
      </c>
      <c r="AD204" s="34" t="s">
        <v>572</v>
      </c>
      <c r="AE204" s="30" t="s">
        <v>819</v>
      </c>
      <c r="AF204" s="30"/>
    </row>
    <row r="205" s="1" customFormat="1" ht="30" customHeight="1" spans="1:32">
      <c r="A205" s="33"/>
      <c r="B205" s="34" t="s">
        <v>820</v>
      </c>
      <c r="C205" s="29" t="s">
        <v>821</v>
      </c>
      <c r="D205" s="38" t="s">
        <v>646</v>
      </c>
      <c r="E205" s="38" t="s">
        <v>822</v>
      </c>
      <c r="F205" s="38" t="s">
        <v>111</v>
      </c>
      <c r="G205" s="30" t="s">
        <v>244</v>
      </c>
      <c r="H205" s="30" t="s">
        <v>648</v>
      </c>
      <c r="I205" s="30" t="s">
        <v>649</v>
      </c>
      <c r="J205" s="101" t="s">
        <v>650</v>
      </c>
      <c r="K205" s="38">
        <v>330</v>
      </c>
      <c r="L205" s="38">
        <f t="shared" si="37"/>
        <v>0</v>
      </c>
      <c r="M205" s="38"/>
      <c r="N205" s="38"/>
      <c r="O205" s="38"/>
      <c r="P205" s="38"/>
      <c r="Q205" s="38">
        <f>K205-L205</f>
        <v>330</v>
      </c>
      <c r="R205" s="38"/>
      <c r="S205" s="38"/>
      <c r="T205" s="38"/>
      <c r="U205" s="38"/>
      <c r="V205" s="38"/>
      <c r="W205" s="38"/>
      <c r="X205" s="38"/>
      <c r="Y205" s="34">
        <v>58</v>
      </c>
      <c r="Z205" s="34">
        <v>223</v>
      </c>
      <c r="AA205" s="34">
        <v>51</v>
      </c>
      <c r="AB205" s="34">
        <v>194</v>
      </c>
      <c r="AC205" s="34" t="s">
        <v>126</v>
      </c>
      <c r="AD205" s="34" t="s">
        <v>823</v>
      </c>
      <c r="AE205" s="30" t="s">
        <v>824</v>
      </c>
      <c r="AF205" s="30"/>
    </row>
    <row r="206" s="4" customFormat="1" ht="36" customHeight="1" spans="1:32">
      <c r="A206" s="32"/>
      <c r="B206" s="30" t="s">
        <v>825</v>
      </c>
      <c r="C206" s="30" t="s">
        <v>826</v>
      </c>
      <c r="D206" s="30" t="s">
        <v>234</v>
      </c>
      <c r="E206" s="30" t="s">
        <v>681</v>
      </c>
      <c r="F206" s="30" t="s">
        <v>111</v>
      </c>
      <c r="G206" s="30" t="s">
        <v>122</v>
      </c>
      <c r="H206" s="30" t="s">
        <v>593</v>
      </c>
      <c r="I206" s="30" t="s">
        <v>236</v>
      </c>
      <c r="J206" s="30">
        <v>13992547222</v>
      </c>
      <c r="K206" s="53">
        <v>65</v>
      </c>
      <c r="L206" s="53"/>
      <c r="M206" s="53"/>
      <c r="N206" s="53"/>
      <c r="O206" s="53"/>
      <c r="P206" s="53"/>
      <c r="Q206" s="53">
        <v>65</v>
      </c>
      <c r="R206" s="30"/>
      <c r="S206" s="53"/>
      <c r="T206" s="53"/>
      <c r="U206" s="53"/>
      <c r="V206" s="53"/>
      <c r="W206" s="53"/>
      <c r="X206" s="53"/>
      <c r="Y206" s="30">
        <v>50</v>
      </c>
      <c r="Z206" s="30">
        <v>170</v>
      </c>
      <c r="AA206" s="30">
        <v>32</v>
      </c>
      <c r="AB206" s="30">
        <v>129</v>
      </c>
      <c r="AC206" s="30" t="s">
        <v>115</v>
      </c>
      <c r="AD206" s="30" t="s">
        <v>827</v>
      </c>
      <c r="AE206" s="30" t="s">
        <v>828</v>
      </c>
      <c r="AF206" s="30"/>
    </row>
    <row r="207" s="4" customFormat="1" ht="36" customHeight="1" spans="1:32">
      <c r="A207" s="32"/>
      <c r="B207" s="30" t="s">
        <v>829</v>
      </c>
      <c r="C207" s="30" t="s">
        <v>830</v>
      </c>
      <c r="D207" s="30" t="s">
        <v>210</v>
      </c>
      <c r="E207" s="30" t="s">
        <v>701</v>
      </c>
      <c r="F207" s="30" t="s">
        <v>111</v>
      </c>
      <c r="G207" s="30" t="s">
        <v>122</v>
      </c>
      <c r="H207" s="30" t="s">
        <v>212</v>
      </c>
      <c r="I207" s="30" t="s">
        <v>213</v>
      </c>
      <c r="J207" s="100" t="s">
        <v>214</v>
      </c>
      <c r="K207" s="53">
        <v>120</v>
      </c>
      <c r="L207" s="53"/>
      <c r="M207" s="53"/>
      <c r="N207" s="53"/>
      <c r="O207" s="53"/>
      <c r="P207" s="53"/>
      <c r="Q207" s="53">
        <v>120</v>
      </c>
      <c r="R207" s="30"/>
      <c r="S207" s="53"/>
      <c r="T207" s="53"/>
      <c r="U207" s="53"/>
      <c r="V207" s="53"/>
      <c r="W207" s="53"/>
      <c r="X207" s="53"/>
      <c r="Y207" s="30">
        <v>160</v>
      </c>
      <c r="Z207" s="30">
        <v>495</v>
      </c>
      <c r="AA207" s="30">
        <v>100</v>
      </c>
      <c r="AB207" s="30">
        <v>320</v>
      </c>
      <c r="AC207" s="34" t="s">
        <v>126</v>
      </c>
      <c r="AD207" s="34" t="s">
        <v>435</v>
      </c>
      <c r="AE207" s="30" t="s">
        <v>754</v>
      </c>
      <c r="AF207" s="30"/>
    </row>
    <row r="208" s="4" customFormat="1" ht="36" customHeight="1" spans="1:32">
      <c r="A208" s="32"/>
      <c r="B208" s="30" t="s">
        <v>831</v>
      </c>
      <c r="C208" s="30" t="s">
        <v>832</v>
      </c>
      <c r="D208" s="30" t="s">
        <v>210</v>
      </c>
      <c r="E208" s="30" t="s">
        <v>833</v>
      </c>
      <c r="F208" s="30" t="s">
        <v>111</v>
      </c>
      <c r="G208" s="30" t="s">
        <v>122</v>
      </c>
      <c r="H208" s="30" t="s">
        <v>212</v>
      </c>
      <c r="I208" s="30" t="s">
        <v>213</v>
      </c>
      <c r="J208" s="100" t="s">
        <v>214</v>
      </c>
      <c r="K208" s="53">
        <v>53</v>
      </c>
      <c r="L208" s="53"/>
      <c r="M208" s="53"/>
      <c r="N208" s="53"/>
      <c r="O208" s="53"/>
      <c r="P208" s="53"/>
      <c r="Q208" s="53">
        <v>53</v>
      </c>
      <c r="R208" s="30"/>
      <c r="S208" s="53"/>
      <c r="T208" s="53"/>
      <c r="U208" s="53"/>
      <c r="V208" s="53"/>
      <c r="W208" s="53"/>
      <c r="X208" s="53"/>
      <c r="Y208" s="30">
        <v>80</v>
      </c>
      <c r="Z208" s="30">
        <v>255</v>
      </c>
      <c r="AA208" s="30">
        <v>50</v>
      </c>
      <c r="AB208" s="30">
        <v>160</v>
      </c>
      <c r="AC208" s="34" t="s">
        <v>126</v>
      </c>
      <c r="AD208" s="34" t="s">
        <v>435</v>
      </c>
      <c r="AE208" s="30" t="s">
        <v>754</v>
      </c>
      <c r="AF208" s="30"/>
    </row>
    <row r="209" s="4" customFormat="1" ht="71" customHeight="1" spans="1:32">
      <c r="A209" s="32"/>
      <c r="B209" s="30" t="s">
        <v>834</v>
      </c>
      <c r="C209" s="30" t="s">
        <v>835</v>
      </c>
      <c r="D209" s="30" t="s">
        <v>646</v>
      </c>
      <c r="E209" s="30" t="s">
        <v>647</v>
      </c>
      <c r="F209" s="30" t="s">
        <v>111</v>
      </c>
      <c r="G209" s="30" t="s">
        <v>244</v>
      </c>
      <c r="H209" s="30" t="s">
        <v>648</v>
      </c>
      <c r="I209" s="30" t="s">
        <v>649</v>
      </c>
      <c r="J209" s="101" t="s">
        <v>650</v>
      </c>
      <c r="K209" s="53">
        <v>250</v>
      </c>
      <c r="L209" s="53"/>
      <c r="M209" s="53"/>
      <c r="N209" s="53"/>
      <c r="O209" s="53"/>
      <c r="P209" s="53"/>
      <c r="Q209" s="53">
        <v>250</v>
      </c>
      <c r="R209" s="30"/>
      <c r="S209" s="53"/>
      <c r="T209" s="53"/>
      <c r="U209" s="53"/>
      <c r="V209" s="53"/>
      <c r="W209" s="53"/>
      <c r="X209" s="53"/>
      <c r="Y209" s="30">
        <v>781</v>
      </c>
      <c r="Z209" s="30">
        <v>3086</v>
      </c>
      <c r="AA209" s="30">
        <v>505</v>
      </c>
      <c r="AB209" s="30">
        <v>1908</v>
      </c>
      <c r="AC209" s="34" t="s">
        <v>126</v>
      </c>
      <c r="AD209" s="30" t="s">
        <v>836</v>
      </c>
      <c r="AE209" s="30" t="s">
        <v>837</v>
      </c>
      <c r="AF209" s="30"/>
    </row>
    <row r="210" s="4" customFormat="1" ht="71" customHeight="1" spans="1:32">
      <c r="A210" s="32"/>
      <c r="B210" s="63" t="s">
        <v>838</v>
      </c>
      <c r="C210" s="63" t="s">
        <v>839</v>
      </c>
      <c r="D210" s="63" t="s">
        <v>234</v>
      </c>
      <c r="E210" s="63" t="s">
        <v>235</v>
      </c>
      <c r="F210" s="30" t="s">
        <v>111</v>
      </c>
      <c r="G210" s="30" t="s">
        <v>571</v>
      </c>
      <c r="H210" s="30" t="s">
        <v>593</v>
      </c>
      <c r="I210" s="30" t="s">
        <v>236</v>
      </c>
      <c r="J210" s="30">
        <v>13992547222</v>
      </c>
      <c r="K210" s="53">
        <v>48</v>
      </c>
      <c r="L210" s="53"/>
      <c r="M210" s="53"/>
      <c r="N210" s="53"/>
      <c r="O210" s="53"/>
      <c r="P210" s="53"/>
      <c r="Q210" s="53">
        <v>48</v>
      </c>
      <c r="R210" s="30"/>
      <c r="S210" s="53"/>
      <c r="T210" s="53"/>
      <c r="U210" s="53"/>
      <c r="V210" s="53"/>
      <c r="W210" s="53"/>
      <c r="X210" s="53"/>
      <c r="Y210" s="30">
        <v>55</v>
      </c>
      <c r="Z210" s="30">
        <v>259</v>
      </c>
      <c r="AA210" s="30">
        <v>35</v>
      </c>
      <c r="AB210" s="30">
        <v>154</v>
      </c>
      <c r="AC210" s="34" t="s">
        <v>126</v>
      </c>
      <c r="AD210" s="66" t="s">
        <v>840</v>
      </c>
      <c r="AE210" s="67" t="s">
        <v>841</v>
      </c>
      <c r="AF210" s="67"/>
    </row>
    <row r="211" s="4" customFormat="1" ht="71" customHeight="1" spans="1:32">
      <c r="A211" s="32"/>
      <c r="B211" s="63" t="s">
        <v>842</v>
      </c>
      <c r="C211" s="63" t="s">
        <v>843</v>
      </c>
      <c r="D211" s="63" t="s">
        <v>298</v>
      </c>
      <c r="E211" s="63" t="s">
        <v>368</v>
      </c>
      <c r="F211" s="30" t="s">
        <v>111</v>
      </c>
      <c r="G211" s="30" t="s">
        <v>122</v>
      </c>
      <c r="H211" s="30" t="s">
        <v>301</v>
      </c>
      <c r="I211" s="30" t="s">
        <v>302</v>
      </c>
      <c r="J211" s="100" t="s">
        <v>303</v>
      </c>
      <c r="K211" s="53">
        <v>215</v>
      </c>
      <c r="L211" s="53">
        <v>215</v>
      </c>
      <c r="M211" s="53">
        <v>215</v>
      </c>
      <c r="N211" s="53"/>
      <c r="O211" s="53"/>
      <c r="P211" s="53"/>
      <c r="Q211" s="53"/>
      <c r="R211" s="30"/>
      <c r="S211" s="53"/>
      <c r="T211" s="53"/>
      <c r="U211" s="53"/>
      <c r="V211" s="53"/>
      <c r="W211" s="53"/>
      <c r="X211" s="53"/>
      <c r="Y211" s="30">
        <v>245</v>
      </c>
      <c r="Z211" s="30">
        <v>855</v>
      </c>
      <c r="AA211" s="30">
        <v>38</v>
      </c>
      <c r="AB211" s="30">
        <v>132</v>
      </c>
      <c r="AC211" s="34" t="s">
        <v>126</v>
      </c>
      <c r="AD211" s="34" t="s">
        <v>810</v>
      </c>
      <c r="AE211" s="30" t="s">
        <v>614</v>
      </c>
      <c r="AF211" s="67"/>
    </row>
    <row r="212" s="4" customFormat="1" ht="36" customHeight="1" spans="1:32">
      <c r="A212" s="32"/>
      <c r="B212" s="30" t="s">
        <v>844</v>
      </c>
      <c r="C212" s="30" t="s">
        <v>845</v>
      </c>
      <c r="D212" s="30" t="s">
        <v>646</v>
      </c>
      <c r="E212" s="30" t="s">
        <v>822</v>
      </c>
      <c r="F212" s="30" t="s">
        <v>111</v>
      </c>
      <c r="G212" s="30" t="s">
        <v>122</v>
      </c>
      <c r="H212" s="30" t="s">
        <v>648</v>
      </c>
      <c r="I212" s="30" t="s">
        <v>649</v>
      </c>
      <c r="J212" s="100" t="s">
        <v>650</v>
      </c>
      <c r="K212" s="53">
        <v>200</v>
      </c>
      <c r="L212" s="53"/>
      <c r="M212" s="53"/>
      <c r="N212" s="53"/>
      <c r="O212" s="53"/>
      <c r="P212" s="53"/>
      <c r="Q212" s="53">
        <v>200</v>
      </c>
      <c r="R212" s="30"/>
      <c r="S212" s="53"/>
      <c r="T212" s="53"/>
      <c r="U212" s="53"/>
      <c r="V212" s="53"/>
      <c r="W212" s="53"/>
      <c r="X212" s="53"/>
      <c r="Y212" s="30">
        <v>75</v>
      </c>
      <c r="Z212" s="30">
        <v>240</v>
      </c>
      <c r="AA212" s="30">
        <v>60</v>
      </c>
      <c r="AB212" s="30">
        <v>190</v>
      </c>
      <c r="AC212" s="34" t="s">
        <v>126</v>
      </c>
      <c r="AD212" s="30" t="s">
        <v>836</v>
      </c>
      <c r="AE212" s="30" t="s">
        <v>846</v>
      </c>
      <c r="AF212" s="30"/>
    </row>
    <row r="213" s="4" customFormat="1" ht="36" customHeight="1" spans="1:32">
      <c r="A213" s="32" t="s">
        <v>36</v>
      </c>
      <c r="B213" s="28"/>
      <c r="C213" s="29"/>
      <c r="D213" s="30"/>
      <c r="E213" s="30"/>
      <c r="F213" s="30"/>
      <c r="G213" s="34"/>
      <c r="H213" s="30"/>
      <c r="I213" s="30"/>
      <c r="J213" s="34"/>
      <c r="K213" s="53">
        <f>K214+K221+K226</f>
        <v>835</v>
      </c>
      <c r="L213" s="53">
        <f t="shared" ref="L213:Q213" si="38">L214+L221+L226</f>
        <v>0</v>
      </c>
      <c r="M213" s="53">
        <f t="shared" si="38"/>
        <v>0</v>
      </c>
      <c r="N213" s="53">
        <f t="shared" si="38"/>
        <v>0</v>
      </c>
      <c r="O213" s="53">
        <f t="shared" si="38"/>
        <v>0</v>
      </c>
      <c r="P213" s="53">
        <f t="shared" si="38"/>
        <v>0</v>
      </c>
      <c r="Q213" s="53">
        <f t="shared" si="38"/>
        <v>835</v>
      </c>
      <c r="R213" s="30"/>
      <c r="S213" s="53"/>
      <c r="T213" s="53"/>
      <c r="U213" s="53"/>
      <c r="V213" s="53"/>
      <c r="W213" s="53"/>
      <c r="X213" s="53"/>
      <c r="Y213" s="34"/>
      <c r="Z213" s="34"/>
      <c r="AA213" s="34"/>
      <c r="AB213" s="34"/>
      <c r="AC213" s="34"/>
      <c r="AD213" s="30"/>
      <c r="AE213" s="30"/>
      <c r="AF213" s="30"/>
    </row>
    <row r="214" s="1" customFormat="1" ht="25" customHeight="1" spans="1:32">
      <c r="A214" s="33" t="s">
        <v>37</v>
      </c>
      <c r="B214" s="34"/>
      <c r="C214" s="29"/>
      <c r="D214" s="30"/>
      <c r="E214" s="33"/>
      <c r="F214" s="30"/>
      <c r="G214" s="30"/>
      <c r="H214" s="30"/>
      <c r="I214" s="30"/>
      <c r="J214" s="30"/>
      <c r="K214" s="53">
        <f>SUM(K215:K220)</f>
        <v>160</v>
      </c>
      <c r="L214" s="53">
        <f t="shared" ref="L214:Q214" si="39">SUM(L215:L220)</f>
        <v>0</v>
      </c>
      <c r="M214" s="53">
        <f t="shared" si="39"/>
        <v>0</v>
      </c>
      <c r="N214" s="53">
        <f t="shared" si="39"/>
        <v>0</v>
      </c>
      <c r="O214" s="53">
        <f t="shared" si="39"/>
        <v>0</v>
      </c>
      <c r="P214" s="53">
        <f t="shared" si="39"/>
        <v>0</v>
      </c>
      <c r="Q214" s="53">
        <f t="shared" si="39"/>
        <v>160</v>
      </c>
      <c r="R214" s="30"/>
      <c r="S214" s="53"/>
      <c r="T214" s="53"/>
      <c r="U214" s="53"/>
      <c r="V214" s="53"/>
      <c r="W214" s="53"/>
      <c r="X214" s="53"/>
      <c r="Y214" s="34"/>
      <c r="Z214" s="34"/>
      <c r="AA214" s="34"/>
      <c r="AB214" s="34"/>
      <c r="AC214" s="34"/>
      <c r="AD214" s="30"/>
      <c r="AE214" s="30"/>
      <c r="AF214" s="33"/>
    </row>
    <row r="215" s="5" customFormat="1" ht="30" customHeight="1" spans="1:32">
      <c r="A215" s="33"/>
      <c r="B215" s="30" t="s">
        <v>847</v>
      </c>
      <c r="C215" s="29" t="s">
        <v>848</v>
      </c>
      <c r="D215" s="30" t="s">
        <v>145</v>
      </c>
      <c r="E215" s="30" t="s">
        <v>146</v>
      </c>
      <c r="F215" s="38" t="s">
        <v>111</v>
      </c>
      <c r="G215" s="61" t="s">
        <v>122</v>
      </c>
      <c r="H215" s="34" t="s">
        <v>122</v>
      </c>
      <c r="I215" s="30" t="s">
        <v>147</v>
      </c>
      <c r="J215" s="100" t="s">
        <v>148</v>
      </c>
      <c r="K215" s="47">
        <v>10</v>
      </c>
      <c r="L215" s="38">
        <f t="shared" ref="L215:L220" si="40">M215+N215+O215+P215</f>
        <v>0</v>
      </c>
      <c r="M215" s="47"/>
      <c r="N215" s="47"/>
      <c r="O215" s="47"/>
      <c r="P215" s="47"/>
      <c r="Q215" s="38">
        <f t="shared" ref="Q215:Q220" si="41">K215-M215-N215-O215-P215</f>
        <v>10</v>
      </c>
      <c r="R215" s="30"/>
      <c r="S215" s="47"/>
      <c r="T215" s="47"/>
      <c r="U215" s="47"/>
      <c r="V215" s="47"/>
      <c r="W215" s="47"/>
      <c r="X215" s="47"/>
      <c r="Y215" s="34">
        <v>17</v>
      </c>
      <c r="Z215" s="34">
        <v>60</v>
      </c>
      <c r="AA215" s="34">
        <v>11</v>
      </c>
      <c r="AB215" s="34">
        <v>39</v>
      </c>
      <c r="AC215" s="34" t="s">
        <v>126</v>
      </c>
      <c r="AD215" s="34" t="s">
        <v>116</v>
      </c>
      <c r="AE215" s="28" t="s">
        <v>849</v>
      </c>
      <c r="AF215" s="33"/>
    </row>
    <row r="216" s="5" customFormat="1" ht="30" customHeight="1" spans="1:32">
      <c r="A216" s="33"/>
      <c r="B216" s="30" t="s">
        <v>850</v>
      </c>
      <c r="C216" s="29" t="s">
        <v>851</v>
      </c>
      <c r="D216" s="30" t="s">
        <v>145</v>
      </c>
      <c r="E216" s="30" t="s">
        <v>146</v>
      </c>
      <c r="F216" s="38" t="s">
        <v>111</v>
      </c>
      <c r="G216" s="61" t="s">
        <v>122</v>
      </c>
      <c r="H216" s="34" t="s">
        <v>122</v>
      </c>
      <c r="I216" s="30" t="s">
        <v>147</v>
      </c>
      <c r="J216" s="100" t="s">
        <v>148</v>
      </c>
      <c r="K216" s="47">
        <v>10</v>
      </c>
      <c r="L216" s="38">
        <f t="shared" si="40"/>
        <v>0</v>
      </c>
      <c r="M216" s="47"/>
      <c r="N216" s="47"/>
      <c r="O216" s="47"/>
      <c r="P216" s="47"/>
      <c r="Q216" s="38">
        <f t="shared" si="41"/>
        <v>10</v>
      </c>
      <c r="R216" s="30"/>
      <c r="S216" s="47"/>
      <c r="T216" s="47"/>
      <c r="U216" s="47"/>
      <c r="V216" s="47"/>
      <c r="W216" s="47"/>
      <c r="X216" s="47"/>
      <c r="Y216" s="34">
        <v>192</v>
      </c>
      <c r="Z216" s="34">
        <v>690</v>
      </c>
      <c r="AA216" s="34">
        <v>96</v>
      </c>
      <c r="AB216" s="34">
        <v>346</v>
      </c>
      <c r="AC216" s="34" t="s">
        <v>126</v>
      </c>
      <c r="AD216" s="34" t="s">
        <v>116</v>
      </c>
      <c r="AE216" s="28" t="s">
        <v>852</v>
      </c>
      <c r="AF216" s="33"/>
    </row>
    <row r="217" s="5" customFormat="1" ht="30" customHeight="1" spans="1:32">
      <c r="A217" s="33"/>
      <c r="B217" s="30" t="s">
        <v>853</v>
      </c>
      <c r="C217" s="29" t="s">
        <v>854</v>
      </c>
      <c r="D217" s="30" t="s">
        <v>145</v>
      </c>
      <c r="E217" s="30" t="s">
        <v>146</v>
      </c>
      <c r="F217" s="38" t="s">
        <v>111</v>
      </c>
      <c r="G217" s="61" t="s">
        <v>122</v>
      </c>
      <c r="H217" s="34" t="s">
        <v>122</v>
      </c>
      <c r="I217" s="30" t="s">
        <v>147</v>
      </c>
      <c r="J217" s="100" t="s">
        <v>148</v>
      </c>
      <c r="K217" s="47">
        <v>30</v>
      </c>
      <c r="L217" s="38">
        <f t="shared" si="40"/>
        <v>0</v>
      </c>
      <c r="M217" s="47"/>
      <c r="N217" s="47"/>
      <c r="O217" s="47"/>
      <c r="P217" s="47"/>
      <c r="Q217" s="38">
        <f t="shared" si="41"/>
        <v>30</v>
      </c>
      <c r="R217" s="30"/>
      <c r="S217" s="47"/>
      <c r="T217" s="47"/>
      <c r="U217" s="47"/>
      <c r="V217" s="47"/>
      <c r="W217" s="47"/>
      <c r="X217" s="47"/>
      <c r="Y217" s="34">
        <v>56</v>
      </c>
      <c r="Z217" s="34">
        <v>200</v>
      </c>
      <c r="AA217" s="34">
        <v>29</v>
      </c>
      <c r="AB217" s="34">
        <v>104</v>
      </c>
      <c r="AC217" s="34" t="s">
        <v>126</v>
      </c>
      <c r="AD217" s="34" t="s">
        <v>116</v>
      </c>
      <c r="AE217" s="28" t="s">
        <v>855</v>
      </c>
      <c r="AF217" s="33"/>
    </row>
    <row r="218" s="5" customFormat="1" ht="30" customHeight="1" spans="1:32">
      <c r="A218" s="33"/>
      <c r="B218" s="30" t="s">
        <v>856</v>
      </c>
      <c r="C218" s="29" t="s">
        <v>857</v>
      </c>
      <c r="D218" s="30" t="s">
        <v>145</v>
      </c>
      <c r="E218" s="30" t="s">
        <v>146</v>
      </c>
      <c r="F218" s="38" t="s">
        <v>111</v>
      </c>
      <c r="G218" s="61" t="s">
        <v>122</v>
      </c>
      <c r="H218" s="34" t="s">
        <v>122</v>
      </c>
      <c r="I218" s="30" t="s">
        <v>147</v>
      </c>
      <c r="J218" s="100" t="s">
        <v>148</v>
      </c>
      <c r="K218" s="47">
        <v>40</v>
      </c>
      <c r="L218" s="38">
        <f t="shared" si="40"/>
        <v>0</v>
      </c>
      <c r="M218" s="47"/>
      <c r="N218" s="47"/>
      <c r="O218" s="47"/>
      <c r="P218" s="47"/>
      <c r="Q218" s="38">
        <f t="shared" si="41"/>
        <v>40</v>
      </c>
      <c r="R218" s="30"/>
      <c r="S218" s="47"/>
      <c r="T218" s="47"/>
      <c r="U218" s="47"/>
      <c r="V218" s="47"/>
      <c r="W218" s="47"/>
      <c r="X218" s="47"/>
      <c r="Y218" s="34">
        <v>67</v>
      </c>
      <c r="Z218" s="34">
        <v>240</v>
      </c>
      <c r="AA218" s="34">
        <v>33</v>
      </c>
      <c r="AB218" s="34">
        <v>121</v>
      </c>
      <c r="AC218" s="34" t="s">
        <v>126</v>
      </c>
      <c r="AD218" s="34" t="s">
        <v>116</v>
      </c>
      <c r="AE218" s="28" t="s">
        <v>858</v>
      </c>
      <c r="AF218" s="33"/>
    </row>
    <row r="219" s="5" customFormat="1" ht="30" customHeight="1" spans="1:32">
      <c r="A219" s="33"/>
      <c r="B219" s="30" t="s">
        <v>859</v>
      </c>
      <c r="C219" s="29" t="s">
        <v>860</v>
      </c>
      <c r="D219" s="30" t="s">
        <v>145</v>
      </c>
      <c r="E219" s="30" t="s">
        <v>146</v>
      </c>
      <c r="F219" s="38" t="s">
        <v>111</v>
      </c>
      <c r="G219" s="61" t="s">
        <v>122</v>
      </c>
      <c r="H219" s="34" t="s">
        <v>122</v>
      </c>
      <c r="I219" s="30" t="s">
        <v>147</v>
      </c>
      <c r="J219" s="100" t="s">
        <v>148</v>
      </c>
      <c r="K219" s="47">
        <v>50</v>
      </c>
      <c r="L219" s="38">
        <f t="shared" si="40"/>
        <v>0</v>
      </c>
      <c r="M219" s="47"/>
      <c r="N219" s="47"/>
      <c r="O219" s="47"/>
      <c r="P219" s="47"/>
      <c r="Q219" s="38">
        <f t="shared" si="41"/>
        <v>50</v>
      </c>
      <c r="R219" s="30"/>
      <c r="S219" s="47"/>
      <c r="T219" s="47"/>
      <c r="U219" s="47"/>
      <c r="V219" s="47"/>
      <c r="W219" s="47"/>
      <c r="X219" s="47"/>
      <c r="Y219" s="34">
        <v>56</v>
      </c>
      <c r="Z219" s="34">
        <v>200</v>
      </c>
      <c r="AA219" s="34">
        <v>29</v>
      </c>
      <c r="AB219" s="34">
        <v>104</v>
      </c>
      <c r="AC219" s="34" t="s">
        <v>126</v>
      </c>
      <c r="AD219" s="34" t="s">
        <v>116</v>
      </c>
      <c r="AE219" s="28" t="s">
        <v>855</v>
      </c>
      <c r="AF219" s="33"/>
    </row>
    <row r="220" s="5" customFormat="1" ht="30" customHeight="1" spans="1:32">
      <c r="A220" s="33"/>
      <c r="B220" s="30" t="s">
        <v>861</v>
      </c>
      <c r="C220" s="29" t="s">
        <v>862</v>
      </c>
      <c r="D220" s="30" t="s">
        <v>145</v>
      </c>
      <c r="E220" s="30" t="s">
        <v>146</v>
      </c>
      <c r="F220" s="38" t="s">
        <v>111</v>
      </c>
      <c r="G220" s="61" t="s">
        <v>122</v>
      </c>
      <c r="H220" s="34" t="s">
        <v>122</v>
      </c>
      <c r="I220" s="30" t="s">
        <v>147</v>
      </c>
      <c r="J220" s="100" t="s">
        <v>148</v>
      </c>
      <c r="K220" s="47">
        <v>20</v>
      </c>
      <c r="L220" s="38">
        <f t="shared" si="40"/>
        <v>0</v>
      </c>
      <c r="M220" s="47"/>
      <c r="N220" s="47"/>
      <c r="O220" s="47"/>
      <c r="P220" s="47"/>
      <c r="Q220" s="38">
        <f t="shared" si="41"/>
        <v>20</v>
      </c>
      <c r="R220" s="30"/>
      <c r="S220" s="47"/>
      <c r="T220" s="47"/>
      <c r="U220" s="47"/>
      <c r="V220" s="47"/>
      <c r="W220" s="47"/>
      <c r="X220" s="47"/>
      <c r="Y220" s="34">
        <v>33</v>
      </c>
      <c r="Z220" s="34">
        <v>120</v>
      </c>
      <c r="AA220" s="34">
        <v>17</v>
      </c>
      <c r="AB220" s="34">
        <v>62</v>
      </c>
      <c r="AC220" s="34" t="s">
        <v>126</v>
      </c>
      <c r="AD220" s="34" t="s">
        <v>116</v>
      </c>
      <c r="AE220" s="28" t="s">
        <v>520</v>
      </c>
      <c r="AF220" s="33"/>
    </row>
    <row r="221" s="5" customFormat="1" ht="23" customHeight="1" spans="1:32">
      <c r="A221" s="33" t="s">
        <v>38</v>
      </c>
      <c r="B221" s="34"/>
      <c r="C221" s="64"/>
      <c r="D221" s="28"/>
      <c r="E221" s="28"/>
      <c r="F221" s="30"/>
      <c r="G221" s="65"/>
      <c r="H221" s="34"/>
      <c r="I221" s="34"/>
      <c r="J221" s="34"/>
      <c r="K221" s="47">
        <f>SUM(K222:K225)</f>
        <v>170</v>
      </c>
      <c r="L221" s="47">
        <f t="shared" ref="L221:Q221" si="42">SUM(L222:L225)</f>
        <v>0</v>
      </c>
      <c r="M221" s="47">
        <f t="shared" si="42"/>
        <v>0</v>
      </c>
      <c r="N221" s="47">
        <f t="shared" si="42"/>
        <v>0</v>
      </c>
      <c r="O221" s="47">
        <f t="shared" si="42"/>
        <v>0</v>
      </c>
      <c r="P221" s="47">
        <f t="shared" si="42"/>
        <v>0</v>
      </c>
      <c r="Q221" s="47">
        <f t="shared" si="42"/>
        <v>170</v>
      </c>
      <c r="R221" s="30"/>
      <c r="S221" s="47"/>
      <c r="T221" s="47"/>
      <c r="U221" s="47"/>
      <c r="V221" s="47"/>
      <c r="W221" s="47"/>
      <c r="X221" s="47"/>
      <c r="Y221" s="34"/>
      <c r="Z221" s="34"/>
      <c r="AA221" s="34"/>
      <c r="AB221" s="34"/>
      <c r="AC221" s="34"/>
      <c r="AD221" s="28"/>
      <c r="AE221" s="28"/>
      <c r="AF221" s="33"/>
    </row>
    <row r="222" s="5" customFormat="1" ht="30" customHeight="1" spans="1:32">
      <c r="A222" s="33"/>
      <c r="B222" s="34" t="s">
        <v>863</v>
      </c>
      <c r="C222" s="64" t="s">
        <v>864</v>
      </c>
      <c r="D222" s="28" t="s">
        <v>145</v>
      </c>
      <c r="E222" s="28" t="s">
        <v>146</v>
      </c>
      <c r="F222" s="38" t="s">
        <v>111</v>
      </c>
      <c r="G222" s="61" t="s">
        <v>122</v>
      </c>
      <c r="H222" s="34" t="s">
        <v>122</v>
      </c>
      <c r="I222" s="30" t="s">
        <v>147</v>
      </c>
      <c r="J222" s="100" t="s">
        <v>148</v>
      </c>
      <c r="K222" s="38">
        <v>15</v>
      </c>
      <c r="L222" s="38">
        <f t="shared" ref="L222:L224" si="43">M222+N222+O222+P222</f>
        <v>0</v>
      </c>
      <c r="M222" s="38"/>
      <c r="N222" s="38"/>
      <c r="O222" s="38"/>
      <c r="P222" s="38"/>
      <c r="Q222" s="38">
        <f t="shared" ref="Q222:Q224" si="44">K222-M222-N222-O222-P222</f>
        <v>15</v>
      </c>
      <c r="R222" s="30"/>
      <c r="S222" s="30"/>
      <c r="T222" s="30"/>
      <c r="U222" s="30"/>
      <c r="V222" s="30"/>
      <c r="W222" s="30"/>
      <c r="X222" s="30"/>
      <c r="Y222" s="34">
        <v>29</v>
      </c>
      <c r="Z222" s="34">
        <v>103</v>
      </c>
      <c r="AA222" s="34">
        <v>16</v>
      </c>
      <c r="AB222" s="34">
        <v>58</v>
      </c>
      <c r="AC222" s="34" t="s">
        <v>126</v>
      </c>
      <c r="AD222" s="34" t="s">
        <v>116</v>
      </c>
      <c r="AE222" s="28" t="s">
        <v>865</v>
      </c>
      <c r="AF222" s="33"/>
    </row>
    <row r="223" s="5" customFormat="1" ht="30" customHeight="1" spans="1:32">
      <c r="A223" s="33"/>
      <c r="B223" s="34" t="s">
        <v>866</v>
      </c>
      <c r="C223" s="64" t="s">
        <v>867</v>
      </c>
      <c r="D223" s="28" t="s">
        <v>145</v>
      </c>
      <c r="E223" s="28" t="s">
        <v>146</v>
      </c>
      <c r="F223" s="38" t="s">
        <v>111</v>
      </c>
      <c r="G223" s="61" t="s">
        <v>122</v>
      </c>
      <c r="H223" s="34" t="s">
        <v>122</v>
      </c>
      <c r="I223" s="30" t="s">
        <v>147</v>
      </c>
      <c r="J223" s="100" t="s">
        <v>148</v>
      </c>
      <c r="K223" s="38">
        <v>45</v>
      </c>
      <c r="L223" s="38">
        <f t="shared" si="43"/>
        <v>0</v>
      </c>
      <c r="M223" s="38"/>
      <c r="N223" s="38"/>
      <c r="O223" s="38"/>
      <c r="P223" s="38"/>
      <c r="Q223" s="38">
        <f t="shared" si="44"/>
        <v>45</v>
      </c>
      <c r="R223" s="30"/>
      <c r="S223" s="30"/>
      <c r="T223" s="30"/>
      <c r="U223" s="30"/>
      <c r="V223" s="30"/>
      <c r="W223" s="30"/>
      <c r="X223" s="30"/>
      <c r="Y223" s="34">
        <v>4166</v>
      </c>
      <c r="Z223" s="34">
        <v>15000</v>
      </c>
      <c r="AA223" s="34">
        <v>1389</v>
      </c>
      <c r="AB223" s="34">
        <v>4999</v>
      </c>
      <c r="AC223" s="34" t="s">
        <v>126</v>
      </c>
      <c r="AD223" s="34" t="s">
        <v>116</v>
      </c>
      <c r="AE223" s="28" t="s">
        <v>868</v>
      </c>
      <c r="AF223" s="33"/>
    </row>
    <row r="224" s="5" customFormat="1" ht="30" customHeight="1" spans="1:32">
      <c r="A224" s="33"/>
      <c r="B224" s="34" t="s">
        <v>869</v>
      </c>
      <c r="C224" s="64" t="s">
        <v>870</v>
      </c>
      <c r="D224" s="28" t="s">
        <v>145</v>
      </c>
      <c r="E224" s="28" t="s">
        <v>146</v>
      </c>
      <c r="F224" s="38" t="s">
        <v>111</v>
      </c>
      <c r="G224" s="61" t="s">
        <v>122</v>
      </c>
      <c r="H224" s="34" t="s">
        <v>122</v>
      </c>
      <c r="I224" s="30" t="s">
        <v>147</v>
      </c>
      <c r="J224" s="100" t="s">
        <v>148</v>
      </c>
      <c r="K224" s="38">
        <v>10</v>
      </c>
      <c r="L224" s="38">
        <f t="shared" si="43"/>
        <v>0</v>
      </c>
      <c r="M224" s="38"/>
      <c r="N224" s="38"/>
      <c r="O224" s="38"/>
      <c r="P224" s="38"/>
      <c r="Q224" s="38">
        <f t="shared" si="44"/>
        <v>10</v>
      </c>
      <c r="R224" s="30"/>
      <c r="S224" s="30"/>
      <c r="T224" s="30"/>
      <c r="U224" s="30"/>
      <c r="V224" s="30"/>
      <c r="W224" s="30"/>
      <c r="X224" s="30"/>
      <c r="Y224" s="34">
        <v>4</v>
      </c>
      <c r="Z224" s="34">
        <v>15</v>
      </c>
      <c r="AA224" s="34">
        <v>3</v>
      </c>
      <c r="AB224" s="34">
        <v>11</v>
      </c>
      <c r="AC224" s="34" t="s">
        <v>126</v>
      </c>
      <c r="AD224" s="34" t="s">
        <v>116</v>
      </c>
      <c r="AE224" s="28" t="s">
        <v>871</v>
      </c>
      <c r="AF224" s="33"/>
    </row>
    <row r="225" s="5" customFormat="1" ht="65" customHeight="1" spans="1:32">
      <c r="A225" s="33"/>
      <c r="B225" s="30" t="s">
        <v>872</v>
      </c>
      <c r="C225" s="30" t="s">
        <v>873</v>
      </c>
      <c r="D225" s="30" t="s">
        <v>145</v>
      </c>
      <c r="E225" s="30" t="s">
        <v>145</v>
      </c>
      <c r="F225" s="30" t="s">
        <v>111</v>
      </c>
      <c r="G225" s="30" t="s">
        <v>122</v>
      </c>
      <c r="H225" s="30" t="s">
        <v>122</v>
      </c>
      <c r="I225" s="30" t="s">
        <v>147</v>
      </c>
      <c r="J225" s="101" t="s">
        <v>148</v>
      </c>
      <c r="K225" s="38">
        <v>100</v>
      </c>
      <c r="L225" s="38"/>
      <c r="M225" s="38"/>
      <c r="N225" s="38"/>
      <c r="O225" s="38"/>
      <c r="P225" s="38"/>
      <c r="Q225" s="38">
        <v>100</v>
      </c>
      <c r="R225" s="30"/>
      <c r="S225" s="30"/>
      <c r="T225" s="30"/>
      <c r="U225" s="30"/>
      <c r="V225" s="30"/>
      <c r="W225" s="30"/>
      <c r="X225" s="30"/>
      <c r="Y225" s="30">
        <v>600</v>
      </c>
      <c r="Z225" s="30">
        <v>1800</v>
      </c>
      <c r="AA225" s="30">
        <v>300</v>
      </c>
      <c r="AB225" s="30">
        <v>900</v>
      </c>
      <c r="AC225" s="34" t="s">
        <v>126</v>
      </c>
      <c r="AD225" s="30" t="s">
        <v>874</v>
      </c>
      <c r="AE225" s="30" t="s">
        <v>875</v>
      </c>
      <c r="AF225" s="30"/>
    </row>
    <row r="226" s="5" customFormat="1" ht="24" spans="1:32">
      <c r="A226" s="33" t="s">
        <v>39</v>
      </c>
      <c r="B226" s="34"/>
      <c r="C226" s="64"/>
      <c r="D226" s="28"/>
      <c r="E226" s="28"/>
      <c r="F226" s="30"/>
      <c r="G226" s="65"/>
      <c r="H226" s="34"/>
      <c r="I226" s="34"/>
      <c r="J226" s="34"/>
      <c r="K226" s="38">
        <f>SUM(K227:K234)</f>
        <v>505</v>
      </c>
      <c r="L226" s="38">
        <f t="shared" ref="L226:Q226" si="45">SUM(L227:L234)</f>
        <v>0</v>
      </c>
      <c r="M226" s="38">
        <f t="shared" si="45"/>
        <v>0</v>
      </c>
      <c r="N226" s="38">
        <f t="shared" si="45"/>
        <v>0</v>
      </c>
      <c r="O226" s="38">
        <f t="shared" si="45"/>
        <v>0</v>
      </c>
      <c r="P226" s="38">
        <f t="shared" si="45"/>
        <v>0</v>
      </c>
      <c r="Q226" s="38">
        <f t="shared" si="45"/>
        <v>505</v>
      </c>
      <c r="R226" s="30"/>
      <c r="S226" s="30"/>
      <c r="T226" s="30"/>
      <c r="U226" s="30"/>
      <c r="V226" s="30"/>
      <c r="W226" s="30"/>
      <c r="X226" s="30"/>
      <c r="Y226" s="34"/>
      <c r="Z226" s="34"/>
      <c r="AA226" s="34"/>
      <c r="AB226" s="34"/>
      <c r="AC226" s="34"/>
      <c r="AD226" s="28"/>
      <c r="AE226" s="28"/>
      <c r="AF226" s="33"/>
    </row>
    <row r="227" s="6" customFormat="1" ht="30" customHeight="1" spans="1:32">
      <c r="A227" s="58"/>
      <c r="B227" s="34" t="s">
        <v>876</v>
      </c>
      <c r="C227" s="29" t="s">
        <v>877</v>
      </c>
      <c r="D227" s="30" t="s">
        <v>145</v>
      </c>
      <c r="E227" s="30" t="s">
        <v>146</v>
      </c>
      <c r="F227" s="38" t="s">
        <v>111</v>
      </c>
      <c r="G227" s="34" t="s">
        <v>122</v>
      </c>
      <c r="H227" s="34" t="s">
        <v>122</v>
      </c>
      <c r="I227" s="30" t="s">
        <v>147</v>
      </c>
      <c r="J227" s="100" t="s">
        <v>148</v>
      </c>
      <c r="K227" s="38">
        <v>20</v>
      </c>
      <c r="L227" s="38">
        <f t="shared" ref="L227:L234" si="46">M227+N227+O227+P227</f>
        <v>0</v>
      </c>
      <c r="M227" s="38"/>
      <c r="N227" s="38"/>
      <c r="O227" s="38"/>
      <c r="P227" s="38"/>
      <c r="Q227" s="38">
        <f t="shared" ref="Q227:Q234" si="47">K227-M227-N227-O227-P227</f>
        <v>20</v>
      </c>
      <c r="R227" s="30"/>
      <c r="S227" s="38"/>
      <c r="T227" s="38"/>
      <c r="U227" s="38"/>
      <c r="V227" s="38"/>
      <c r="W227" s="38"/>
      <c r="X227" s="38"/>
      <c r="Y227" s="34">
        <v>33</v>
      </c>
      <c r="Z227" s="34">
        <v>120</v>
      </c>
      <c r="AA227" s="34">
        <v>17</v>
      </c>
      <c r="AB227" s="34">
        <v>61</v>
      </c>
      <c r="AC227" s="34" t="s">
        <v>126</v>
      </c>
      <c r="AD227" s="34" t="s">
        <v>116</v>
      </c>
      <c r="AE227" s="28" t="s">
        <v>520</v>
      </c>
      <c r="AF227" s="33"/>
    </row>
    <row r="228" s="6" customFormat="1" ht="30" customHeight="1" spans="1:32">
      <c r="A228" s="58"/>
      <c r="B228" s="34" t="s">
        <v>878</v>
      </c>
      <c r="C228" s="29" t="s">
        <v>879</v>
      </c>
      <c r="D228" s="30" t="s">
        <v>145</v>
      </c>
      <c r="E228" s="30" t="s">
        <v>146</v>
      </c>
      <c r="F228" s="38" t="s">
        <v>111</v>
      </c>
      <c r="G228" s="34" t="s">
        <v>122</v>
      </c>
      <c r="H228" s="34" t="s">
        <v>122</v>
      </c>
      <c r="I228" s="30" t="s">
        <v>147</v>
      </c>
      <c r="J228" s="100" t="s">
        <v>148</v>
      </c>
      <c r="K228" s="38">
        <v>60</v>
      </c>
      <c r="L228" s="38">
        <f t="shared" si="46"/>
        <v>0</v>
      </c>
      <c r="M228" s="38"/>
      <c r="N228" s="38"/>
      <c r="O228" s="38"/>
      <c r="P228" s="38"/>
      <c r="Q228" s="38">
        <f t="shared" si="47"/>
        <v>60</v>
      </c>
      <c r="R228" s="30"/>
      <c r="S228" s="38"/>
      <c r="T228" s="38"/>
      <c r="U228" s="38"/>
      <c r="V228" s="38"/>
      <c r="W228" s="38"/>
      <c r="X228" s="38"/>
      <c r="Y228" s="34">
        <v>694</v>
      </c>
      <c r="Z228" s="34">
        <v>2500</v>
      </c>
      <c r="AA228" s="34">
        <v>347</v>
      </c>
      <c r="AB228" s="34">
        <v>1245</v>
      </c>
      <c r="AC228" s="34" t="s">
        <v>126</v>
      </c>
      <c r="AD228" s="34" t="s">
        <v>116</v>
      </c>
      <c r="AE228" s="28" t="s">
        <v>880</v>
      </c>
      <c r="AF228" s="33"/>
    </row>
    <row r="229" s="6" customFormat="1" ht="30" customHeight="1" spans="1:32">
      <c r="A229" s="58"/>
      <c r="B229" s="34" t="s">
        <v>881</v>
      </c>
      <c r="C229" s="29" t="s">
        <v>882</v>
      </c>
      <c r="D229" s="30" t="s">
        <v>145</v>
      </c>
      <c r="E229" s="30" t="s">
        <v>146</v>
      </c>
      <c r="F229" s="38" t="s">
        <v>111</v>
      </c>
      <c r="G229" s="34" t="s">
        <v>122</v>
      </c>
      <c r="H229" s="34" t="s">
        <v>122</v>
      </c>
      <c r="I229" s="30" t="s">
        <v>147</v>
      </c>
      <c r="J229" s="100" t="s">
        <v>148</v>
      </c>
      <c r="K229" s="38">
        <v>15</v>
      </c>
      <c r="L229" s="38">
        <f t="shared" si="46"/>
        <v>0</v>
      </c>
      <c r="M229" s="38"/>
      <c r="N229" s="38"/>
      <c r="O229" s="38"/>
      <c r="P229" s="38"/>
      <c r="Q229" s="38">
        <f t="shared" si="47"/>
        <v>15</v>
      </c>
      <c r="R229" s="30"/>
      <c r="S229" s="38"/>
      <c r="T229" s="38"/>
      <c r="U229" s="38"/>
      <c r="V229" s="38"/>
      <c r="W229" s="38"/>
      <c r="X229" s="38"/>
      <c r="Y229" s="34">
        <v>22</v>
      </c>
      <c r="Z229" s="34">
        <v>80</v>
      </c>
      <c r="AA229" s="34">
        <v>13</v>
      </c>
      <c r="AB229" s="34">
        <v>47</v>
      </c>
      <c r="AC229" s="34" t="s">
        <v>126</v>
      </c>
      <c r="AD229" s="34" t="s">
        <v>116</v>
      </c>
      <c r="AE229" s="28" t="s">
        <v>522</v>
      </c>
      <c r="AF229" s="33"/>
    </row>
    <row r="230" s="6" customFormat="1" ht="30" customHeight="1" spans="1:32">
      <c r="A230" s="58"/>
      <c r="B230" s="34" t="s">
        <v>883</v>
      </c>
      <c r="C230" s="29" t="s">
        <v>884</v>
      </c>
      <c r="D230" s="30" t="s">
        <v>145</v>
      </c>
      <c r="E230" s="30" t="s">
        <v>146</v>
      </c>
      <c r="F230" s="38" t="s">
        <v>111</v>
      </c>
      <c r="G230" s="34" t="s">
        <v>122</v>
      </c>
      <c r="H230" s="34" t="s">
        <v>122</v>
      </c>
      <c r="I230" s="30" t="s">
        <v>147</v>
      </c>
      <c r="J230" s="100" t="s">
        <v>148</v>
      </c>
      <c r="K230" s="38">
        <v>40</v>
      </c>
      <c r="L230" s="38">
        <f t="shared" si="46"/>
        <v>0</v>
      </c>
      <c r="M230" s="38"/>
      <c r="N230" s="38"/>
      <c r="O230" s="38"/>
      <c r="P230" s="38"/>
      <c r="Q230" s="38">
        <f t="shared" si="47"/>
        <v>40</v>
      </c>
      <c r="R230" s="30"/>
      <c r="S230" s="38"/>
      <c r="T230" s="38"/>
      <c r="U230" s="38"/>
      <c r="V230" s="38"/>
      <c r="W230" s="38"/>
      <c r="X230" s="38"/>
      <c r="Y230" s="34">
        <v>56</v>
      </c>
      <c r="Z230" s="34">
        <v>200</v>
      </c>
      <c r="AA230" s="34">
        <v>28</v>
      </c>
      <c r="AB230" s="34">
        <v>102</v>
      </c>
      <c r="AC230" s="34" t="s">
        <v>126</v>
      </c>
      <c r="AD230" s="34" t="s">
        <v>116</v>
      </c>
      <c r="AE230" s="28" t="s">
        <v>855</v>
      </c>
      <c r="AF230" s="33"/>
    </row>
    <row r="231" s="6" customFormat="1" ht="30" customHeight="1" spans="1:32">
      <c r="A231" s="58"/>
      <c r="B231" s="34" t="s">
        <v>885</v>
      </c>
      <c r="C231" s="29" t="s">
        <v>886</v>
      </c>
      <c r="D231" s="30" t="s">
        <v>145</v>
      </c>
      <c r="E231" s="30" t="s">
        <v>146</v>
      </c>
      <c r="F231" s="38" t="s">
        <v>111</v>
      </c>
      <c r="G231" s="34" t="s">
        <v>122</v>
      </c>
      <c r="H231" s="34" t="s">
        <v>122</v>
      </c>
      <c r="I231" s="30" t="s">
        <v>147</v>
      </c>
      <c r="J231" s="100" t="s">
        <v>148</v>
      </c>
      <c r="K231" s="38">
        <v>45</v>
      </c>
      <c r="L231" s="38">
        <f t="shared" si="46"/>
        <v>0</v>
      </c>
      <c r="M231" s="38"/>
      <c r="N231" s="38"/>
      <c r="O231" s="38"/>
      <c r="P231" s="38"/>
      <c r="Q231" s="38">
        <f t="shared" si="47"/>
        <v>45</v>
      </c>
      <c r="R231" s="30"/>
      <c r="S231" s="38"/>
      <c r="T231" s="38"/>
      <c r="U231" s="38"/>
      <c r="V231" s="38"/>
      <c r="W231" s="38"/>
      <c r="X231" s="38"/>
      <c r="Y231" s="34">
        <v>67</v>
      </c>
      <c r="Z231" s="34">
        <v>240</v>
      </c>
      <c r="AA231" s="34">
        <v>35</v>
      </c>
      <c r="AB231" s="34">
        <v>126</v>
      </c>
      <c r="AC231" s="34" t="s">
        <v>126</v>
      </c>
      <c r="AD231" s="34" t="s">
        <v>116</v>
      </c>
      <c r="AE231" s="28" t="s">
        <v>858</v>
      </c>
      <c r="AF231" s="33"/>
    </row>
    <row r="232" s="6" customFormat="1" ht="30" customHeight="1" spans="1:32">
      <c r="A232" s="58"/>
      <c r="B232" s="34" t="s">
        <v>887</v>
      </c>
      <c r="C232" s="29" t="s">
        <v>888</v>
      </c>
      <c r="D232" s="30" t="s">
        <v>145</v>
      </c>
      <c r="E232" s="30" t="s">
        <v>146</v>
      </c>
      <c r="F232" s="38" t="s">
        <v>111</v>
      </c>
      <c r="G232" s="34" t="s">
        <v>122</v>
      </c>
      <c r="H232" s="34" t="s">
        <v>122</v>
      </c>
      <c r="I232" s="30" t="s">
        <v>147</v>
      </c>
      <c r="J232" s="100" t="s">
        <v>148</v>
      </c>
      <c r="K232" s="38">
        <v>60</v>
      </c>
      <c r="L232" s="38">
        <f t="shared" si="46"/>
        <v>0</v>
      </c>
      <c r="M232" s="38"/>
      <c r="N232" s="38"/>
      <c r="O232" s="38"/>
      <c r="P232" s="38"/>
      <c r="Q232" s="38">
        <f t="shared" si="47"/>
        <v>60</v>
      </c>
      <c r="R232" s="30"/>
      <c r="S232" s="38"/>
      <c r="T232" s="38"/>
      <c r="U232" s="38"/>
      <c r="V232" s="38"/>
      <c r="W232" s="38"/>
      <c r="X232" s="38"/>
      <c r="Y232" s="34">
        <v>83</v>
      </c>
      <c r="Z232" s="34">
        <v>300</v>
      </c>
      <c r="AA232" s="34">
        <v>42</v>
      </c>
      <c r="AB232" s="34">
        <v>151</v>
      </c>
      <c r="AC232" s="34" t="s">
        <v>126</v>
      </c>
      <c r="AD232" s="34" t="s">
        <v>116</v>
      </c>
      <c r="AE232" s="28" t="s">
        <v>546</v>
      </c>
      <c r="AF232" s="33"/>
    </row>
    <row r="233" s="3" customFormat="1" ht="30" customHeight="1" spans="1:32">
      <c r="A233" s="39"/>
      <c r="B233" s="28" t="s">
        <v>889</v>
      </c>
      <c r="C233" s="29" t="s">
        <v>890</v>
      </c>
      <c r="D233" s="30" t="s">
        <v>145</v>
      </c>
      <c r="E233" s="33" t="s">
        <v>146</v>
      </c>
      <c r="F233" s="38" t="s">
        <v>111</v>
      </c>
      <c r="G233" s="34" t="s">
        <v>122</v>
      </c>
      <c r="H233" s="34" t="s">
        <v>122</v>
      </c>
      <c r="I233" s="30" t="s">
        <v>147</v>
      </c>
      <c r="J233" s="100" t="s">
        <v>148</v>
      </c>
      <c r="K233" s="38">
        <v>225</v>
      </c>
      <c r="L233" s="38">
        <f t="shared" si="46"/>
        <v>0</v>
      </c>
      <c r="M233" s="38"/>
      <c r="N233" s="38"/>
      <c r="O233" s="38"/>
      <c r="P233" s="38"/>
      <c r="Q233" s="38">
        <f t="shared" si="47"/>
        <v>225</v>
      </c>
      <c r="R233" s="30">
        <f>K233-M233-N233-O233-P233-Q233</f>
        <v>0</v>
      </c>
      <c r="S233" s="30"/>
      <c r="T233" s="30"/>
      <c r="U233" s="30"/>
      <c r="V233" s="30"/>
      <c r="W233" s="30"/>
      <c r="X233" s="30"/>
      <c r="Y233" s="34">
        <v>322</v>
      </c>
      <c r="Z233" s="34">
        <v>1160</v>
      </c>
      <c r="AA233" s="34">
        <v>322</v>
      </c>
      <c r="AB233" s="34">
        <v>1160</v>
      </c>
      <c r="AC233" s="34" t="s">
        <v>126</v>
      </c>
      <c r="AD233" s="34" t="s">
        <v>116</v>
      </c>
      <c r="AE233" s="30" t="s">
        <v>891</v>
      </c>
      <c r="AF233" s="33"/>
    </row>
    <row r="234" s="6" customFormat="1" ht="30" customHeight="1" spans="1:32">
      <c r="A234" s="58"/>
      <c r="B234" s="34" t="s">
        <v>892</v>
      </c>
      <c r="C234" s="29" t="s">
        <v>893</v>
      </c>
      <c r="D234" s="30" t="s">
        <v>145</v>
      </c>
      <c r="E234" s="30" t="s">
        <v>146</v>
      </c>
      <c r="F234" s="38" t="s">
        <v>111</v>
      </c>
      <c r="G234" s="34" t="s">
        <v>122</v>
      </c>
      <c r="H234" s="34" t="s">
        <v>122</v>
      </c>
      <c r="I234" s="30" t="s">
        <v>147</v>
      </c>
      <c r="J234" s="100" t="s">
        <v>148</v>
      </c>
      <c r="K234" s="38">
        <v>40</v>
      </c>
      <c r="L234" s="38">
        <f t="shared" si="46"/>
        <v>0</v>
      </c>
      <c r="M234" s="38"/>
      <c r="N234" s="38"/>
      <c r="O234" s="38"/>
      <c r="P234" s="38"/>
      <c r="Q234" s="38">
        <f t="shared" si="47"/>
        <v>40</v>
      </c>
      <c r="R234" s="30"/>
      <c r="S234" s="38"/>
      <c r="T234" s="38"/>
      <c r="U234" s="38"/>
      <c r="V234" s="38"/>
      <c r="W234" s="38"/>
      <c r="X234" s="38"/>
      <c r="Y234" s="34">
        <v>23</v>
      </c>
      <c r="Z234" s="34">
        <v>82</v>
      </c>
      <c r="AA234" s="34">
        <v>11</v>
      </c>
      <c r="AB234" s="34">
        <v>41</v>
      </c>
      <c r="AC234" s="34" t="s">
        <v>126</v>
      </c>
      <c r="AD234" s="34" t="s">
        <v>116</v>
      </c>
      <c r="AE234" s="28" t="s">
        <v>894</v>
      </c>
      <c r="AF234" s="33"/>
    </row>
    <row r="235" s="4" customFormat="1" ht="34" customHeight="1" spans="1:32">
      <c r="A235" s="32" t="s">
        <v>40</v>
      </c>
      <c r="B235" s="34"/>
      <c r="C235" s="29"/>
      <c r="D235" s="30"/>
      <c r="E235" s="30"/>
      <c r="F235" s="30"/>
      <c r="G235" s="30"/>
      <c r="H235" s="30"/>
      <c r="I235" s="30"/>
      <c r="J235" s="30"/>
      <c r="K235" s="38">
        <f>K236+K238+K240+K242</f>
        <v>4950</v>
      </c>
      <c r="L235" s="38">
        <f t="shared" ref="L235:Q235" si="48">L236+L238+L240+L242</f>
        <v>4950</v>
      </c>
      <c r="M235" s="38">
        <f t="shared" si="48"/>
        <v>4650</v>
      </c>
      <c r="N235" s="38">
        <f t="shared" si="48"/>
        <v>300</v>
      </c>
      <c r="O235" s="38">
        <f t="shared" si="48"/>
        <v>0</v>
      </c>
      <c r="P235" s="38">
        <f t="shared" si="48"/>
        <v>0</v>
      </c>
      <c r="Q235" s="38">
        <f t="shared" si="48"/>
        <v>0</v>
      </c>
      <c r="R235" s="30"/>
      <c r="S235" s="38"/>
      <c r="T235" s="38"/>
      <c r="U235" s="38"/>
      <c r="V235" s="38"/>
      <c r="W235" s="38"/>
      <c r="X235" s="38"/>
      <c r="Y235" s="34"/>
      <c r="Z235" s="34"/>
      <c r="AA235" s="34"/>
      <c r="AB235" s="34"/>
      <c r="AC235" s="34"/>
      <c r="AD235" s="28"/>
      <c r="AE235" s="28"/>
      <c r="AF235" s="33"/>
    </row>
    <row r="236" s="1" customFormat="1" ht="24" spans="1:32">
      <c r="A236" s="33" t="s">
        <v>41</v>
      </c>
      <c r="B236" s="34"/>
      <c r="C236" s="64"/>
      <c r="D236" s="28"/>
      <c r="E236" s="28"/>
      <c r="F236" s="30"/>
      <c r="G236" s="65"/>
      <c r="H236" s="34"/>
      <c r="I236" s="34"/>
      <c r="J236" s="34"/>
      <c r="K236" s="38">
        <f>SUM(K237)</f>
        <v>2800</v>
      </c>
      <c r="L236" s="38">
        <f t="shared" ref="L236:Q236" si="49">SUM(L237)</f>
        <v>2800</v>
      </c>
      <c r="M236" s="38">
        <f t="shared" si="49"/>
        <v>2800</v>
      </c>
      <c r="N236" s="38">
        <f t="shared" si="49"/>
        <v>0</v>
      </c>
      <c r="O236" s="38">
        <f t="shared" si="49"/>
        <v>0</v>
      </c>
      <c r="P236" s="38">
        <f t="shared" si="49"/>
        <v>0</v>
      </c>
      <c r="Q236" s="38">
        <f t="shared" si="49"/>
        <v>0</v>
      </c>
      <c r="R236" s="38"/>
      <c r="S236" s="38"/>
      <c r="T236" s="38"/>
      <c r="U236" s="38"/>
      <c r="V236" s="38"/>
      <c r="W236" s="38"/>
      <c r="X236" s="38"/>
      <c r="Y236" s="34"/>
      <c r="Z236" s="34"/>
      <c r="AA236" s="34"/>
      <c r="AB236" s="34"/>
      <c r="AC236" s="34"/>
      <c r="AD236" s="28"/>
      <c r="AE236" s="28"/>
      <c r="AF236" s="33"/>
    </row>
    <row r="237" s="1" customFormat="1" ht="30" customHeight="1" spans="1:32">
      <c r="A237" s="33"/>
      <c r="B237" s="30" t="s">
        <v>895</v>
      </c>
      <c r="C237" s="29" t="s">
        <v>896</v>
      </c>
      <c r="D237" s="42" t="s">
        <v>145</v>
      </c>
      <c r="E237" s="33"/>
      <c r="F237" s="38" t="s">
        <v>897</v>
      </c>
      <c r="G237" s="30" t="s">
        <v>601</v>
      </c>
      <c r="H237" s="30" t="s">
        <v>601</v>
      </c>
      <c r="I237" s="30" t="s">
        <v>898</v>
      </c>
      <c r="J237" s="101" t="s">
        <v>899</v>
      </c>
      <c r="K237" s="38">
        <v>2800</v>
      </c>
      <c r="L237" s="38">
        <f t="shared" ref="L237:L241" si="50">M237+N237+O237+P237</f>
        <v>2800</v>
      </c>
      <c r="M237" s="38">
        <v>2800</v>
      </c>
      <c r="N237" s="38"/>
      <c r="O237" s="38"/>
      <c r="P237" s="38"/>
      <c r="Q237" s="38">
        <f t="shared" ref="Q236:Q243" si="51">K237-M237-N237-O237-P237</f>
        <v>0</v>
      </c>
      <c r="R237" s="30"/>
      <c r="S237" s="30"/>
      <c r="T237" s="30"/>
      <c r="U237" s="30"/>
      <c r="V237" s="30"/>
      <c r="W237" s="30"/>
      <c r="X237" s="30"/>
      <c r="Y237" s="34">
        <v>9959</v>
      </c>
      <c r="Z237" s="34">
        <v>35855</v>
      </c>
      <c r="AA237" s="34">
        <v>3319</v>
      </c>
      <c r="AB237" s="34">
        <v>11952</v>
      </c>
      <c r="AC237" s="34" t="s">
        <v>126</v>
      </c>
      <c r="AD237" s="34" t="s">
        <v>900</v>
      </c>
      <c r="AE237" s="30" t="s">
        <v>901</v>
      </c>
      <c r="AF237" s="33"/>
    </row>
    <row r="238" s="1" customFormat="1" ht="24" spans="1:32">
      <c r="A238" s="33" t="s">
        <v>42</v>
      </c>
      <c r="B238" s="34"/>
      <c r="C238" s="29"/>
      <c r="D238" s="30"/>
      <c r="E238" s="33"/>
      <c r="F238" s="30"/>
      <c r="G238" s="30"/>
      <c r="H238" s="30"/>
      <c r="I238" s="30"/>
      <c r="J238" s="30"/>
      <c r="K238" s="38">
        <f>SUM(K239)</f>
        <v>500</v>
      </c>
      <c r="L238" s="38">
        <f t="shared" ref="L238:Q238" si="52">SUM(L239)</f>
        <v>500</v>
      </c>
      <c r="M238" s="38">
        <f t="shared" si="52"/>
        <v>500</v>
      </c>
      <c r="N238" s="38">
        <f t="shared" si="52"/>
        <v>0</v>
      </c>
      <c r="O238" s="38">
        <f t="shared" si="52"/>
        <v>0</v>
      </c>
      <c r="P238" s="38">
        <f t="shared" si="52"/>
        <v>0</v>
      </c>
      <c r="Q238" s="38">
        <f t="shared" si="52"/>
        <v>0</v>
      </c>
      <c r="R238" s="30"/>
      <c r="S238" s="30"/>
      <c r="T238" s="30"/>
      <c r="U238" s="30"/>
      <c r="V238" s="30"/>
      <c r="W238" s="30"/>
      <c r="X238" s="30"/>
      <c r="Y238" s="34"/>
      <c r="Z238" s="34"/>
      <c r="AA238" s="34"/>
      <c r="AB238" s="34"/>
      <c r="AC238" s="34"/>
      <c r="AD238" s="30"/>
      <c r="AE238" s="30"/>
      <c r="AF238" s="33"/>
    </row>
    <row r="239" s="1" customFormat="1" ht="30" customHeight="1" spans="1:32">
      <c r="A239" s="33"/>
      <c r="B239" s="30" t="s">
        <v>902</v>
      </c>
      <c r="C239" s="29" t="s">
        <v>903</v>
      </c>
      <c r="D239" s="42" t="s">
        <v>145</v>
      </c>
      <c r="E239" s="28"/>
      <c r="F239" s="38" t="s">
        <v>111</v>
      </c>
      <c r="G239" s="30" t="s">
        <v>601</v>
      </c>
      <c r="H239" s="30" t="s">
        <v>601</v>
      </c>
      <c r="I239" s="30" t="s">
        <v>898</v>
      </c>
      <c r="J239" s="101" t="s">
        <v>899</v>
      </c>
      <c r="K239" s="38">
        <v>500</v>
      </c>
      <c r="L239" s="38">
        <f t="shared" si="50"/>
        <v>500</v>
      </c>
      <c r="M239" s="38">
        <v>500</v>
      </c>
      <c r="N239" s="38"/>
      <c r="O239" s="38"/>
      <c r="P239" s="38"/>
      <c r="Q239" s="38">
        <f t="shared" si="51"/>
        <v>0</v>
      </c>
      <c r="R239" s="38"/>
      <c r="S239" s="38"/>
      <c r="T239" s="38"/>
      <c r="U239" s="38"/>
      <c r="V239" s="38"/>
      <c r="W239" s="38"/>
      <c r="X239" s="38"/>
      <c r="Y239" s="34">
        <v>632</v>
      </c>
      <c r="Z239" s="34">
        <v>2275</v>
      </c>
      <c r="AA239" s="34">
        <v>316</v>
      </c>
      <c r="AB239" s="34">
        <v>1137</v>
      </c>
      <c r="AC239" s="34" t="s">
        <v>126</v>
      </c>
      <c r="AD239" s="34" t="s">
        <v>904</v>
      </c>
      <c r="AE239" s="30" t="s">
        <v>905</v>
      </c>
      <c r="AF239" s="33"/>
    </row>
    <row r="240" s="1" customFormat="1" ht="24" spans="1:32">
      <c r="A240" s="33" t="s">
        <v>43</v>
      </c>
      <c r="B240" s="34"/>
      <c r="C240" s="64"/>
      <c r="D240" s="28"/>
      <c r="E240" s="28"/>
      <c r="F240" s="30"/>
      <c r="G240" s="65"/>
      <c r="H240" s="30"/>
      <c r="I240" s="30"/>
      <c r="J240" s="34"/>
      <c r="K240" s="38">
        <f>SUM(K241)</f>
        <v>1350</v>
      </c>
      <c r="L240" s="38">
        <f t="shared" ref="L240:Q240" si="53">SUM(L241)</f>
        <v>1350</v>
      </c>
      <c r="M240" s="38">
        <f t="shared" si="53"/>
        <v>1350</v>
      </c>
      <c r="N240" s="38">
        <f t="shared" si="53"/>
        <v>0</v>
      </c>
      <c r="O240" s="38">
        <f t="shared" si="53"/>
        <v>0</v>
      </c>
      <c r="P240" s="38">
        <f t="shared" si="53"/>
        <v>0</v>
      </c>
      <c r="Q240" s="38">
        <f t="shared" si="53"/>
        <v>0</v>
      </c>
      <c r="R240" s="38"/>
      <c r="S240" s="38"/>
      <c r="T240" s="38"/>
      <c r="U240" s="38"/>
      <c r="V240" s="38"/>
      <c r="W240" s="38"/>
      <c r="X240" s="38"/>
      <c r="Y240" s="34"/>
      <c r="Z240" s="34"/>
      <c r="AA240" s="34"/>
      <c r="AB240" s="34"/>
      <c r="AC240" s="34"/>
      <c r="AD240" s="28"/>
      <c r="AE240" s="28"/>
      <c r="AF240" s="33"/>
    </row>
    <row r="241" s="5" customFormat="1" ht="30" customHeight="1" spans="1:32">
      <c r="A241" s="33"/>
      <c r="B241" s="30" t="s">
        <v>906</v>
      </c>
      <c r="C241" s="29" t="s">
        <v>907</v>
      </c>
      <c r="D241" s="42" t="s">
        <v>145</v>
      </c>
      <c r="E241" s="28"/>
      <c r="F241" s="38" t="s">
        <v>111</v>
      </c>
      <c r="G241" s="30" t="s">
        <v>601</v>
      </c>
      <c r="H241" s="30" t="s">
        <v>601</v>
      </c>
      <c r="I241" s="30" t="s">
        <v>898</v>
      </c>
      <c r="J241" s="101" t="s">
        <v>899</v>
      </c>
      <c r="K241" s="38">
        <v>1350</v>
      </c>
      <c r="L241" s="38">
        <f t="shared" si="50"/>
        <v>1350</v>
      </c>
      <c r="M241" s="38">
        <v>1350</v>
      </c>
      <c r="N241" s="38"/>
      <c r="O241" s="38"/>
      <c r="P241" s="38"/>
      <c r="Q241" s="38">
        <f t="shared" si="51"/>
        <v>0</v>
      </c>
      <c r="R241" s="30"/>
      <c r="S241" s="30"/>
      <c r="T241" s="30"/>
      <c r="U241" s="30"/>
      <c r="V241" s="30"/>
      <c r="W241" s="30"/>
      <c r="X241" s="30"/>
      <c r="Y241" s="34">
        <v>2460</v>
      </c>
      <c r="Z241" s="34">
        <v>8855</v>
      </c>
      <c r="AA241" s="34">
        <v>1231</v>
      </c>
      <c r="AB241" s="34">
        <v>4432</v>
      </c>
      <c r="AC241" s="34" t="s">
        <v>126</v>
      </c>
      <c r="AD241" s="34" t="s">
        <v>908</v>
      </c>
      <c r="AE241" s="30" t="s">
        <v>909</v>
      </c>
      <c r="AF241" s="33"/>
    </row>
    <row r="242" s="1" customFormat="1" ht="27" customHeight="1" spans="1:32">
      <c r="A242" s="33" t="s">
        <v>44</v>
      </c>
      <c r="B242" s="34"/>
      <c r="C242" s="64"/>
      <c r="D242" s="28"/>
      <c r="E242" s="28"/>
      <c r="F242" s="30"/>
      <c r="G242" s="65"/>
      <c r="H242" s="30"/>
      <c r="I242" s="30"/>
      <c r="J242" s="34"/>
      <c r="K242" s="38">
        <f>SUM(K243)</f>
        <v>300</v>
      </c>
      <c r="L242" s="38">
        <f t="shared" ref="L242:Q242" si="54">SUM(L243)</f>
        <v>300</v>
      </c>
      <c r="M242" s="38">
        <f t="shared" si="54"/>
        <v>0</v>
      </c>
      <c r="N242" s="38">
        <f t="shared" si="54"/>
        <v>300</v>
      </c>
      <c r="O242" s="38">
        <f t="shared" si="54"/>
        <v>0</v>
      </c>
      <c r="P242" s="38">
        <f t="shared" si="54"/>
        <v>0</v>
      </c>
      <c r="Q242" s="38">
        <f t="shared" si="54"/>
        <v>0</v>
      </c>
      <c r="R242" s="30"/>
      <c r="S242" s="30"/>
      <c r="T242" s="30"/>
      <c r="U242" s="30"/>
      <c r="V242" s="30"/>
      <c r="W242" s="30"/>
      <c r="X242" s="30"/>
      <c r="Y242" s="34"/>
      <c r="Z242" s="34"/>
      <c r="AA242" s="34"/>
      <c r="AB242" s="34"/>
      <c r="AC242" s="34"/>
      <c r="AD242" s="28"/>
      <c r="AE242" s="28"/>
      <c r="AF242" s="33"/>
    </row>
    <row r="243" s="5" customFormat="1" ht="30" customHeight="1" spans="1:32">
      <c r="A243" s="33"/>
      <c r="B243" s="30" t="s">
        <v>910</v>
      </c>
      <c r="C243" s="29" t="s">
        <v>911</v>
      </c>
      <c r="D243" s="42" t="s">
        <v>145</v>
      </c>
      <c r="E243" s="33"/>
      <c r="F243" s="38" t="s">
        <v>111</v>
      </c>
      <c r="G243" s="30" t="s">
        <v>601</v>
      </c>
      <c r="H243" s="30" t="s">
        <v>601</v>
      </c>
      <c r="I243" s="30" t="s">
        <v>898</v>
      </c>
      <c r="J243" s="101" t="s">
        <v>899</v>
      </c>
      <c r="K243" s="38">
        <v>300</v>
      </c>
      <c r="L243" s="38">
        <f t="shared" ref="L243:L246" si="55">M243+N243+O243+P243</f>
        <v>300</v>
      </c>
      <c r="M243" s="38"/>
      <c r="N243" s="38">
        <v>300</v>
      </c>
      <c r="O243" s="38"/>
      <c r="P243" s="38"/>
      <c r="Q243" s="38">
        <f t="shared" si="51"/>
        <v>0</v>
      </c>
      <c r="R243" s="30"/>
      <c r="S243" s="30"/>
      <c r="T243" s="30"/>
      <c r="U243" s="30"/>
      <c r="V243" s="30"/>
      <c r="W243" s="30"/>
      <c r="X243" s="30"/>
      <c r="Y243" s="34">
        <v>5651</v>
      </c>
      <c r="Z243" s="34">
        <v>20343</v>
      </c>
      <c r="AA243" s="34">
        <v>1884</v>
      </c>
      <c r="AB243" s="34">
        <v>6781</v>
      </c>
      <c r="AC243" s="34" t="s">
        <v>126</v>
      </c>
      <c r="AD243" s="34" t="s">
        <v>912</v>
      </c>
      <c r="AE243" s="30" t="s">
        <v>913</v>
      </c>
      <c r="AF243" s="33"/>
    </row>
    <row r="244" s="3" customFormat="1" ht="37" customHeight="1" spans="1:32">
      <c r="A244" s="58" t="s">
        <v>45</v>
      </c>
      <c r="B244" s="28"/>
      <c r="C244" s="29"/>
      <c r="D244" s="30"/>
      <c r="E244" s="33"/>
      <c r="F244" s="30"/>
      <c r="G244" s="30"/>
      <c r="H244" s="30"/>
      <c r="I244" s="30"/>
      <c r="J244" s="30"/>
      <c r="K244" s="38">
        <f t="shared" ref="K244:Q244" si="56">K245</f>
        <v>450</v>
      </c>
      <c r="L244" s="38">
        <f t="shared" si="56"/>
        <v>450</v>
      </c>
      <c r="M244" s="38">
        <f t="shared" si="56"/>
        <v>450</v>
      </c>
      <c r="N244" s="38">
        <f t="shared" si="56"/>
        <v>0</v>
      </c>
      <c r="O244" s="38">
        <f t="shared" si="56"/>
        <v>0</v>
      </c>
      <c r="P244" s="38">
        <f t="shared" si="56"/>
        <v>0</v>
      </c>
      <c r="Q244" s="38">
        <f t="shared" si="56"/>
        <v>0</v>
      </c>
      <c r="R244" s="30"/>
      <c r="S244" s="30"/>
      <c r="T244" s="30"/>
      <c r="U244" s="30"/>
      <c r="V244" s="30"/>
      <c r="W244" s="30"/>
      <c r="X244" s="30"/>
      <c r="Y244" s="34"/>
      <c r="Z244" s="34"/>
      <c r="AA244" s="34"/>
      <c r="AB244" s="34"/>
      <c r="AC244" s="34"/>
      <c r="AD244" s="30"/>
      <c r="AE244" s="30"/>
      <c r="AF244" s="33"/>
    </row>
    <row r="245" s="3" customFormat="1" ht="29" customHeight="1" spans="1:32">
      <c r="A245" s="33" t="s">
        <v>46</v>
      </c>
      <c r="B245" s="28"/>
      <c r="C245" s="29"/>
      <c r="D245" s="30"/>
      <c r="E245" s="33"/>
      <c r="F245" s="30"/>
      <c r="G245" s="30"/>
      <c r="H245" s="30"/>
      <c r="I245" s="30"/>
      <c r="J245" s="30"/>
      <c r="K245" s="38">
        <f t="shared" ref="K245:P245" si="57">K246</f>
        <v>450</v>
      </c>
      <c r="L245" s="38">
        <f t="shared" si="57"/>
        <v>450</v>
      </c>
      <c r="M245" s="38">
        <f t="shared" si="57"/>
        <v>450</v>
      </c>
      <c r="N245" s="38">
        <f t="shared" si="57"/>
        <v>0</v>
      </c>
      <c r="O245" s="38">
        <f t="shared" si="57"/>
        <v>0</v>
      </c>
      <c r="P245" s="38">
        <f t="shared" si="57"/>
        <v>0</v>
      </c>
      <c r="Q245" s="38"/>
      <c r="R245" s="30"/>
      <c r="S245" s="30"/>
      <c r="T245" s="30"/>
      <c r="U245" s="30"/>
      <c r="V245" s="30"/>
      <c r="W245" s="30"/>
      <c r="X245" s="30"/>
      <c r="Y245" s="34"/>
      <c r="Z245" s="34"/>
      <c r="AA245" s="34"/>
      <c r="AB245" s="34"/>
      <c r="AC245" s="34"/>
      <c r="AD245" s="30"/>
      <c r="AE245" s="30"/>
      <c r="AF245" s="33"/>
    </row>
    <row r="246" s="5" customFormat="1" ht="97" customHeight="1" spans="1:32">
      <c r="A246" s="33"/>
      <c r="B246" s="28" t="s">
        <v>914</v>
      </c>
      <c r="C246" s="29" t="s">
        <v>915</v>
      </c>
      <c r="D246" s="30" t="s">
        <v>145</v>
      </c>
      <c r="E246" s="30" t="s">
        <v>146</v>
      </c>
      <c r="F246" s="38" t="s">
        <v>111</v>
      </c>
      <c r="G246" s="34" t="s">
        <v>122</v>
      </c>
      <c r="H246" s="34" t="s">
        <v>122</v>
      </c>
      <c r="I246" s="30" t="s">
        <v>147</v>
      </c>
      <c r="J246" s="100" t="s">
        <v>148</v>
      </c>
      <c r="K246" s="38">
        <v>450</v>
      </c>
      <c r="L246" s="38">
        <f t="shared" si="55"/>
        <v>450</v>
      </c>
      <c r="M246" s="38">
        <v>450</v>
      </c>
      <c r="N246" s="38"/>
      <c r="O246" s="38"/>
      <c r="P246" s="38"/>
      <c r="Q246" s="38">
        <f>K246-M246-N246-O246-P246</f>
        <v>0</v>
      </c>
      <c r="R246" s="30"/>
      <c r="S246" s="30"/>
      <c r="T246" s="30"/>
      <c r="U246" s="30"/>
      <c r="V246" s="30"/>
      <c r="W246" s="30"/>
      <c r="X246" s="30"/>
      <c r="Y246" s="34">
        <v>722</v>
      </c>
      <c r="Z246" s="34">
        <v>2600</v>
      </c>
      <c r="AA246" s="34">
        <v>364</v>
      </c>
      <c r="AB246" s="34">
        <v>1310</v>
      </c>
      <c r="AC246" s="34" t="s">
        <v>126</v>
      </c>
      <c r="AD246" s="34" t="s">
        <v>116</v>
      </c>
      <c r="AE246" s="30" t="s">
        <v>916</v>
      </c>
      <c r="AF246" s="33"/>
    </row>
    <row r="247" s="3" customFormat="1" ht="36" spans="1:32">
      <c r="A247" s="58" t="s">
        <v>47</v>
      </c>
      <c r="B247" s="28"/>
      <c r="C247" s="29"/>
      <c r="D247" s="30"/>
      <c r="E247" s="33"/>
      <c r="F247" s="30"/>
      <c r="G247" s="30"/>
      <c r="H247" s="30"/>
      <c r="I247" s="30"/>
      <c r="J247" s="30"/>
      <c r="K247" s="38">
        <f>K248</f>
        <v>6470</v>
      </c>
      <c r="L247" s="38">
        <f t="shared" ref="L247:Q247" si="58">L248</f>
        <v>2410</v>
      </c>
      <c r="M247" s="38">
        <f t="shared" si="58"/>
        <v>1385</v>
      </c>
      <c r="N247" s="38">
        <f t="shared" si="58"/>
        <v>525</v>
      </c>
      <c r="O247" s="38">
        <f t="shared" si="58"/>
        <v>500</v>
      </c>
      <c r="P247" s="38">
        <f t="shared" si="58"/>
        <v>0</v>
      </c>
      <c r="Q247" s="38">
        <f t="shared" si="58"/>
        <v>4060</v>
      </c>
      <c r="R247" s="30"/>
      <c r="S247" s="30"/>
      <c r="T247" s="30"/>
      <c r="U247" s="30"/>
      <c r="V247" s="30"/>
      <c r="W247" s="30"/>
      <c r="X247" s="30"/>
      <c r="Y247" s="34"/>
      <c r="Z247" s="34"/>
      <c r="AA247" s="34"/>
      <c r="AB247" s="34"/>
      <c r="AC247" s="34"/>
      <c r="AD247" s="30"/>
      <c r="AE247" s="30"/>
      <c r="AF247" s="33"/>
    </row>
    <row r="248" s="3" customFormat="1" ht="37" customHeight="1" spans="1:32">
      <c r="A248" s="33" t="s">
        <v>48</v>
      </c>
      <c r="B248" s="28"/>
      <c r="C248" s="29"/>
      <c r="D248" s="30"/>
      <c r="E248" s="33"/>
      <c r="F248" s="30"/>
      <c r="G248" s="30"/>
      <c r="H248" s="30"/>
      <c r="I248" s="30"/>
      <c r="J248" s="30"/>
      <c r="K248" s="38">
        <f>SUM(K249:K298)</f>
        <v>6470</v>
      </c>
      <c r="L248" s="38">
        <f t="shared" ref="L248:Q248" si="59">SUM(L249:L298)</f>
        <v>2410</v>
      </c>
      <c r="M248" s="38">
        <f t="shared" si="59"/>
        <v>1385</v>
      </c>
      <c r="N248" s="38">
        <f t="shared" si="59"/>
        <v>525</v>
      </c>
      <c r="O248" s="38">
        <f t="shared" si="59"/>
        <v>500</v>
      </c>
      <c r="P248" s="38">
        <f t="shared" si="59"/>
        <v>0</v>
      </c>
      <c r="Q248" s="38">
        <f t="shared" si="59"/>
        <v>4060</v>
      </c>
      <c r="R248" s="38"/>
      <c r="S248" s="38"/>
      <c r="T248" s="38"/>
      <c r="U248" s="38"/>
      <c r="V248" s="38"/>
      <c r="W248" s="38"/>
      <c r="X248" s="38"/>
      <c r="Y248" s="34"/>
      <c r="Z248" s="34"/>
      <c r="AA248" s="34"/>
      <c r="AB248" s="34"/>
      <c r="AC248" s="34"/>
      <c r="AD248" s="30"/>
      <c r="AE248" s="30"/>
      <c r="AF248" s="33"/>
    </row>
    <row r="249" s="3" customFormat="1" ht="30" customHeight="1" spans="1:32">
      <c r="A249" s="39"/>
      <c r="B249" s="28" t="s">
        <v>917</v>
      </c>
      <c r="C249" s="29" t="s">
        <v>918</v>
      </c>
      <c r="D249" s="30" t="s">
        <v>298</v>
      </c>
      <c r="E249" s="33" t="s">
        <v>325</v>
      </c>
      <c r="F249" s="38" t="s">
        <v>111</v>
      </c>
      <c r="G249" s="34" t="s">
        <v>122</v>
      </c>
      <c r="H249" s="30" t="s">
        <v>301</v>
      </c>
      <c r="I249" s="30" t="s">
        <v>302</v>
      </c>
      <c r="J249" s="100" t="s">
        <v>303</v>
      </c>
      <c r="K249" s="38">
        <v>200</v>
      </c>
      <c r="L249" s="38">
        <f>M249+N249+O249+P249</f>
        <v>0</v>
      </c>
      <c r="M249" s="38"/>
      <c r="N249" s="38"/>
      <c r="O249" s="38"/>
      <c r="P249" s="38"/>
      <c r="Q249" s="38">
        <v>200</v>
      </c>
      <c r="R249" s="30"/>
      <c r="S249" s="30"/>
      <c r="T249" s="30"/>
      <c r="U249" s="30"/>
      <c r="V249" s="30"/>
      <c r="W249" s="30"/>
      <c r="X249" s="30"/>
      <c r="Y249" s="34">
        <v>272</v>
      </c>
      <c r="Z249" s="34">
        <v>913</v>
      </c>
      <c r="AA249" s="34">
        <v>91</v>
      </c>
      <c r="AB249" s="34">
        <v>252</v>
      </c>
      <c r="AC249" s="34" t="s">
        <v>126</v>
      </c>
      <c r="AD249" s="34" t="s">
        <v>810</v>
      </c>
      <c r="AE249" s="30" t="s">
        <v>919</v>
      </c>
      <c r="AF249" s="33"/>
    </row>
    <row r="250" s="3" customFormat="1" ht="30" customHeight="1" spans="1:32">
      <c r="A250" s="39"/>
      <c r="B250" s="28" t="s">
        <v>920</v>
      </c>
      <c r="C250" s="29" t="s">
        <v>921</v>
      </c>
      <c r="D250" s="30" t="s">
        <v>298</v>
      </c>
      <c r="E250" s="33" t="s">
        <v>368</v>
      </c>
      <c r="F250" s="38" t="s">
        <v>111</v>
      </c>
      <c r="G250" s="34" t="s">
        <v>122</v>
      </c>
      <c r="H250" s="30" t="s">
        <v>301</v>
      </c>
      <c r="I250" s="30" t="s">
        <v>302</v>
      </c>
      <c r="J250" s="100" t="s">
        <v>303</v>
      </c>
      <c r="K250" s="38">
        <v>150</v>
      </c>
      <c r="L250" s="38">
        <f>M250+N250+O250+P250</f>
        <v>0</v>
      </c>
      <c r="M250" s="38"/>
      <c r="N250" s="38"/>
      <c r="O250" s="38"/>
      <c r="P250" s="38"/>
      <c r="Q250" s="38">
        <v>150</v>
      </c>
      <c r="R250" s="30"/>
      <c r="S250" s="30"/>
      <c r="T250" s="30"/>
      <c r="U250" s="30"/>
      <c r="V250" s="30"/>
      <c r="W250" s="30"/>
      <c r="X250" s="30"/>
      <c r="Y250" s="34">
        <v>38</v>
      </c>
      <c r="Z250" s="34">
        <v>120</v>
      </c>
      <c r="AA250" s="34">
        <v>5</v>
      </c>
      <c r="AB250" s="34">
        <v>16</v>
      </c>
      <c r="AC250" s="34" t="s">
        <v>126</v>
      </c>
      <c r="AD250" s="34" t="s">
        <v>810</v>
      </c>
      <c r="AE250" s="30" t="s">
        <v>922</v>
      </c>
      <c r="AF250" s="33"/>
    </row>
    <row r="251" s="3" customFormat="1" ht="30" customHeight="1" spans="1:32">
      <c r="A251" s="39"/>
      <c r="B251" s="28" t="s">
        <v>923</v>
      </c>
      <c r="C251" s="29" t="s">
        <v>924</v>
      </c>
      <c r="D251" s="30" t="s">
        <v>120</v>
      </c>
      <c r="E251" s="33" t="s">
        <v>414</v>
      </c>
      <c r="F251" s="38" t="s">
        <v>111</v>
      </c>
      <c r="G251" s="34" t="s">
        <v>122</v>
      </c>
      <c r="H251" s="30" t="s">
        <v>123</v>
      </c>
      <c r="I251" s="30" t="s">
        <v>124</v>
      </c>
      <c r="J251" s="100" t="s">
        <v>125</v>
      </c>
      <c r="K251" s="38">
        <v>230</v>
      </c>
      <c r="L251" s="38">
        <f>M251+N251+O251+P251</f>
        <v>0</v>
      </c>
      <c r="M251" s="38"/>
      <c r="N251" s="38"/>
      <c r="O251" s="38"/>
      <c r="P251" s="38"/>
      <c r="Q251" s="38">
        <f t="shared" ref="Q249:Q287" si="60">K251-L251</f>
        <v>230</v>
      </c>
      <c r="R251" s="30"/>
      <c r="S251" s="30"/>
      <c r="T251" s="30"/>
      <c r="U251" s="30"/>
      <c r="V251" s="30"/>
      <c r="W251" s="30"/>
      <c r="X251" s="30"/>
      <c r="Y251" s="34">
        <v>147</v>
      </c>
      <c r="Z251" s="34">
        <v>557</v>
      </c>
      <c r="AA251" s="34">
        <v>47</v>
      </c>
      <c r="AB251" s="34">
        <v>144</v>
      </c>
      <c r="AC251" s="34" t="s">
        <v>126</v>
      </c>
      <c r="AD251" s="34" t="s">
        <v>810</v>
      </c>
      <c r="AE251" s="30" t="s">
        <v>925</v>
      </c>
      <c r="AF251" s="33"/>
    </row>
    <row r="252" s="3" customFormat="1" ht="30" customHeight="1" spans="1:32">
      <c r="A252" s="39"/>
      <c r="B252" s="28" t="s">
        <v>926</v>
      </c>
      <c r="C252" s="29" t="s">
        <v>927</v>
      </c>
      <c r="D252" s="30" t="s">
        <v>120</v>
      </c>
      <c r="E252" s="33" t="s">
        <v>360</v>
      </c>
      <c r="F252" s="38" t="s">
        <v>111</v>
      </c>
      <c r="G252" s="34" t="s">
        <v>122</v>
      </c>
      <c r="H252" s="30" t="s">
        <v>123</v>
      </c>
      <c r="I252" s="30" t="s">
        <v>124</v>
      </c>
      <c r="J252" s="100" t="s">
        <v>125</v>
      </c>
      <c r="K252" s="38">
        <v>80</v>
      </c>
      <c r="L252" s="38">
        <f>M252+N252+O252+P252</f>
        <v>0</v>
      </c>
      <c r="M252" s="38"/>
      <c r="N252" s="38"/>
      <c r="O252" s="38"/>
      <c r="P252" s="38"/>
      <c r="Q252" s="38">
        <f t="shared" si="60"/>
        <v>80</v>
      </c>
      <c r="R252" s="30"/>
      <c r="S252" s="30"/>
      <c r="T252" s="30"/>
      <c r="U252" s="30"/>
      <c r="V252" s="30"/>
      <c r="W252" s="30"/>
      <c r="X252" s="30"/>
      <c r="Y252" s="34">
        <v>81</v>
      </c>
      <c r="Z252" s="34">
        <v>252</v>
      </c>
      <c r="AA252" s="34">
        <v>31</v>
      </c>
      <c r="AB252" s="34">
        <v>93</v>
      </c>
      <c r="AC252" s="34" t="s">
        <v>126</v>
      </c>
      <c r="AD252" s="34" t="s">
        <v>810</v>
      </c>
      <c r="AE252" s="30" t="s">
        <v>928</v>
      </c>
      <c r="AF252" s="33"/>
    </row>
    <row r="253" s="3" customFormat="1" ht="30" customHeight="1" spans="1:32">
      <c r="A253" s="39"/>
      <c r="B253" s="28" t="s">
        <v>929</v>
      </c>
      <c r="C253" s="29" t="s">
        <v>930</v>
      </c>
      <c r="D253" s="30" t="s">
        <v>109</v>
      </c>
      <c r="E253" s="33" t="s">
        <v>274</v>
      </c>
      <c r="F253" s="38" t="s">
        <v>111</v>
      </c>
      <c r="G253" s="34" t="s">
        <v>122</v>
      </c>
      <c r="H253" s="30" t="s">
        <v>319</v>
      </c>
      <c r="I253" s="34" t="s">
        <v>320</v>
      </c>
      <c r="J253" s="100" t="s">
        <v>321</v>
      </c>
      <c r="K253" s="38">
        <v>40</v>
      </c>
      <c r="L253" s="38">
        <v>40</v>
      </c>
      <c r="M253" s="38">
        <v>40</v>
      </c>
      <c r="N253" s="38"/>
      <c r="O253" s="38"/>
      <c r="P253" s="38"/>
      <c r="Q253" s="38">
        <f t="shared" si="60"/>
        <v>0</v>
      </c>
      <c r="R253" s="30"/>
      <c r="S253" s="30"/>
      <c r="T253" s="30"/>
      <c r="U253" s="30"/>
      <c r="V253" s="30"/>
      <c r="W253" s="30"/>
      <c r="X253" s="30"/>
      <c r="Y253" s="34">
        <v>10</v>
      </c>
      <c r="Z253" s="34">
        <v>42</v>
      </c>
      <c r="AA253" s="34">
        <v>3</v>
      </c>
      <c r="AB253" s="34">
        <v>13</v>
      </c>
      <c r="AC253" s="34" t="s">
        <v>115</v>
      </c>
      <c r="AD253" s="34" t="s">
        <v>931</v>
      </c>
      <c r="AE253" s="30" t="s">
        <v>932</v>
      </c>
      <c r="AF253" s="33"/>
    </row>
    <row r="254" s="3" customFormat="1" ht="30" customHeight="1" spans="1:32">
      <c r="A254" s="39"/>
      <c r="B254" s="28" t="s">
        <v>933</v>
      </c>
      <c r="C254" s="29" t="s">
        <v>934</v>
      </c>
      <c r="D254" s="30" t="s">
        <v>109</v>
      </c>
      <c r="E254" s="33" t="s">
        <v>419</v>
      </c>
      <c r="F254" s="38" t="s">
        <v>111</v>
      </c>
      <c r="G254" s="34" t="s">
        <v>122</v>
      </c>
      <c r="H254" s="30" t="s">
        <v>319</v>
      </c>
      <c r="I254" s="34" t="s">
        <v>320</v>
      </c>
      <c r="J254" s="100" t="s">
        <v>321</v>
      </c>
      <c r="K254" s="38">
        <v>40</v>
      </c>
      <c r="L254" s="38">
        <v>40</v>
      </c>
      <c r="M254" s="38">
        <v>40</v>
      </c>
      <c r="N254" s="38"/>
      <c r="O254" s="38"/>
      <c r="P254" s="38"/>
      <c r="Q254" s="38">
        <f t="shared" si="60"/>
        <v>0</v>
      </c>
      <c r="R254" s="30"/>
      <c r="S254" s="30"/>
      <c r="T254" s="30"/>
      <c r="U254" s="30"/>
      <c r="V254" s="30"/>
      <c r="W254" s="30"/>
      <c r="X254" s="30"/>
      <c r="Y254" s="34">
        <v>564</v>
      </c>
      <c r="Z254" s="34">
        <v>1857</v>
      </c>
      <c r="AA254" s="34">
        <v>166</v>
      </c>
      <c r="AB254" s="34">
        <v>440</v>
      </c>
      <c r="AC254" s="34" t="s">
        <v>115</v>
      </c>
      <c r="AD254" s="34" t="s">
        <v>935</v>
      </c>
      <c r="AE254" s="30" t="s">
        <v>936</v>
      </c>
      <c r="AF254" s="33"/>
    </row>
    <row r="255" s="3" customFormat="1" ht="30" customHeight="1" spans="1:32">
      <c r="A255" s="39"/>
      <c r="B255" s="28" t="s">
        <v>937</v>
      </c>
      <c r="C255" s="29" t="s">
        <v>938</v>
      </c>
      <c r="D255" s="30" t="s">
        <v>109</v>
      </c>
      <c r="E255" s="33" t="s">
        <v>939</v>
      </c>
      <c r="F255" s="38" t="s">
        <v>111</v>
      </c>
      <c r="G255" s="34" t="s">
        <v>122</v>
      </c>
      <c r="H255" s="30" t="s">
        <v>319</v>
      </c>
      <c r="I255" s="34" t="s">
        <v>320</v>
      </c>
      <c r="J255" s="100" t="s">
        <v>321</v>
      </c>
      <c r="K255" s="38">
        <v>120</v>
      </c>
      <c r="L255" s="38">
        <f t="shared" ref="L255:L263" si="61">M255+N255+O255+P255</f>
        <v>0</v>
      </c>
      <c r="M255" s="38"/>
      <c r="N255" s="38"/>
      <c r="O255" s="38"/>
      <c r="P255" s="38"/>
      <c r="Q255" s="38">
        <v>120</v>
      </c>
      <c r="R255" s="30"/>
      <c r="S255" s="30"/>
      <c r="T255" s="30"/>
      <c r="U255" s="30"/>
      <c r="V255" s="30"/>
      <c r="W255" s="30"/>
      <c r="X255" s="30"/>
      <c r="Y255" s="34">
        <v>63</v>
      </c>
      <c r="Z255" s="34">
        <v>213</v>
      </c>
      <c r="AA255" s="34">
        <v>42</v>
      </c>
      <c r="AB255" s="34">
        <v>137</v>
      </c>
      <c r="AC255" s="34" t="s">
        <v>115</v>
      </c>
      <c r="AD255" s="34" t="s">
        <v>810</v>
      </c>
      <c r="AE255" s="30" t="s">
        <v>940</v>
      </c>
      <c r="AF255" s="33"/>
    </row>
    <row r="256" s="3" customFormat="1" ht="30" customHeight="1" spans="1:32">
      <c r="A256" s="39"/>
      <c r="B256" s="28" t="s">
        <v>941</v>
      </c>
      <c r="C256" s="29" t="s">
        <v>942</v>
      </c>
      <c r="D256" s="30" t="s">
        <v>333</v>
      </c>
      <c r="E256" s="33" t="s">
        <v>334</v>
      </c>
      <c r="F256" s="38" t="s">
        <v>111</v>
      </c>
      <c r="G256" s="34" t="s">
        <v>122</v>
      </c>
      <c r="H256" s="34" t="s">
        <v>335</v>
      </c>
      <c r="I256" s="34" t="s">
        <v>336</v>
      </c>
      <c r="J256" s="100" t="s">
        <v>337</v>
      </c>
      <c r="K256" s="38">
        <v>60</v>
      </c>
      <c r="L256" s="38">
        <f t="shared" si="61"/>
        <v>0</v>
      </c>
      <c r="M256" s="38"/>
      <c r="N256" s="38"/>
      <c r="O256" s="38"/>
      <c r="P256" s="38"/>
      <c r="Q256" s="38">
        <f t="shared" si="60"/>
        <v>60</v>
      </c>
      <c r="R256" s="30"/>
      <c r="S256" s="30"/>
      <c r="T256" s="30"/>
      <c r="U256" s="30"/>
      <c r="V256" s="30"/>
      <c r="W256" s="30"/>
      <c r="X256" s="30"/>
      <c r="Y256" s="34">
        <v>67</v>
      </c>
      <c r="Z256" s="34">
        <v>230</v>
      </c>
      <c r="AA256" s="34">
        <v>11</v>
      </c>
      <c r="AB256" s="34">
        <v>37</v>
      </c>
      <c r="AC256" s="34" t="s">
        <v>126</v>
      </c>
      <c r="AD256" s="34" t="s">
        <v>810</v>
      </c>
      <c r="AE256" s="30" t="s">
        <v>943</v>
      </c>
      <c r="AF256" s="33"/>
    </row>
    <row r="257" s="3" customFormat="1" ht="30" customHeight="1" spans="1:32">
      <c r="A257" s="39"/>
      <c r="B257" s="28" t="s">
        <v>944</v>
      </c>
      <c r="C257" s="29" t="s">
        <v>945</v>
      </c>
      <c r="D257" s="30" t="s">
        <v>130</v>
      </c>
      <c r="E257" s="33" t="s">
        <v>385</v>
      </c>
      <c r="F257" s="38" t="s">
        <v>111</v>
      </c>
      <c r="G257" s="34" t="s">
        <v>122</v>
      </c>
      <c r="H257" s="30" t="s">
        <v>132</v>
      </c>
      <c r="I257" s="30" t="s">
        <v>133</v>
      </c>
      <c r="J257" s="100" t="s">
        <v>134</v>
      </c>
      <c r="K257" s="38">
        <v>100</v>
      </c>
      <c r="L257" s="38">
        <f t="shared" si="61"/>
        <v>0</v>
      </c>
      <c r="M257" s="38"/>
      <c r="N257" s="38"/>
      <c r="O257" s="38"/>
      <c r="P257" s="38"/>
      <c r="Q257" s="38">
        <v>100</v>
      </c>
      <c r="R257" s="30"/>
      <c r="S257" s="30"/>
      <c r="T257" s="30"/>
      <c r="U257" s="30"/>
      <c r="V257" s="30"/>
      <c r="W257" s="30"/>
      <c r="X257" s="30"/>
      <c r="Y257" s="34">
        <v>287</v>
      </c>
      <c r="Z257" s="34">
        <v>994</v>
      </c>
      <c r="AA257" s="34">
        <v>41</v>
      </c>
      <c r="AB257" s="34">
        <v>126</v>
      </c>
      <c r="AC257" s="34" t="s">
        <v>115</v>
      </c>
      <c r="AD257" s="34" t="s">
        <v>810</v>
      </c>
      <c r="AE257" s="30" t="s">
        <v>946</v>
      </c>
      <c r="AF257" s="33"/>
    </row>
    <row r="258" s="3" customFormat="1" ht="30" customHeight="1" spans="1:32">
      <c r="A258" s="39"/>
      <c r="B258" s="28" t="s">
        <v>947</v>
      </c>
      <c r="C258" s="29" t="s">
        <v>948</v>
      </c>
      <c r="D258" s="30" t="s">
        <v>130</v>
      </c>
      <c r="E258" s="33" t="s">
        <v>949</v>
      </c>
      <c r="F258" s="38" t="s">
        <v>111</v>
      </c>
      <c r="G258" s="34" t="s">
        <v>122</v>
      </c>
      <c r="H258" s="30" t="s">
        <v>132</v>
      </c>
      <c r="I258" s="30" t="s">
        <v>133</v>
      </c>
      <c r="J258" s="100" t="s">
        <v>134</v>
      </c>
      <c r="K258" s="38">
        <v>50</v>
      </c>
      <c r="L258" s="38">
        <f t="shared" si="61"/>
        <v>0</v>
      </c>
      <c r="M258" s="38"/>
      <c r="N258" s="38"/>
      <c r="O258" s="38"/>
      <c r="P258" s="38"/>
      <c r="Q258" s="38">
        <f t="shared" si="60"/>
        <v>50</v>
      </c>
      <c r="R258" s="30"/>
      <c r="S258" s="30"/>
      <c r="T258" s="30"/>
      <c r="U258" s="30"/>
      <c r="V258" s="30"/>
      <c r="W258" s="30"/>
      <c r="X258" s="30"/>
      <c r="Y258" s="34">
        <v>21</v>
      </c>
      <c r="Z258" s="34">
        <v>78</v>
      </c>
      <c r="AA258" s="34">
        <v>12</v>
      </c>
      <c r="AB258" s="34">
        <v>43</v>
      </c>
      <c r="AC258" s="34" t="s">
        <v>115</v>
      </c>
      <c r="AD258" s="34" t="s">
        <v>810</v>
      </c>
      <c r="AE258" s="30" t="s">
        <v>950</v>
      </c>
      <c r="AF258" s="33"/>
    </row>
    <row r="259" s="3" customFormat="1" ht="64" customHeight="1" spans="1:32">
      <c r="A259" s="39"/>
      <c r="B259" s="28" t="s">
        <v>951</v>
      </c>
      <c r="C259" s="29" t="s">
        <v>952</v>
      </c>
      <c r="D259" s="30" t="s">
        <v>130</v>
      </c>
      <c r="E259" s="33" t="s">
        <v>953</v>
      </c>
      <c r="F259" s="38" t="s">
        <v>111</v>
      </c>
      <c r="G259" s="34" t="s">
        <v>122</v>
      </c>
      <c r="H259" s="30" t="s">
        <v>132</v>
      </c>
      <c r="I259" s="30" t="s">
        <v>133</v>
      </c>
      <c r="J259" s="100" t="s">
        <v>134</v>
      </c>
      <c r="K259" s="38">
        <v>70</v>
      </c>
      <c r="L259" s="38">
        <f t="shared" si="61"/>
        <v>0</v>
      </c>
      <c r="M259" s="38"/>
      <c r="N259" s="38"/>
      <c r="O259" s="38"/>
      <c r="P259" s="38"/>
      <c r="Q259" s="38">
        <f t="shared" si="60"/>
        <v>70</v>
      </c>
      <c r="R259" s="30"/>
      <c r="S259" s="30"/>
      <c r="T259" s="30"/>
      <c r="U259" s="30"/>
      <c r="V259" s="30"/>
      <c r="W259" s="30"/>
      <c r="X259" s="30"/>
      <c r="Y259" s="34">
        <v>160</v>
      </c>
      <c r="Z259" s="34">
        <v>560</v>
      </c>
      <c r="AA259" s="34">
        <v>28</v>
      </c>
      <c r="AB259" s="34">
        <v>90</v>
      </c>
      <c r="AC259" s="34" t="s">
        <v>229</v>
      </c>
      <c r="AD259" s="34" t="s">
        <v>810</v>
      </c>
      <c r="AE259" s="30" t="s">
        <v>954</v>
      </c>
      <c r="AF259" s="33"/>
    </row>
    <row r="260" s="3" customFormat="1" ht="30" customHeight="1" spans="1:32">
      <c r="A260" s="39"/>
      <c r="B260" s="28" t="s">
        <v>955</v>
      </c>
      <c r="C260" s="29" t="s">
        <v>956</v>
      </c>
      <c r="D260" s="30" t="s">
        <v>234</v>
      </c>
      <c r="E260" s="33" t="s">
        <v>689</v>
      </c>
      <c r="F260" s="38" t="s">
        <v>111</v>
      </c>
      <c r="G260" s="34" t="s">
        <v>122</v>
      </c>
      <c r="H260" s="30" t="s">
        <v>593</v>
      </c>
      <c r="I260" s="30" t="s">
        <v>236</v>
      </c>
      <c r="J260" s="100" t="s">
        <v>237</v>
      </c>
      <c r="K260" s="38">
        <v>80</v>
      </c>
      <c r="L260" s="38">
        <f t="shared" si="61"/>
        <v>0</v>
      </c>
      <c r="M260" s="38"/>
      <c r="N260" s="38"/>
      <c r="O260" s="38"/>
      <c r="P260" s="38"/>
      <c r="Q260" s="38">
        <f t="shared" si="60"/>
        <v>80</v>
      </c>
      <c r="R260" s="30"/>
      <c r="S260" s="30"/>
      <c r="T260" s="30"/>
      <c r="U260" s="30"/>
      <c r="V260" s="30"/>
      <c r="W260" s="30"/>
      <c r="X260" s="30"/>
      <c r="Y260" s="34">
        <v>61</v>
      </c>
      <c r="Z260" s="34">
        <v>316</v>
      </c>
      <c r="AA260" s="34">
        <v>19</v>
      </c>
      <c r="AB260" s="34">
        <v>66</v>
      </c>
      <c r="AC260" s="34" t="s">
        <v>126</v>
      </c>
      <c r="AD260" s="34" t="s">
        <v>810</v>
      </c>
      <c r="AE260" s="30" t="s">
        <v>957</v>
      </c>
      <c r="AF260" s="33"/>
    </row>
    <row r="261" s="3" customFormat="1" ht="30" customHeight="1" spans="1:32">
      <c r="A261" s="39"/>
      <c r="B261" s="28" t="s">
        <v>958</v>
      </c>
      <c r="C261" s="29" t="s">
        <v>959</v>
      </c>
      <c r="D261" s="30" t="s">
        <v>234</v>
      </c>
      <c r="E261" s="33" t="s">
        <v>235</v>
      </c>
      <c r="F261" s="38" t="s">
        <v>111</v>
      </c>
      <c r="G261" s="34" t="s">
        <v>122</v>
      </c>
      <c r="H261" s="30" t="s">
        <v>593</v>
      </c>
      <c r="I261" s="30" t="s">
        <v>236</v>
      </c>
      <c r="J261" s="100" t="s">
        <v>237</v>
      </c>
      <c r="K261" s="38">
        <v>190</v>
      </c>
      <c r="L261" s="38">
        <f t="shared" si="61"/>
        <v>0</v>
      </c>
      <c r="M261" s="38"/>
      <c r="N261" s="38"/>
      <c r="O261" s="38"/>
      <c r="P261" s="38"/>
      <c r="Q261" s="38">
        <f t="shared" si="60"/>
        <v>190</v>
      </c>
      <c r="R261" s="30"/>
      <c r="S261" s="30"/>
      <c r="T261" s="30"/>
      <c r="U261" s="30"/>
      <c r="V261" s="30"/>
      <c r="W261" s="30"/>
      <c r="X261" s="30"/>
      <c r="Y261" s="34">
        <v>256</v>
      </c>
      <c r="Z261" s="34">
        <v>935</v>
      </c>
      <c r="AA261" s="34">
        <v>163</v>
      </c>
      <c r="AB261" s="34">
        <v>554</v>
      </c>
      <c r="AC261" s="34" t="s">
        <v>126</v>
      </c>
      <c r="AD261" s="34" t="s">
        <v>810</v>
      </c>
      <c r="AE261" s="30" t="s">
        <v>960</v>
      </c>
      <c r="AF261" s="33"/>
    </row>
    <row r="262" s="3" customFormat="1" ht="30" customHeight="1" spans="1:32">
      <c r="A262" s="39"/>
      <c r="B262" s="28" t="s">
        <v>961</v>
      </c>
      <c r="C262" s="29" t="s">
        <v>962</v>
      </c>
      <c r="D262" s="30" t="s">
        <v>234</v>
      </c>
      <c r="E262" s="33" t="s">
        <v>235</v>
      </c>
      <c r="F262" s="38" t="s">
        <v>111</v>
      </c>
      <c r="G262" s="34" t="s">
        <v>122</v>
      </c>
      <c r="H262" s="30" t="s">
        <v>593</v>
      </c>
      <c r="I262" s="30" t="s">
        <v>236</v>
      </c>
      <c r="J262" s="100" t="s">
        <v>237</v>
      </c>
      <c r="K262" s="38">
        <v>80</v>
      </c>
      <c r="L262" s="38">
        <f t="shared" si="61"/>
        <v>0</v>
      </c>
      <c r="M262" s="38"/>
      <c r="N262" s="38"/>
      <c r="O262" s="38"/>
      <c r="P262" s="38"/>
      <c r="Q262" s="38">
        <f t="shared" si="60"/>
        <v>80</v>
      </c>
      <c r="R262" s="30"/>
      <c r="S262" s="30"/>
      <c r="T262" s="30"/>
      <c r="U262" s="30"/>
      <c r="V262" s="30"/>
      <c r="W262" s="30"/>
      <c r="X262" s="30"/>
      <c r="Y262" s="34">
        <v>60</v>
      </c>
      <c r="Z262" s="34">
        <v>281</v>
      </c>
      <c r="AA262" s="34">
        <v>37</v>
      </c>
      <c r="AB262" s="34">
        <v>167</v>
      </c>
      <c r="AC262" s="34" t="s">
        <v>126</v>
      </c>
      <c r="AD262" s="34" t="s">
        <v>810</v>
      </c>
      <c r="AE262" s="30" t="s">
        <v>963</v>
      </c>
      <c r="AF262" s="33"/>
    </row>
    <row r="263" s="3" customFormat="1" ht="30" customHeight="1" spans="1:32">
      <c r="A263" s="39"/>
      <c r="B263" s="28" t="s">
        <v>964</v>
      </c>
      <c r="C263" s="29" t="s">
        <v>965</v>
      </c>
      <c r="D263" s="30" t="s">
        <v>234</v>
      </c>
      <c r="E263" s="33" t="s">
        <v>966</v>
      </c>
      <c r="F263" s="38" t="s">
        <v>111</v>
      </c>
      <c r="G263" s="34" t="s">
        <v>122</v>
      </c>
      <c r="H263" s="30" t="s">
        <v>593</v>
      </c>
      <c r="I263" s="30" t="s">
        <v>236</v>
      </c>
      <c r="J263" s="100" t="s">
        <v>237</v>
      </c>
      <c r="K263" s="38">
        <v>100</v>
      </c>
      <c r="L263" s="38">
        <f t="shared" si="61"/>
        <v>0</v>
      </c>
      <c r="M263" s="38"/>
      <c r="N263" s="38"/>
      <c r="O263" s="38"/>
      <c r="P263" s="38"/>
      <c r="Q263" s="38">
        <f t="shared" si="60"/>
        <v>100</v>
      </c>
      <c r="R263" s="30"/>
      <c r="S263" s="30"/>
      <c r="T263" s="30"/>
      <c r="U263" s="30"/>
      <c r="V263" s="30"/>
      <c r="W263" s="30"/>
      <c r="X263" s="30"/>
      <c r="Y263" s="34">
        <v>179</v>
      </c>
      <c r="Z263" s="34">
        <v>905</v>
      </c>
      <c r="AA263" s="34">
        <v>128</v>
      </c>
      <c r="AB263" s="34">
        <v>458</v>
      </c>
      <c r="AC263" s="34" t="s">
        <v>126</v>
      </c>
      <c r="AD263" s="34" t="s">
        <v>810</v>
      </c>
      <c r="AE263" s="30" t="s">
        <v>967</v>
      </c>
      <c r="AF263" s="33"/>
    </row>
    <row r="264" s="3" customFormat="1" ht="30" customHeight="1" spans="1:32">
      <c r="A264" s="39"/>
      <c r="B264" s="28" t="s">
        <v>968</v>
      </c>
      <c r="C264" s="29" t="s">
        <v>969</v>
      </c>
      <c r="D264" s="30" t="s">
        <v>201</v>
      </c>
      <c r="E264" s="33" t="s">
        <v>970</v>
      </c>
      <c r="F264" s="38" t="s">
        <v>111</v>
      </c>
      <c r="G264" s="34" t="s">
        <v>122</v>
      </c>
      <c r="H264" s="34" t="s">
        <v>308</v>
      </c>
      <c r="I264" s="34" t="s">
        <v>309</v>
      </c>
      <c r="J264" s="100" t="s">
        <v>310</v>
      </c>
      <c r="K264" s="38">
        <v>100</v>
      </c>
      <c r="L264" s="38">
        <v>100</v>
      </c>
      <c r="M264" s="38">
        <v>100</v>
      </c>
      <c r="N264" s="38"/>
      <c r="O264" s="38"/>
      <c r="P264" s="38"/>
      <c r="Q264" s="38">
        <f t="shared" si="60"/>
        <v>0</v>
      </c>
      <c r="R264" s="30"/>
      <c r="S264" s="30"/>
      <c r="T264" s="30"/>
      <c r="U264" s="30"/>
      <c r="V264" s="30"/>
      <c r="W264" s="30"/>
      <c r="X264" s="30"/>
      <c r="Y264" s="34">
        <v>404</v>
      </c>
      <c r="Z264" s="34">
        <v>1147</v>
      </c>
      <c r="AA264" s="34">
        <v>212</v>
      </c>
      <c r="AB264" s="34">
        <v>212</v>
      </c>
      <c r="AC264" s="34" t="s">
        <v>115</v>
      </c>
      <c r="AD264" s="34" t="s">
        <v>810</v>
      </c>
      <c r="AE264" s="30" t="s">
        <v>971</v>
      </c>
      <c r="AF264" s="33"/>
    </row>
    <row r="265" s="3" customFormat="1" ht="30" customHeight="1" spans="1:32">
      <c r="A265" s="39"/>
      <c r="B265" s="28" t="s">
        <v>972</v>
      </c>
      <c r="C265" s="29" t="s">
        <v>973</v>
      </c>
      <c r="D265" s="30" t="s">
        <v>201</v>
      </c>
      <c r="E265" s="33" t="s">
        <v>974</v>
      </c>
      <c r="F265" s="38" t="s">
        <v>111</v>
      </c>
      <c r="G265" s="34" t="s">
        <v>122</v>
      </c>
      <c r="H265" s="34" t="s">
        <v>308</v>
      </c>
      <c r="I265" s="34" t="s">
        <v>309</v>
      </c>
      <c r="J265" s="100" t="s">
        <v>310</v>
      </c>
      <c r="K265" s="38">
        <v>50</v>
      </c>
      <c r="L265" s="38">
        <f>M265+N265+O265+P265</f>
        <v>50</v>
      </c>
      <c r="M265" s="38">
        <v>50</v>
      </c>
      <c r="N265" s="38"/>
      <c r="O265" s="38"/>
      <c r="P265" s="38"/>
      <c r="Q265" s="38">
        <f t="shared" si="60"/>
        <v>0</v>
      </c>
      <c r="R265" s="30"/>
      <c r="S265" s="30"/>
      <c r="T265" s="30"/>
      <c r="U265" s="30"/>
      <c r="V265" s="30"/>
      <c r="W265" s="30"/>
      <c r="X265" s="30"/>
      <c r="Y265" s="34">
        <v>341</v>
      </c>
      <c r="Z265" s="34">
        <v>1018</v>
      </c>
      <c r="AA265" s="34">
        <v>195</v>
      </c>
      <c r="AB265" s="34">
        <v>195</v>
      </c>
      <c r="AC265" s="34" t="s">
        <v>126</v>
      </c>
      <c r="AD265" s="34" t="s">
        <v>810</v>
      </c>
      <c r="AE265" s="30" t="s">
        <v>975</v>
      </c>
      <c r="AF265" s="33"/>
    </row>
    <row r="266" s="3" customFormat="1" ht="30" customHeight="1" spans="1:32">
      <c r="A266" s="39"/>
      <c r="B266" s="28" t="s">
        <v>976</v>
      </c>
      <c r="C266" s="29" t="s">
        <v>977</v>
      </c>
      <c r="D266" s="30" t="s">
        <v>201</v>
      </c>
      <c r="E266" s="33" t="s">
        <v>978</v>
      </c>
      <c r="F266" s="38" t="s">
        <v>111</v>
      </c>
      <c r="G266" s="34" t="s">
        <v>122</v>
      </c>
      <c r="H266" s="34" t="s">
        <v>308</v>
      </c>
      <c r="I266" s="34" t="s">
        <v>309</v>
      </c>
      <c r="J266" s="100" t="s">
        <v>310</v>
      </c>
      <c r="K266" s="38">
        <v>50</v>
      </c>
      <c r="L266" s="38">
        <f>M266+N266+O266+P266</f>
        <v>50</v>
      </c>
      <c r="M266" s="38">
        <v>50</v>
      </c>
      <c r="N266" s="38"/>
      <c r="O266" s="38"/>
      <c r="P266" s="38"/>
      <c r="Q266" s="38">
        <f t="shared" si="60"/>
        <v>0</v>
      </c>
      <c r="R266" s="30"/>
      <c r="S266" s="30"/>
      <c r="T266" s="30"/>
      <c r="U266" s="30"/>
      <c r="V266" s="30"/>
      <c r="W266" s="30"/>
      <c r="X266" s="30"/>
      <c r="Y266" s="34">
        <v>372</v>
      </c>
      <c r="Z266" s="34">
        <v>1208</v>
      </c>
      <c r="AA266" s="34">
        <v>248</v>
      </c>
      <c r="AB266" s="34">
        <v>248</v>
      </c>
      <c r="AC266" s="34" t="s">
        <v>126</v>
      </c>
      <c r="AD266" s="34" t="s">
        <v>810</v>
      </c>
      <c r="AE266" s="30" t="s">
        <v>979</v>
      </c>
      <c r="AF266" s="33"/>
    </row>
    <row r="267" s="3" customFormat="1" ht="30" customHeight="1" spans="1:32">
      <c r="A267" s="39"/>
      <c r="B267" s="68" t="s">
        <v>980</v>
      </c>
      <c r="C267" s="68" t="s">
        <v>981</v>
      </c>
      <c r="D267" s="30" t="s">
        <v>658</v>
      </c>
      <c r="E267" s="33" t="s">
        <v>982</v>
      </c>
      <c r="F267" s="38" t="s">
        <v>111</v>
      </c>
      <c r="G267" s="34" t="s">
        <v>122</v>
      </c>
      <c r="H267" s="30" t="s">
        <v>660</v>
      </c>
      <c r="I267" s="30" t="s">
        <v>661</v>
      </c>
      <c r="J267" s="100" t="s">
        <v>662</v>
      </c>
      <c r="K267" s="38">
        <v>100</v>
      </c>
      <c r="L267" s="38">
        <v>100</v>
      </c>
      <c r="M267" s="38"/>
      <c r="N267" s="38">
        <v>100</v>
      </c>
      <c r="O267" s="38"/>
      <c r="P267" s="38"/>
      <c r="Q267" s="38">
        <f t="shared" si="60"/>
        <v>0</v>
      </c>
      <c r="R267" s="30"/>
      <c r="S267" s="30"/>
      <c r="T267" s="30"/>
      <c r="U267" s="30"/>
      <c r="V267" s="30"/>
      <c r="W267" s="30"/>
      <c r="X267" s="30"/>
      <c r="Y267" s="34">
        <v>125</v>
      </c>
      <c r="Z267" s="34">
        <v>458</v>
      </c>
      <c r="AA267" s="34">
        <v>63</v>
      </c>
      <c r="AB267" s="34">
        <v>244</v>
      </c>
      <c r="AC267" s="34" t="s">
        <v>126</v>
      </c>
      <c r="AD267" s="34" t="s">
        <v>810</v>
      </c>
      <c r="AE267" s="30" t="s">
        <v>983</v>
      </c>
      <c r="AF267" s="33"/>
    </row>
    <row r="268" s="3" customFormat="1" ht="30" customHeight="1" spans="1:32">
      <c r="A268" s="39"/>
      <c r="B268" s="28" t="s">
        <v>984</v>
      </c>
      <c r="C268" s="29" t="s">
        <v>985</v>
      </c>
      <c r="D268" s="30" t="s">
        <v>658</v>
      </c>
      <c r="E268" s="33" t="s">
        <v>673</v>
      </c>
      <c r="F268" s="38" t="s">
        <v>111</v>
      </c>
      <c r="G268" s="34" t="s">
        <v>122</v>
      </c>
      <c r="H268" s="30" t="s">
        <v>660</v>
      </c>
      <c r="I268" s="30" t="s">
        <v>661</v>
      </c>
      <c r="J268" s="100" t="s">
        <v>662</v>
      </c>
      <c r="K268" s="38">
        <v>105</v>
      </c>
      <c r="L268" s="38">
        <f t="shared" ref="L268:L287" si="62">M268+N268+O268+P268</f>
        <v>105</v>
      </c>
      <c r="M268" s="38"/>
      <c r="N268" s="38">
        <v>105</v>
      </c>
      <c r="O268" s="38"/>
      <c r="P268" s="38"/>
      <c r="Q268" s="38">
        <f t="shared" si="60"/>
        <v>0</v>
      </c>
      <c r="R268" s="30"/>
      <c r="S268" s="30"/>
      <c r="T268" s="30"/>
      <c r="U268" s="30"/>
      <c r="V268" s="30"/>
      <c r="W268" s="30"/>
      <c r="X268" s="30"/>
      <c r="Y268" s="34">
        <v>55</v>
      </c>
      <c r="Z268" s="34">
        <v>180</v>
      </c>
      <c r="AA268" s="34">
        <v>18</v>
      </c>
      <c r="AB268" s="34">
        <v>56</v>
      </c>
      <c r="AC268" s="34" t="s">
        <v>126</v>
      </c>
      <c r="AD268" s="34" t="s">
        <v>810</v>
      </c>
      <c r="AE268" s="30" t="s">
        <v>986</v>
      </c>
      <c r="AF268" s="33"/>
    </row>
    <row r="269" s="3" customFormat="1" ht="30" customHeight="1" spans="1:32">
      <c r="A269" s="39"/>
      <c r="B269" s="28" t="s">
        <v>987</v>
      </c>
      <c r="C269" s="29" t="s">
        <v>988</v>
      </c>
      <c r="D269" s="30" t="s">
        <v>658</v>
      </c>
      <c r="E269" s="33" t="s">
        <v>673</v>
      </c>
      <c r="F269" s="38" t="s">
        <v>111</v>
      </c>
      <c r="G269" s="34" t="s">
        <v>122</v>
      </c>
      <c r="H269" s="30" t="s">
        <v>660</v>
      </c>
      <c r="I269" s="30" t="s">
        <v>661</v>
      </c>
      <c r="J269" s="100" t="s">
        <v>662</v>
      </c>
      <c r="K269" s="38">
        <v>120</v>
      </c>
      <c r="L269" s="38">
        <f t="shared" si="62"/>
        <v>120</v>
      </c>
      <c r="M269" s="38"/>
      <c r="N269" s="38">
        <v>120</v>
      </c>
      <c r="O269" s="38"/>
      <c r="P269" s="38"/>
      <c r="Q269" s="38">
        <f t="shared" si="60"/>
        <v>0</v>
      </c>
      <c r="R269" s="30"/>
      <c r="S269" s="30"/>
      <c r="T269" s="30"/>
      <c r="U269" s="30"/>
      <c r="V269" s="30"/>
      <c r="W269" s="30"/>
      <c r="X269" s="30"/>
      <c r="Y269" s="34">
        <v>7</v>
      </c>
      <c r="Z269" s="34">
        <v>30</v>
      </c>
      <c r="AA269" s="34">
        <v>2</v>
      </c>
      <c r="AB269" s="34">
        <v>9</v>
      </c>
      <c r="AC269" s="34" t="s">
        <v>126</v>
      </c>
      <c r="AD269" s="34" t="s">
        <v>810</v>
      </c>
      <c r="AE269" s="30" t="s">
        <v>989</v>
      </c>
      <c r="AF269" s="33"/>
    </row>
    <row r="270" s="3" customFormat="1" ht="30" customHeight="1" spans="1:32">
      <c r="A270" s="39"/>
      <c r="B270" s="28" t="s">
        <v>990</v>
      </c>
      <c r="C270" s="29" t="s">
        <v>991</v>
      </c>
      <c r="D270" s="30" t="s">
        <v>658</v>
      </c>
      <c r="E270" s="33" t="s">
        <v>677</v>
      </c>
      <c r="F270" s="38" t="s">
        <v>111</v>
      </c>
      <c r="G270" s="34" t="s">
        <v>122</v>
      </c>
      <c r="H270" s="30" t="s">
        <v>660</v>
      </c>
      <c r="I270" s="30" t="s">
        <v>661</v>
      </c>
      <c r="J270" s="100" t="s">
        <v>662</v>
      </c>
      <c r="K270" s="38">
        <v>60</v>
      </c>
      <c r="L270" s="38">
        <f t="shared" si="62"/>
        <v>60</v>
      </c>
      <c r="M270" s="38">
        <v>60</v>
      </c>
      <c r="N270" s="38"/>
      <c r="O270" s="38"/>
      <c r="P270" s="38"/>
      <c r="Q270" s="38">
        <f t="shared" si="60"/>
        <v>0</v>
      </c>
      <c r="R270" s="30"/>
      <c r="S270" s="30"/>
      <c r="T270" s="30"/>
      <c r="U270" s="30"/>
      <c r="V270" s="30"/>
      <c r="W270" s="30"/>
      <c r="X270" s="30"/>
      <c r="Y270" s="34">
        <v>337</v>
      </c>
      <c r="Z270" s="34">
        <v>1121</v>
      </c>
      <c r="AA270" s="34">
        <v>208</v>
      </c>
      <c r="AB270" s="34">
        <v>654</v>
      </c>
      <c r="AC270" s="34" t="s">
        <v>126</v>
      </c>
      <c r="AD270" s="34" t="s">
        <v>810</v>
      </c>
      <c r="AE270" s="30" t="s">
        <v>992</v>
      </c>
      <c r="AF270" s="33"/>
    </row>
    <row r="271" s="3" customFormat="1" ht="30" customHeight="1" spans="1:32">
      <c r="A271" s="39"/>
      <c r="B271" s="28" t="s">
        <v>993</v>
      </c>
      <c r="C271" s="29" t="s">
        <v>994</v>
      </c>
      <c r="D271" s="30" t="s">
        <v>646</v>
      </c>
      <c r="E271" s="33" t="s">
        <v>647</v>
      </c>
      <c r="F271" s="38" t="s">
        <v>111</v>
      </c>
      <c r="G271" s="34" t="s">
        <v>122</v>
      </c>
      <c r="H271" s="30" t="s">
        <v>648</v>
      </c>
      <c r="I271" s="30" t="s">
        <v>649</v>
      </c>
      <c r="J271" s="100" t="s">
        <v>650</v>
      </c>
      <c r="K271" s="38">
        <v>200</v>
      </c>
      <c r="L271" s="38">
        <f t="shared" si="62"/>
        <v>200</v>
      </c>
      <c r="M271" s="38"/>
      <c r="N271" s="38">
        <v>200</v>
      </c>
      <c r="O271" s="38"/>
      <c r="P271" s="38"/>
      <c r="Q271" s="38">
        <f t="shared" si="60"/>
        <v>0</v>
      </c>
      <c r="R271" s="30"/>
      <c r="S271" s="30"/>
      <c r="T271" s="30"/>
      <c r="U271" s="30"/>
      <c r="V271" s="30"/>
      <c r="W271" s="30"/>
      <c r="X271" s="30"/>
      <c r="Y271" s="34">
        <v>577</v>
      </c>
      <c r="Z271" s="34">
        <v>2092</v>
      </c>
      <c r="AA271" s="34">
        <v>284</v>
      </c>
      <c r="AB271" s="34">
        <v>1040</v>
      </c>
      <c r="AC271" s="34" t="s">
        <v>126</v>
      </c>
      <c r="AD271" s="34" t="s">
        <v>810</v>
      </c>
      <c r="AE271" s="30" t="s">
        <v>995</v>
      </c>
      <c r="AF271" s="33"/>
    </row>
    <row r="272" s="3" customFormat="1" ht="30" customHeight="1" spans="1:32">
      <c r="A272" s="39"/>
      <c r="B272" s="28" t="s">
        <v>996</v>
      </c>
      <c r="C272" s="29" t="s">
        <v>997</v>
      </c>
      <c r="D272" s="30" t="s">
        <v>646</v>
      </c>
      <c r="E272" s="33" t="s">
        <v>998</v>
      </c>
      <c r="F272" s="38" t="s">
        <v>111</v>
      </c>
      <c r="G272" s="34" t="s">
        <v>122</v>
      </c>
      <c r="H272" s="30" t="s">
        <v>648</v>
      </c>
      <c r="I272" s="30" t="s">
        <v>649</v>
      </c>
      <c r="J272" s="100" t="s">
        <v>650</v>
      </c>
      <c r="K272" s="38">
        <v>50</v>
      </c>
      <c r="L272" s="38">
        <f t="shared" si="62"/>
        <v>50</v>
      </c>
      <c r="M272" s="38">
        <v>50</v>
      </c>
      <c r="N272" s="38"/>
      <c r="O272" s="38"/>
      <c r="P272" s="38"/>
      <c r="Q272" s="38">
        <f t="shared" si="60"/>
        <v>0</v>
      </c>
      <c r="R272" s="30"/>
      <c r="S272" s="30"/>
      <c r="T272" s="30"/>
      <c r="U272" s="30"/>
      <c r="V272" s="30"/>
      <c r="W272" s="30"/>
      <c r="X272" s="30"/>
      <c r="Y272" s="34">
        <v>590</v>
      </c>
      <c r="Z272" s="34">
        <v>2359</v>
      </c>
      <c r="AA272" s="34">
        <v>348</v>
      </c>
      <c r="AB272" s="34">
        <v>1396</v>
      </c>
      <c r="AC272" s="34" t="s">
        <v>126</v>
      </c>
      <c r="AD272" s="34" t="s">
        <v>810</v>
      </c>
      <c r="AE272" s="30" t="s">
        <v>999</v>
      </c>
      <c r="AF272" s="33"/>
    </row>
    <row r="273" s="3" customFormat="1" ht="30" customHeight="1" spans="1:32">
      <c r="A273" s="39"/>
      <c r="B273" s="28" t="s">
        <v>1000</v>
      </c>
      <c r="C273" s="29" t="s">
        <v>1001</v>
      </c>
      <c r="D273" s="30" t="s">
        <v>646</v>
      </c>
      <c r="E273" s="33" t="s">
        <v>780</v>
      </c>
      <c r="F273" s="38" t="s">
        <v>111</v>
      </c>
      <c r="G273" s="34" t="s">
        <v>122</v>
      </c>
      <c r="H273" s="30" t="s">
        <v>648</v>
      </c>
      <c r="I273" s="30" t="s">
        <v>649</v>
      </c>
      <c r="J273" s="100" t="s">
        <v>650</v>
      </c>
      <c r="K273" s="38">
        <v>60</v>
      </c>
      <c r="L273" s="38">
        <f t="shared" si="62"/>
        <v>60</v>
      </c>
      <c r="M273" s="38">
        <v>60</v>
      </c>
      <c r="N273" s="38"/>
      <c r="O273" s="38"/>
      <c r="P273" s="38"/>
      <c r="Q273" s="38">
        <f t="shared" si="60"/>
        <v>0</v>
      </c>
      <c r="R273" s="30"/>
      <c r="S273" s="30"/>
      <c r="T273" s="30"/>
      <c r="U273" s="30"/>
      <c r="V273" s="30"/>
      <c r="W273" s="30"/>
      <c r="X273" s="30"/>
      <c r="Y273" s="34">
        <v>391</v>
      </c>
      <c r="Z273" s="34">
        <v>1551</v>
      </c>
      <c r="AA273" s="34">
        <v>219</v>
      </c>
      <c r="AB273" s="34">
        <v>862</v>
      </c>
      <c r="AC273" s="34" t="s">
        <v>126</v>
      </c>
      <c r="AD273" s="34" t="s">
        <v>810</v>
      </c>
      <c r="AE273" s="30" t="s">
        <v>1002</v>
      </c>
      <c r="AF273" s="33"/>
    </row>
    <row r="274" s="3" customFormat="1" ht="30" customHeight="1" spans="1:32">
      <c r="A274" s="39"/>
      <c r="B274" s="28" t="s">
        <v>1003</v>
      </c>
      <c r="C274" s="29" t="s">
        <v>1004</v>
      </c>
      <c r="D274" s="30" t="s">
        <v>646</v>
      </c>
      <c r="E274" s="33" t="s">
        <v>647</v>
      </c>
      <c r="F274" s="38" t="s">
        <v>111</v>
      </c>
      <c r="G274" s="34" t="s">
        <v>122</v>
      </c>
      <c r="H274" s="30" t="s">
        <v>648</v>
      </c>
      <c r="I274" s="30" t="s">
        <v>649</v>
      </c>
      <c r="J274" s="100" t="s">
        <v>650</v>
      </c>
      <c r="K274" s="38">
        <v>150</v>
      </c>
      <c r="L274" s="38">
        <f t="shared" si="62"/>
        <v>0</v>
      </c>
      <c r="M274" s="38"/>
      <c r="N274" s="38"/>
      <c r="O274" s="38"/>
      <c r="P274" s="38"/>
      <c r="Q274" s="38">
        <f t="shared" si="60"/>
        <v>150</v>
      </c>
      <c r="R274" s="30"/>
      <c r="S274" s="30"/>
      <c r="T274" s="30"/>
      <c r="U274" s="30"/>
      <c r="V274" s="30"/>
      <c r="W274" s="30"/>
      <c r="X274" s="30"/>
      <c r="Y274" s="34">
        <v>577</v>
      </c>
      <c r="Z274" s="34">
        <v>2092</v>
      </c>
      <c r="AA274" s="34">
        <v>284</v>
      </c>
      <c r="AB274" s="34">
        <v>1040</v>
      </c>
      <c r="AC274" s="34" t="s">
        <v>126</v>
      </c>
      <c r="AD274" s="34" t="s">
        <v>810</v>
      </c>
      <c r="AE274" s="30" t="s">
        <v>1005</v>
      </c>
      <c r="AF274" s="33"/>
    </row>
    <row r="275" s="3" customFormat="1" ht="30" customHeight="1" spans="1:32">
      <c r="A275" s="39"/>
      <c r="B275" s="28" t="s">
        <v>1006</v>
      </c>
      <c r="C275" s="29" t="s">
        <v>1007</v>
      </c>
      <c r="D275" s="30" t="s">
        <v>242</v>
      </c>
      <c r="E275" s="33" t="s">
        <v>1008</v>
      </c>
      <c r="F275" s="38" t="s">
        <v>111</v>
      </c>
      <c r="G275" s="34" t="s">
        <v>122</v>
      </c>
      <c r="H275" s="30" t="s">
        <v>642</v>
      </c>
      <c r="I275" s="30" t="s">
        <v>245</v>
      </c>
      <c r="J275" s="100" t="s">
        <v>246</v>
      </c>
      <c r="K275" s="38">
        <v>50</v>
      </c>
      <c r="L275" s="38">
        <f t="shared" si="62"/>
        <v>0</v>
      </c>
      <c r="M275" s="38"/>
      <c r="N275" s="38"/>
      <c r="O275" s="38"/>
      <c r="P275" s="38"/>
      <c r="Q275" s="38">
        <f t="shared" si="60"/>
        <v>50</v>
      </c>
      <c r="R275" s="30"/>
      <c r="S275" s="30"/>
      <c r="T275" s="30"/>
      <c r="U275" s="30"/>
      <c r="V275" s="30"/>
      <c r="W275" s="30"/>
      <c r="X275" s="30"/>
      <c r="Y275" s="34">
        <v>456</v>
      </c>
      <c r="Z275" s="34">
        <v>1491</v>
      </c>
      <c r="AA275" s="34">
        <v>209</v>
      </c>
      <c r="AB275" s="34">
        <v>677</v>
      </c>
      <c r="AC275" s="34" t="s">
        <v>126</v>
      </c>
      <c r="AD275" s="34" t="s">
        <v>810</v>
      </c>
      <c r="AE275" s="30" t="s">
        <v>1009</v>
      </c>
      <c r="AF275" s="33"/>
    </row>
    <row r="276" s="3" customFormat="1" ht="30" customHeight="1" spans="1:32">
      <c r="A276" s="39"/>
      <c r="B276" s="28" t="s">
        <v>1010</v>
      </c>
      <c r="C276" s="29" t="s">
        <v>1011</v>
      </c>
      <c r="D276" s="30" t="s">
        <v>242</v>
      </c>
      <c r="E276" s="33" t="s">
        <v>641</v>
      </c>
      <c r="F276" s="38" t="s">
        <v>111</v>
      </c>
      <c r="G276" s="34" t="s">
        <v>122</v>
      </c>
      <c r="H276" s="30" t="s">
        <v>642</v>
      </c>
      <c r="I276" s="30" t="s">
        <v>245</v>
      </c>
      <c r="J276" s="100" t="s">
        <v>246</v>
      </c>
      <c r="K276" s="38">
        <v>75</v>
      </c>
      <c r="L276" s="38">
        <f t="shared" si="62"/>
        <v>75</v>
      </c>
      <c r="M276" s="38">
        <v>75</v>
      </c>
      <c r="N276" s="38"/>
      <c r="O276" s="38"/>
      <c r="P276" s="38"/>
      <c r="Q276" s="38">
        <f t="shared" si="60"/>
        <v>0</v>
      </c>
      <c r="R276" s="30"/>
      <c r="S276" s="30"/>
      <c r="T276" s="30"/>
      <c r="U276" s="30"/>
      <c r="V276" s="30"/>
      <c r="W276" s="30"/>
      <c r="X276" s="30"/>
      <c r="Y276" s="34">
        <v>485</v>
      </c>
      <c r="Z276" s="34">
        <v>1643</v>
      </c>
      <c r="AA276" s="34">
        <v>282</v>
      </c>
      <c r="AB276" s="34">
        <v>954</v>
      </c>
      <c r="AC276" s="34" t="s">
        <v>115</v>
      </c>
      <c r="AD276" s="34" t="s">
        <v>810</v>
      </c>
      <c r="AE276" s="30" t="s">
        <v>1009</v>
      </c>
      <c r="AF276" s="33"/>
    </row>
    <row r="277" s="3" customFormat="1" ht="30" customHeight="1" spans="1:32">
      <c r="A277" s="39"/>
      <c r="B277" s="28" t="s">
        <v>1012</v>
      </c>
      <c r="C277" s="29" t="s">
        <v>1013</v>
      </c>
      <c r="D277" s="30" t="s">
        <v>242</v>
      </c>
      <c r="E277" s="33" t="s">
        <v>243</v>
      </c>
      <c r="F277" s="38" t="s">
        <v>111</v>
      </c>
      <c r="G277" s="34" t="s">
        <v>122</v>
      </c>
      <c r="H277" s="30" t="s">
        <v>642</v>
      </c>
      <c r="I277" s="30" t="s">
        <v>245</v>
      </c>
      <c r="J277" s="100" t="s">
        <v>246</v>
      </c>
      <c r="K277" s="38">
        <v>60</v>
      </c>
      <c r="L277" s="38">
        <f t="shared" si="62"/>
        <v>60</v>
      </c>
      <c r="M277" s="38">
        <v>60</v>
      </c>
      <c r="N277" s="38"/>
      <c r="O277" s="38"/>
      <c r="P277" s="38"/>
      <c r="Q277" s="38">
        <f t="shared" si="60"/>
        <v>0</v>
      </c>
      <c r="R277" s="30"/>
      <c r="S277" s="30"/>
      <c r="T277" s="30"/>
      <c r="U277" s="30"/>
      <c r="V277" s="30"/>
      <c r="W277" s="30"/>
      <c r="X277" s="30"/>
      <c r="Y277" s="34">
        <v>32</v>
      </c>
      <c r="Z277" s="34">
        <v>126</v>
      </c>
      <c r="AA277" s="34">
        <v>10</v>
      </c>
      <c r="AB277" s="34">
        <v>35</v>
      </c>
      <c r="AC277" s="34" t="s">
        <v>126</v>
      </c>
      <c r="AD277" s="34" t="s">
        <v>810</v>
      </c>
      <c r="AE277" s="30" t="s">
        <v>1009</v>
      </c>
      <c r="AF277" s="33"/>
    </row>
    <row r="278" s="3" customFormat="1" ht="30" customHeight="1" spans="1:32">
      <c r="A278" s="39"/>
      <c r="B278" s="28" t="s">
        <v>1014</v>
      </c>
      <c r="C278" s="29" t="s">
        <v>1015</v>
      </c>
      <c r="D278" s="30" t="s">
        <v>578</v>
      </c>
      <c r="E278" s="33" t="s">
        <v>1016</v>
      </c>
      <c r="F278" s="38" t="s">
        <v>111</v>
      </c>
      <c r="G278" s="34" t="s">
        <v>122</v>
      </c>
      <c r="H278" s="34" t="s">
        <v>580</v>
      </c>
      <c r="I278" s="34" t="s">
        <v>581</v>
      </c>
      <c r="J278" s="100" t="s">
        <v>582</v>
      </c>
      <c r="K278" s="38">
        <v>60</v>
      </c>
      <c r="L278" s="38">
        <f t="shared" si="62"/>
        <v>0</v>
      </c>
      <c r="M278" s="38"/>
      <c r="N278" s="38"/>
      <c r="O278" s="38"/>
      <c r="P278" s="38"/>
      <c r="Q278" s="38">
        <f t="shared" si="60"/>
        <v>60</v>
      </c>
      <c r="R278" s="30"/>
      <c r="S278" s="30"/>
      <c r="T278" s="30"/>
      <c r="U278" s="30"/>
      <c r="V278" s="30"/>
      <c r="W278" s="30"/>
      <c r="X278" s="30"/>
      <c r="Y278" s="34">
        <v>220</v>
      </c>
      <c r="Z278" s="34">
        <v>890</v>
      </c>
      <c r="AA278" s="34">
        <v>93</v>
      </c>
      <c r="AB278" s="34">
        <v>330</v>
      </c>
      <c r="AC278" s="34" t="s">
        <v>126</v>
      </c>
      <c r="AD278" s="34" t="s">
        <v>810</v>
      </c>
      <c r="AE278" s="30" t="s">
        <v>1017</v>
      </c>
      <c r="AF278" s="33"/>
    </row>
    <row r="279" s="3" customFormat="1" ht="30" customHeight="1" spans="1:32">
      <c r="A279" s="39"/>
      <c r="B279" s="28" t="s">
        <v>1018</v>
      </c>
      <c r="C279" s="29" t="s">
        <v>1019</v>
      </c>
      <c r="D279" s="30" t="s">
        <v>578</v>
      </c>
      <c r="E279" s="33" t="s">
        <v>1020</v>
      </c>
      <c r="F279" s="38" t="s">
        <v>111</v>
      </c>
      <c r="G279" s="34" t="s">
        <v>122</v>
      </c>
      <c r="H279" s="34" t="s">
        <v>580</v>
      </c>
      <c r="I279" s="34" t="s">
        <v>581</v>
      </c>
      <c r="J279" s="100" t="s">
        <v>582</v>
      </c>
      <c r="K279" s="38">
        <v>100</v>
      </c>
      <c r="L279" s="38">
        <f t="shared" si="62"/>
        <v>100</v>
      </c>
      <c r="M279" s="38">
        <v>100</v>
      </c>
      <c r="N279" s="38"/>
      <c r="O279" s="38"/>
      <c r="P279" s="38"/>
      <c r="Q279" s="38">
        <f t="shared" si="60"/>
        <v>0</v>
      </c>
      <c r="R279" s="30"/>
      <c r="S279" s="30"/>
      <c r="T279" s="30"/>
      <c r="U279" s="30"/>
      <c r="V279" s="30"/>
      <c r="W279" s="30"/>
      <c r="X279" s="30"/>
      <c r="Y279" s="34">
        <v>65</v>
      </c>
      <c r="Z279" s="34">
        <v>276</v>
      </c>
      <c r="AA279" s="34">
        <v>22</v>
      </c>
      <c r="AB279" s="34">
        <v>74</v>
      </c>
      <c r="AC279" s="34" t="s">
        <v>126</v>
      </c>
      <c r="AD279" s="34" t="s">
        <v>1021</v>
      </c>
      <c r="AE279" s="30" t="s">
        <v>1022</v>
      </c>
      <c r="AF279" s="33"/>
    </row>
    <row r="280" s="3" customFormat="1" ht="30" customHeight="1" spans="1:32">
      <c r="A280" s="39"/>
      <c r="B280" s="28" t="s">
        <v>1023</v>
      </c>
      <c r="C280" s="29" t="s">
        <v>1024</v>
      </c>
      <c r="D280" s="30" t="s">
        <v>801</v>
      </c>
      <c r="E280" s="33" t="s">
        <v>634</v>
      </c>
      <c r="F280" s="38" t="s">
        <v>111</v>
      </c>
      <c r="G280" s="34" t="s">
        <v>122</v>
      </c>
      <c r="H280" s="30" t="s">
        <v>635</v>
      </c>
      <c r="I280" s="30" t="s">
        <v>636</v>
      </c>
      <c r="J280" s="100" t="s">
        <v>637</v>
      </c>
      <c r="K280" s="38">
        <v>100</v>
      </c>
      <c r="L280" s="38">
        <f t="shared" si="62"/>
        <v>100</v>
      </c>
      <c r="M280" s="38">
        <v>100</v>
      </c>
      <c r="N280" s="38"/>
      <c r="O280" s="38"/>
      <c r="P280" s="38"/>
      <c r="Q280" s="38">
        <f t="shared" si="60"/>
        <v>0</v>
      </c>
      <c r="R280" s="30"/>
      <c r="S280" s="30"/>
      <c r="T280" s="30"/>
      <c r="U280" s="30"/>
      <c r="V280" s="30"/>
      <c r="W280" s="30"/>
      <c r="X280" s="30"/>
      <c r="Y280" s="34">
        <v>150</v>
      </c>
      <c r="Z280" s="34">
        <v>150</v>
      </c>
      <c r="AA280" s="34">
        <v>150</v>
      </c>
      <c r="AB280" s="34">
        <v>112</v>
      </c>
      <c r="AC280" s="34" t="s">
        <v>126</v>
      </c>
      <c r="AD280" s="34" t="s">
        <v>810</v>
      </c>
      <c r="AE280" s="30" t="s">
        <v>1025</v>
      </c>
      <c r="AF280" s="33"/>
    </row>
    <row r="281" s="3" customFormat="1" ht="30" customHeight="1" spans="1:32">
      <c r="A281" s="39"/>
      <c r="B281" s="28" t="s">
        <v>1026</v>
      </c>
      <c r="C281" s="29" t="s">
        <v>1027</v>
      </c>
      <c r="D281" s="30" t="s">
        <v>801</v>
      </c>
      <c r="E281" s="33" t="s">
        <v>1028</v>
      </c>
      <c r="F281" s="38" t="s">
        <v>111</v>
      </c>
      <c r="G281" s="34" t="s">
        <v>122</v>
      </c>
      <c r="H281" s="30" t="s">
        <v>635</v>
      </c>
      <c r="I281" s="30" t="s">
        <v>636</v>
      </c>
      <c r="J281" s="100" t="s">
        <v>637</v>
      </c>
      <c r="K281" s="38">
        <v>130</v>
      </c>
      <c r="L281" s="38">
        <f t="shared" si="62"/>
        <v>130</v>
      </c>
      <c r="M281" s="38"/>
      <c r="N281" s="38"/>
      <c r="O281" s="38">
        <v>130</v>
      </c>
      <c r="P281" s="38"/>
      <c r="Q281" s="38">
        <f t="shared" si="60"/>
        <v>0</v>
      </c>
      <c r="R281" s="30"/>
      <c r="S281" s="30"/>
      <c r="T281" s="30"/>
      <c r="U281" s="30"/>
      <c r="V281" s="30"/>
      <c r="W281" s="30"/>
      <c r="X281" s="30"/>
      <c r="Y281" s="34">
        <v>50</v>
      </c>
      <c r="Z281" s="34">
        <v>50</v>
      </c>
      <c r="AA281" s="34">
        <v>50</v>
      </c>
      <c r="AB281" s="34">
        <v>38</v>
      </c>
      <c r="AC281" s="34" t="s">
        <v>126</v>
      </c>
      <c r="AD281" s="34" t="s">
        <v>810</v>
      </c>
      <c r="AE281" s="30" t="s">
        <v>1029</v>
      </c>
      <c r="AF281" s="33"/>
    </row>
    <row r="282" s="3" customFormat="1" ht="30" customHeight="1" spans="1:32">
      <c r="A282" s="39"/>
      <c r="B282" s="28" t="s">
        <v>1030</v>
      </c>
      <c r="C282" s="29" t="s">
        <v>1031</v>
      </c>
      <c r="D282" s="30" t="s">
        <v>372</v>
      </c>
      <c r="E282" s="33" t="s">
        <v>1032</v>
      </c>
      <c r="F282" s="38" t="s">
        <v>111</v>
      </c>
      <c r="G282" s="34" t="s">
        <v>122</v>
      </c>
      <c r="H282" s="30" t="s">
        <v>374</v>
      </c>
      <c r="I282" s="30" t="s">
        <v>375</v>
      </c>
      <c r="J282" s="100" t="s">
        <v>376</v>
      </c>
      <c r="K282" s="38">
        <v>200</v>
      </c>
      <c r="L282" s="38">
        <f t="shared" si="62"/>
        <v>0</v>
      </c>
      <c r="M282" s="38"/>
      <c r="N282" s="38"/>
      <c r="O282" s="38"/>
      <c r="P282" s="38"/>
      <c r="Q282" s="38">
        <f t="shared" si="60"/>
        <v>200</v>
      </c>
      <c r="R282" s="30"/>
      <c r="S282" s="30"/>
      <c r="T282" s="30"/>
      <c r="U282" s="30"/>
      <c r="V282" s="30"/>
      <c r="W282" s="30"/>
      <c r="X282" s="30"/>
      <c r="Y282" s="34">
        <v>623</v>
      </c>
      <c r="Z282" s="34">
        <v>2071</v>
      </c>
      <c r="AA282" s="34">
        <v>310</v>
      </c>
      <c r="AB282" s="34">
        <v>924</v>
      </c>
      <c r="AC282" s="34" t="s">
        <v>115</v>
      </c>
      <c r="AD282" s="34" t="s">
        <v>810</v>
      </c>
      <c r="AE282" s="30" t="s">
        <v>1033</v>
      </c>
      <c r="AF282" s="33"/>
    </row>
    <row r="283" s="3" customFormat="1" ht="30" customHeight="1" spans="1:32">
      <c r="A283" s="39"/>
      <c r="B283" s="28" t="s">
        <v>1034</v>
      </c>
      <c r="C283" s="29" t="s">
        <v>1035</v>
      </c>
      <c r="D283" s="30" t="s">
        <v>372</v>
      </c>
      <c r="E283" s="33" t="s">
        <v>410</v>
      </c>
      <c r="F283" s="38" t="s">
        <v>111</v>
      </c>
      <c r="G283" s="34" t="s">
        <v>122</v>
      </c>
      <c r="H283" s="30" t="s">
        <v>374</v>
      </c>
      <c r="I283" s="30" t="s">
        <v>375</v>
      </c>
      <c r="J283" s="100" t="s">
        <v>376</v>
      </c>
      <c r="K283" s="38">
        <v>50</v>
      </c>
      <c r="L283" s="38">
        <f t="shared" si="62"/>
        <v>0</v>
      </c>
      <c r="M283" s="38"/>
      <c r="N283" s="38"/>
      <c r="O283" s="38"/>
      <c r="P283" s="38"/>
      <c r="Q283" s="38">
        <f t="shared" si="60"/>
        <v>50</v>
      </c>
      <c r="R283" s="30"/>
      <c r="S283" s="30"/>
      <c r="T283" s="30"/>
      <c r="U283" s="30"/>
      <c r="V283" s="30"/>
      <c r="W283" s="30"/>
      <c r="X283" s="30"/>
      <c r="Y283" s="34">
        <v>327</v>
      </c>
      <c r="Z283" s="34">
        <v>1090</v>
      </c>
      <c r="AA283" s="34">
        <v>17</v>
      </c>
      <c r="AB283" s="34">
        <v>39</v>
      </c>
      <c r="AC283" s="34" t="s">
        <v>115</v>
      </c>
      <c r="AD283" s="34" t="s">
        <v>810</v>
      </c>
      <c r="AE283" s="30" t="s">
        <v>1036</v>
      </c>
      <c r="AF283" s="33"/>
    </row>
    <row r="284" s="3" customFormat="1" ht="30" customHeight="1" spans="1:32">
      <c r="A284" s="39"/>
      <c r="B284" s="28" t="s">
        <v>1037</v>
      </c>
      <c r="C284" s="29" t="s">
        <v>1038</v>
      </c>
      <c r="D284" s="30" t="s">
        <v>451</v>
      </c>
      <c r="E284" s="33" t="s">
        <v>1039</v>
      </c>
      <c r="F284" s="38" t="s">
        <v>111</v>
      </c>
      <c r="G284" s="34" t="s">
        <v>122</v>
      </c>
      <c r="H284" s="30" t="s">
        <v>453</v>
      </c>
      <c r="I284" s="30" t="s">
        <v>454</v>
      </c>
      <c r="J284" s="100" t="s">
        <v>455</v>
      </c>
      <c r="K284" s="38">
        <v>120</v>
      </c>
      <c r="L284" s="38">
        <f t="shared" si="62"/>
        <v>120</v>
      </c>
      <c r="M284" s="38"/>
      <c r="N284" s="38"/>
      <c r="O284" s="38">
        <v>120</v>
      </c>
      <c r="P284" s="38"/>
      <c r="Q284" s="38">
        <f t="shared" si="60"/>
        <v>0</v>
      </c>
      <c r="R284" s="30"/>
      <c r="S284" s="30"/>
      <c r="T284" s="30"/>
      <c r="U284" s="30"/>
      <c r="V284" s="30"/>
      <c r="W284" s="30"/>
      <c r="X284" s="30"/>
      <c r="Y284" s="34">
        <v>215</v>
      </c>
      <c r="Z284" s="34">
        <v>736</v>
      </c>
      <c r="AA284" s="34">
        <v>145</v>
      </c>
      <c r="AB284" s="34">
        <v>465</v>
      </c>
      <c r="AC284" s="34" t="s">
        <v>126</v>
      </c>
      <c r="AD284" s="34" t="s">
        <v>810</v>
      </c>
      <c r="AE284" s="30" t="s">
        <v>1040</v>
      </c>
      <c r="AF284" s="33"/>
    </row>
    <row r="285" s="3" customFormat="1" ht="30" customHeight="1" spans="1:32">
      <c r="A285" s="39"/>
      <c r="B285" s="28" t="s">
        <v>1041</v>
      </c>
      <c r="C285" s="29" t="s">
        <v>1042</v>
      </c>
      <c r="D285" s="30" t="s">
        <v>626</v>
      </c>
      <c r="E285" s="33" t="s">
        <v>1043</v>
      </c>
      <c r="F285" s="38" t="s">
        <v>111</v>
      </c>
      <c r="G285" s="34" t="s">
        <v>122</v>
      </c>
      <c r="H285" s="30" t="s">
        <v>628</v>
      </c>
      <c r="I285" s="30" t="s">
        <v>629</v>
      </c>
      <c r="J285" s="100" t="s">
        <v>630</v>
      </c>
      <c r="K285" s="38">
        <v>200</v>
      </c>
      <c r="L285" s="38">
        <f t="shared" si="62"/>
        <v>0</v>
      </c>
      <c r="M285" s="38"/>
      <c r="N285" s="38"/>
      <c r="O285" s="38"/>
      <c r="P285" s="38"/>
      <c r="Q285" s="38">
        <f t="shared" si="60"/>
        <v>200</v>
      </c>
      <c r="R285" s="30"/>
      <c r="S285" s="30"/>
      <c r="T285" s="30"/>
      <c r="U285" s="30"/>
      <c r="V285" s="30"/>
      <c r="W285" s="30"/>
      <c r="X285" s="30"/>
      <c r="Y285" s="34">
        <v>359</v>
      </c>
      <c r="Z285" s="34">
        <v>1286</v>
      </c>
      <c r="AA285" s="34">
        <v>150</v>
      </c>
      <c r="AB285" s="34">
        <v>556</v>
      </c>
      <c r="AC285" s="34" t="s">
        <v>126</v>
      </c>
      <c r="AD285" s="34" t="s">
        <v>810</v>
      </c>
      <c r="AE285" s="30" t="s">
        <v>1044</v>
      </c>
      <c r="AF285" s="33"/>
    </row>
    <row r="286" s="3" customFormat="1" ht="30" customHeight="1" spans="1:32">
      <c r="A286" s="39"/>
      <c r="B286" s="28" t="s">
        <v>1045</v>
      </c>
      <c r="C286" s="29" t="s">
        <v>1046</v>
      </c>
      <c r="D286" s="30" t="s">
        <v>626</v>
      </c>
      <c r="E286" s="33" t="s">
        <v>627</v>
      </c>
      <c r="F286" s="38" t="s">
        <v>111</v>
      </c>
      <c r="G286" s="34" t="s">
        <v>122</v>
      </c>
      <c r="H286" s="30" t="s">
        <v>628</v>
      </c>
      <c r="I286" s="30" t="s">
        <v>629</v>
      </c>
      <c r="J286" s="100" t="s">
        <v>630</v>
      </c>
      <c r="K286" s="38">
        <v>80</v>
      </c>
      <c r="L286" s="38">
        <f t="shared" si="62"/>
        <v>0</v>
      </c>
      <c r="M286" s="38"/>
      <c r="N286" s="38"/>
      <c r="O286" s="38"/>
      <c r="P286" s="38"/>
      <c r="Q286" s="38">
        <f t="shared" si="60"/>
        <v>80</v>
      </c>
      <c r="R286" s="30"/>
      <c r="S286" s="30"/>
      <c r="T286" s="30"/>
      <c r="U286" s="30"/>
      <c r="V286" s="30"/>
      <c r="W286" s="30"/>
      <c r="X286" s="30"/>
      <c r="Y286" s="34">
        <v>577</v>
      </c>
      <c r="Z286" s="34">
        <v>1750</v>
      </c>
      <c r="AA286" s="34">
        <v>294</v>
      </c>
      <c r="AB286" s="34">
        <v>843</v>
      </c>
      <c r="AC286" s="34" t="s">
        <v>126</v>
      </c>
      <c r="AD286" s="34" t="s">
        <v>810</v>
      </c>
      <c r="AE286" s="30" t="s">
        <v>1047</v>
      </c>
      <c r="AF286" s="33"/>
    </row>
    <row r="287" s="3" customFormat="1" ht="30" customHeight="1" spans="1:32">
      <c r="A287" s="39"/>
      <c r="B287" s="28" t="s">
        <v>1048</v>
      </c>
      <c r="C287" s="29" t="s">
        <v>1049</v>
      </c>
      <c r="D287" s="30" t="s">
        <v>626</v>
      </c>
      <c r="E287" s="33" t="s">
        <v>794</v>
      </c>
      <c r="F287" s="38" t="s">
        <v>111</v>
      </c>
      <c r="G287" s="34" t="s">
        <v>122</v>
      </c>
      <c r="H287" s="30" t="s">
        <v>628</v>
      </c>
      <c r="I287" s="30" t="s">
        <v>629</v>
      </c>
      <c r="J287" s="100" t="s">
        <v>630</v>
      </c>
      <c r="K287" s="38">
        <v>80</v>
      </c>
      <c r="L287" s="38">
        <f t="shared" si="62"/>
        <v>80</v>
      </c>
      <c r="M287" s="38"/>
      <c r="N287" s="38"/>
      <c r="O287" s="38">
        <v>80</v>
      </c>
      <c r="P287" s="38"/>
      <c r="Q287" s="38">
        <f t="shared" si="60"/>
        <v>0</v>
      </c>
      <c r="R287" s="30"/>
      <c r="S287" s="30"/>
      <c r="T287" s="30"/>
      <c r="U287" s="30"/>
      <c r="V287" s="30"/>
      <c r="W287" s="30"/>
      <c r="X287" s="30"/>
      <c r="Y287" s="34">
        <v>314</v>
      </c>
      <c r="Z287" s="34">
        <v>1034</v>
      </c>
      <c r="AA287" s="34">
        <v>162</v>
      </c>
      <c r="AB287" s="34">
        <v>521</v>
      </c>
      <c r="AC287" s="34" t="s">
        <v>126</v>
      </c>
      <c r="AD287" s="34" t="s">
        <v>810</v>
      </c>
      <c r="AE287" s="30" t="s">
        <v>1050</v>
      </c>
      <c r="AF287" s="33"/>
    </row>
    <row r="288" s="3" customFormat="1" ht="29" customHeight="1" spans="1:32">
      <c r="A288" s="31"/>
      <c r="B288" s="30" t="s">
        <v>1051</v>
      </c>
      <c r="C288" s="30" t="s">
        <v>1052</v>
      </c>
      <c r="D288" s="30" t="s">
        <v>1053</v>
      </c>
      <c r="E288" s="30" t="s">
        <v>1054</v>
      </c>
      <c r="F288" s="30" t="s">
        <v>111</v>
      </c>
      <c r="G288" s="30" t="s">
        <v>122</v>
      </c>
      <c r="H288" s="30" t="s">
        <v>122</v>
      </c>
      <c r="I288" s="30" t="s">
        <v>147</v>
      </c>
      <c r="J288" s="30">
        <v>4424929</v>
      </c>
      <c r="K288" s="38">
        <v>1200</v>
      </c>
      <c r="L288" s="38"/>
      <c r="M288" s="38"/>
      <c r="N288" s="38"/>
      <c r="O288" s="38"/>
      <c r="P288" s="38"/>
      <c r="Q288" s="38">
        <v>1200</v>
      </c>
      <c r="R288" s="30"/>
      <c r="S288" s="30"/>
      <c r="T288" s="30"/>
      <c r="U288" s="30"/>
      <c r="V288" s="30"/>
      <c r="W288" s="30"/>
      <c r="X288" s="30"/>
      <c r="Y288" s="30">
        <v>3000</v>
      </c>
      <c r="Z288" s="30">
        <v>9600</v>
      </c>
      <c r="AA288" s="30">
        <v>1800</v>
      </c>
      <c r="AB288" s="30">
        <v>5760</v>
      </c>
      <c r="AC288" s="34" t="s">
        <v>126</v>
      </c>
      <c r="AD288" s="30" t="s">
        <v>1055</v>
      </c>
      <c r="AE288" s="30" t="s">
        <v>1056</v>
      </c>
      <c r="AF288" s="30"/>
    </row>
    <row r="289" s="3" customFormat="1" ht="29" customHeight="1" spans="1:32">
      <c r="A289" s="31"/>
      <c r="B289" s="30" t="s">
        <v>1057</v>
      </c>
      <c r="C289" s="29" t="s">
        <v>1058</v>
      </c>
      <c r="D289" s="30" t="s">
        <v>201</v>
      </c>
      <c r="E289" s="30" t="s">
        <v>354</v>
      </c>
      <c r="F289" s="30" t="s">
        <v>111</v>
      </c>
      <c r="G289" s="30" t="s">
        <v>122</v>
      </c>
      <c r="H289" s="30" t="s">
        <v>308</v>
      </c>
      <c r="I289" s="30" t="s">
        <v>309</v>
      </c>
      <c r="J289" s="101" t="s">
        <v>310</v>
      </c>
      <c r="K289" s="38">
        <v>200</v>
      </c>
      <c r="L289" s="38"/>
      <c r="M289" s="38"/>
      <c r="N289" s="38"/>
      <c r="O289" s="38"/>
      <c r="P289" s="38"/>
      <c r="Q289" s="38">
        <v>200</v>
      </c>
      <c r="R289" s="30"/>
      <c r="S289" s="30"/>
      <c r="T289" s="30"/>
      <c r="U289" s="30"/>
      <c r="V289" s="30"/>
      <c r="W289" s="30"/>
      <c r="X289" s="30"/>
      <c r="Y289" s="30">
        <v>356</v>
      </c>
      <c r="Z289" s="30">
        <v>1117</v>
      </c>
      <c r="AA289" s="30">
        <v>158</v>
      </c>
      <c r="AB289" s="30">
        <v>525</v>
      </c>
      <c r="AC289" s="30" t="s">
        <v>126</v>
      </c>
      <c r="AD289" s="30" t="s">
        <v>1055</v>
      </c>
      <c r="AE289" s="30" t="s">
        <v>1059</v>
      </c>
      <c r="AF289" s="30"/>
    </row>
    <row r="290" s="3" customFormat="1" ht="29" customHeight="1" spans="1:32">
      <c r="A290" s="31"/>
      <c r="B290" s="30" t="s">
        <v>1060</v>
      </c>
      <c r="C290" s="30" t="s">
        <v>973</v>
      </c>
      <c r="D290" s="30" t="s">
        <v>201</v>
      </c>
      <c r="E290" s="30" t="s">
        <v>1061</v>
      </c>
      <c r="F290" s="30" t="s">
        <v>111</v>
      </c>
      <c r="G290" s="30" t="s">
        <v>122</v>
      </c>
      <c r="H290" s="30" t="s">
        <v>308</v>
      </c>
      <c r="I290" s="30" t="s">
        <v>309</v>
      </c>
      <c r="J290" s="101" t="s">
        <v>310</v>
      </c>
      <c r="K290" s="38">
        <v>100</v>
      </c>
      <c r="L290" s="38"/>
      <c r="M290" s="38"/>
      <c r="N290" s="38"/>
      <c r="O290" s="38"/>
      <c r="P290" s="38"/>
      <c r="Q290" s="38">
        <v>100</v>
      </c>
      <c r="R290" s="30"/>
      <c r="S290" s="30"/>
      <c r="T290" s="30"/>
      <c r="U290" s="30"/>
      <c r="V290" s="30"/>
      <c r="W290" s="30"/>
      <c r="X290" s="30"/>
      <c r="Y290" s="30">
        <v>314</v>
      </c>
      <c r="Z290" s="30">
        <v>926</v>
      </c>
      <c r="AA290" s="30">
        <v>177</v>
      </c>
      <c r="AB290" s="30">
        <v>557</v>
      </c>
      <c r="AC290" s="30" t="s">
        <v>126</v>
      </c>
      <c r="AD290" s="30" t="s">
        <v>1055</v>
      </c>
      <c r="AE290" s="30" t="s">
        <v>1062</v>
      </c>
      <c r="AF290" s="30"/>
    </row>
    <row r="291" s="3" customFormat="1" ht="30" customHeight="1" spans="1:32">
      <c r="A291" s="39"/>
      <c r="B291" s="28" t="s">
        <v>1063</v>
      </c>
      <c r="C291" s="29" t="s">
        <v>1064</v>
      </c>
      <c r="D291" s="30" t="s">
        <v>372</v>
      </c>
      <c r="E291" s="33" t="s">
        <v>373</v>
      </c>
      <c r="F291" s="38" t="s">
        <v>111</v>
      </c>
      <c r="G291" s="34" t="s">
        <v>122</v>
      </c>
      <c r="H291" s="30" t="s">
        <v>374</v>
      </c>
      <c r="I291" s="30" t="s">
        <v>375</v>
      </c>
      <c r="J291" s="100" t="s">
        <v>376</v>
      </c>
      <c r="K291" s="38">
        <v>60</v>
      </c>
      <c r="L291" s="38">
        <f t="shared" ref="L291:L297" si="63">M291+N291+O291+P291</f>
        <v>0</v>
      </c>
      <c r="M291" s="38"/>
      <c r="N291" s="38"/>
      <c r="O291" s="38"/>
      <c r="P291" s="38"/>
      <c r="Q291" s="38">
        <f t="shared" ref="Q291:Q297" si="64">K291-L291</f>
        <v>60</v>
      </c>
      <c r="R291" s="30"/>
      <c r="S291" s="30"/>
      <c r="T291" s="30"/>
      <c r="U291" s="30"/>
      <c r="V291" s="30"/>
      <c r="W291" s="30"/>
      <c r="X291" s="30"/>
      <c r="Y291" s="34">
        <v>628</v>
      </c>
      <c r="Z291" s="34">
        <v>2206</v>
      </c>
      <c r="AA291" s="34">
        <v>155</v>
      </c>
      <c r="AB291" s="34">
        <v>458</v>
      </c>
      <c r="AC291" s="34" t="s">
        <v>115</v>
      </c>
      <c r="AD291" s="34" t="s">
        <v>810</v>
      </c>
      <c r="AE291" s="30" t="s">
        <v>1065</v>
      </c>
      <c r="AF291" s="33"/>
    </row>
    <row r="292" s="1" customFormat="1" ht="30" customHeight="1" spans="1:32">
      <c r="A292" s="33"/>
      <c r="B292" s="30" t="s">
        <v>1066</v>
      </c>
      <c r="C292" s="29" t="s">
        <v>1067</v>
      </c>
      <c r="D292" s="30" t="s">
        <v>210</v>
      </c>
      <c r="E292" s="30" t="s">
        <v>1068</v>
      </c>
      <c r="F292" s="40" t="s">
        <v>111</v>
      </c>
      <c r="G292" s="34" t="s">
        <v>122</v>
      </c>
      <c r="H292" s="30" t="s">
        <v>212</v>
      </c>
      <c r="I292" s="30" t="s">
        <v>213</v>
      </c>
      <c r="J292" s="100" t="s">
        <v>214</v>
      </c>
      <c r="K292" s="38">
        <v>200</v>
      </c>
      <c r="L292" s="38">
        <f t="shared" si="63"/>
        <v>200</v>
      </c>
      <c r="M292" s="38">
        <v>200</v>
      </c>
      <c r="N292" s="38"/>
      <c r="O292" s="38"/>
      <c r="P292" s="38"/>
      <c r="Q292" s="38">
        <f>K292-M292-N292-O292-P292</f>
        <v>0</v>
      </c>
      <c r="R292" s="30"/>
      <c r="S292" s="38"/>
      <c r="T292" s="38"/>
      <c r="U292" s="38"/>
      <c r="V292" s="38"/>
      <c r="W292" s="38"/>
      <c r="X292" s="38"/>
      <c r="Y292" s="34">
        <v>287</v>
      </c>
      <c r="Z292" s="34">
        <v>1025</v>
      </c>
      <c r="AA292" s="34">
        <v>113</v>
      </c>
      <c r="AB292" s="34">
        <v>378</v>
      </c>
      <c r="AC292" s="34" t="s">
        <v>126</v>
      </c>
      <c r="AD292" s="34" t="s">
        <v>116</v>
      </c>
      <c r="AE292" s="30" t="s">
        <v>1069</v>
      </c>
      <c r="AF292" s="33"/>
    </row>
    <row r="293" s="4" customFormat="1" ht="56" customHeight="1" spans="1:32">
      <c r="A293" s="32"/>
      <c r="B293" s="28" t="s">
        <v>1070</v>
      </c>
      <c r="C293" s="29" t="s">
        <v>1071</v>
      </c>
      <c r="D293" s="30" t="s">
        <v>333</v>
      </c>
      <c r="E293" s="30" t="s">
        <v>334</v>
      </c>
      <c r="F293" s="38" t="s">
        <v>111</v>
      </c>
      <c r="G293" s="30" t="s">
        <v>122</v>
      </c>
      <c r="H293" s="34" t="s">
        <v>335</v>
      </c>
      <c r="I293" s="34" t="s">
        <v>336</v>
      </c>
      <c r="J293" s="100" t="s">
        <v>337</v>
      </c>
      <c r="K293" s="38">
        <v>200</v>
      </c>
      <c r="L293" s="38">
        <f t="shared" si="63"/>
        <v>200</v>
      </c>
      <c r="M293" s="38">
        <v>200</v>
      </c>
      <c r="N293" s="38"/>
      <c r="O293" s="38"/>
      <c r="P293" s="38"/>
      <c r="Q293" s="38">
        <f>K293-M293-N293-O293-P293</f>
        <v>0</v>
      </c>
      <c r="R293" s="30"/>
      <c r="S293" s="38"/>
      <c r="T293" s="38"/>
      <c r="U293" s="38"/>
      <c r="V293" s="38"/>
      <c r="W293" s="38"/>
      <c r="X293" s="38"/>
      <c r="Y293" s="34">
        <v>527</v>
      </c>
      <c r="Z293" s="34">
        <v>1794</v>
      </c>
      <c r="AA293" s="34">
        <v>32</v>
      </c>
      <c r="AB293" s="34">
        <v>108</v>
      </c>
      <c r="AC293" s="34" t="s">
        <v>126</v>
      </c>
      <c r="AD293" s="34" t="s">
        <v>1072</v>
      </c>
      <c r="AE293" s="30" t="s">
        <v>1073</v>
      </c>
      <c r="AF293" s="33"/>
    </row>
    <row r="294" s="4" customFormat="1" ht="30" customHeight="1" spans="1:32">
      <c r="A294" s="32"/>
      <c r="B294" s="28" t="s">
        <v>1074</v>
      </c>
      <c r="C294" s="29" t="s">
        <v>1075</v>
      </c>
      <c r="D294" s="30" t="s">
        <v>120</v>
      </c>
      <c r="E294" s="30" t="s">
        <v>225</v>
      </c>
      <c r="F294" s="38" t="s">
        <v>111</v>
      </c>
      <c r="G294" s="34" t="s">
        <v>122</v>
      </c>
      <c r="H294" s="30" t="s">
        <v>123</v>
      </c>
      <c r="I294" s="30" t="s">
        <v>124</v>
      </c>
      <c r="J294" s="100" t="s">
        <v>125</v>
      </c>
      <c r="K294" s="38">
        <v>100</v>
      </c>
      <c r="L294" s="38">
        <f t="shared" si="63"/>
        <v>100</v>
      </c>
      <c r="M294" s="38">
        <v>100</v>
      </c>
      <c r="N294" s="38"/>
      <c r="O294" s="38"/>
      <c r="P294" s="38"/>
      <c r="Q294" s="38">
        <f>K294-M294-N294-O294-P294</f>
        <v>0</v>
      </c>
      <c r="R294" s="30"/>
      <c r="S294" s="38"/>
      <c r="T294" s="38"/>
      <c r="U294" s="38"/>
      <c r="V294" s="38"/>
      <c r="W294" s="38"/>
      <c r="X294" s="38"/>
      <c r="Y294" s="34">
        <v>292</v>
      </c>
      <c r="Z294" s="34">
        <v>876</v>
      </c>
      <c r="AA294" s="34">
        <v>155</v>
      </c>
      <c r="AB294" s="34">
        <v>451</v>
      </c>
      <c r="AC294" s="34" t="s">
        <v>126</v>
      </c>
      <c r="AD294" s="34" t="s">
        <v>810</v>
      </c>
      <c r="AE294" s="30" t="s">
        <v>226</v>
      </c>
      <c r="AF294" s="33"/>
    </row>
    <row r="295" s="3" customFormat="1" ht="30" customHeight="1" spans="1:32">
      <c r="A295" s="69"/>
      <c r="B295" s="28" t="s">
        <v>1076</v>
      </c>
      <c r="C295" s="29" t="s">
        <v>1077</v>
      </c>
      <c r="D295" s="30" t="s">
        <v>120</v>
      </c>
      <c r="E295" s="33" t="s">
        <v>443</v>
      </c>
      <c r="F295" s="38" t="s">
        <v>111</v>
      </c>
      <c r="G295" s="34" t="s">
        <v>122</v>
      </c>
      <c r="H295" s="30" t="s">
        <v>123</v>
      </c>
      <c r="I295" s="30" t="s">
        <v>124</v>
      </c>
      <c r="J295" s="100" t="s">
        <v>125</v>
      </c>
      <c r="K295" s="38">
        <v>100</v>
      </c>
      <c r="L295" s="38">
        <f t="shared" si="63"/>
        <v>100</v>
      </c>
      <c r="M295" s="38">
        <v>100</v>
      </c>
      <c r="N295" s="38"/>
      <c r="O295" s="38"/>
      <c r="P295" s="38"/>
      <c r="Q295" s="38">
        <f t="shared" si="64"/>
        <v>0</v>
      </c>
      <c r="R295" s="54"/>
      <c r="S295" s="54"/>
      <c r="T295" s="54"/>
      <c r="U295" s="54"/>
      <c r="V295" s="54"/>
      <c r="W295" s="54"/>
      <c r="X295" s="54"/>
      <c r="Y295" s="34">
        <v>21</v>
      </c>
      <c r="Z295" s="34">
        <v>71</v>
      </c>
      <c r="AA295" s="34">
        <v>13</v>
      </c>
      <c r="AB295" s="34">
        <v>46</v>
      </c>
      <c r="AC295" s="34" t="s">
        <v>126</v>
      </c>
      <c r="AD295" s="34" t="s">
        <v>810</v>
      </c>
      <c r="AE295" s="30" t="s">
        <v>226</v>
      </c>
      <c r="AF295" s="33"/>
    </row>
    <row r="296" s="3" customFormat="1" ht="30" customHeight="1" spans="1:32">
      <c r="A296" s="69"/>
      <c r="B296" s="28" t="s">
        <v>1078</v>
      </c>
      <c r="C296" s="29" t="s">
        <v>1079</v>
      </c>
      <c r="D296" s="30" t="s">
        <v>451</v>
      </c>
      <c r="E296" s="33" t="s">
        <v>1080</v>
      </c>
      <c r="F296" s="38" t="s">
        <v>111</v>
      </c>
      <c r="G296" s="34" t="s">
        <v>122</v>
      </c>
      <c r="H296" s="30" t="s">
        <v>453</v>
      </c>
      <c r="I296" s="30" t="s">
        <v>454</v>
      </c>
      <c r="J296" s="100" t="s">
        <v>455</v>
      </c>
      <c r="K296" s="38">
        <v>100</v>
      </c>
      <c r="L296" s="38">
        <f t="shared" si="63"/>
        <v>100</v>
      </c>
      <c r="M296" s="38"/>
      <c r="N296" s="38"/>
      <c r="O296" s="38">
        <v>100</v>
      </c>
      <c r="P296" s="38"/>
      <c r="Q296" s="38">
        <f t="shared" si="64"/>
        <v>0</v>
      </c>
      <c r="R296" s="54"/>
      <c r="S296" s="54"/>
      <c r="T296" s="54"/>
      <c r="U296" s="54"/>
      <c r="V296" s="54"/>
      <c r="W296" s="54"/>
      <c r="X296" s="54"/>
      <c r="Y296" s="34">
        <v>355</v>
      </c>
      <c r="Z296" s="34">
        <v>1436</v>
      </c>
      <c r="AA296" s="34">
        <v>165</v>
      </c>
      <c r="AB296" s="34">
        <v>15</v>
      </c>
      <c r="AC296" s="34" t="s">
        <v>126</v>
      </c>
      <c r="AD296" s="34" t="s">
        <v>810</v>
      </c>
      <c r="AE296" s="30" t="s">
        <v>1081</v>
      </c>
      <c r="AF296" s="33"/>
    </row>
    <row r="297" s="3" customFormat="1" ht="30" customHeight="1" spans="1:32">
      <c r="A297" s="69"/>
      <c r="B297" s="28" t="s">
        <v>1082</v>
      </c>
      <c r="C297" s="29" t="s">
        <v>1083</v>
      </c>
      <c r="D297" s="30" t="s">
        <v>451</v>
      </c>
      <c r="E297" s="33" t="s">
        <v>1084</v>
      </c>
      <c r="F297" s="38" t="s">
        <v>111</v>
      </c>
      <c r="G297" s="34" t="s">
        <v>122</v>
      </c>
      <c r="H297" s="30" t="s">
        <v>453</v>
      </c>
      <c r="I297" s="30" t="s">
        <v>454</v>
      </c>
      <c r="J297" s="100" t="s">
        <v>455</v>
      </c>
      <c r="K297" s="38">
        <v>70</v>
      </c>
      <c r="L297" s="38">
        <f t="shared" si="63"/>
        <v>70</v>
      </c>
      <c r="M297" s="38"/>
      <c r="N297" s="38"/>
      <c r="O297" s="38">
        <v>70</v>
      </c>
      <c r="P297" s="38"/>
      <c r="Q297" s="38">
        <f t="shared" si="64"/>
        <v>0</v>
      </c>
      <c r="R297" s="54"/>
      <c r="S297" s="54"/>
      <c r="T297" s="54"/>
      <c r="U297" s="54"/>
      <c r="V297" s="54"/>
      <c r="W297" s="54"/>
      <c r="X297" s="54"/>
      <c r="Y297" s="34">
        <v>20</v>
      </c>
      <c r="Z297" s="34">
        <v>45</v>
      </c>
      <c r="AA297" s="34">
        <v>10</v>
      </c>
      <c r="AB297" s="34">
        <v>20</v>
      </c>
      <c r="AC297" s="34" t="s">
        <v>126</v>
      </c>
      <c r="AD297" s="34" t="s">
        <v>810</v>
      </c>
      <c r="AE297" s="30" t="s">
        <v>1085</v>
      </c>
      <c r="AF297" s="33"/>
    </row>
    <row r="298" s="3" customFormat="1" ht="29" customHeight="1" spans="1:32">
      <c r="A298" s="31"/>
      <c r="B298" s="30" t="s">
        <v>1086</v>
      </c>
      <c r="C298" s="30" t="s">
        <v>1087</v>
      </c>
      <c r="D298" s="30" t="s">
        <v>646</v>
      </c>
      <c r="E298" s="30" t="s">
        <v>822</v>
      </c>
      <c r="F298" s="30" t="s">
        <v>111</v>
      </c>
      <c r="G298" s="30" t="s">
        <v>122</v>
      </c>
      <c r="H298" s="30" t="s">
        <v>648</v>
      </c>
      <c r="I298" s="30" t="s">
        <v>649</v>
      </c>
      <c r="J298" s="100" t="s">
        <v>650</v>
      </c>
      <c r="K298" s="38">
        <v>200</v>
      </c>
      <c r="L298" s="38"/>
      <c r="M298" s="38"/>
      <c r="N298" s="38"/>
      <c r="O298" s="38"/>
      <c r="P298" s="38"/>
      <c r="Q298" s="38">
        <v>200</v>
      </c>
      <c r="R298" s="30"/>
      <c r="S298" s="30"/>
      <c r="T298" s="30"/>
      <c r="U298" s="30"/>
      <c r="V298" s="30"/>
      <c r="W298" s="30"/>
      <c r="X298" s="30"/>
      <c r="Y298" s="30">
        <v>700</v>
      </c>
      <c r="Z298" s="30">
        <v>2200</v>
      </c>
      <c r="AA298" s="30">
        <v>300</v>
      </c>
      <c r="AB298" s="30">
        <v>960</v>
      </c>
      <c r="AC298" s="34" t="s">
        <v>126</v>
      </c>
      <c r="AD298" s="30" t="s">
        <v>1088</v>
      </c>
      <c r="AE298" s="30" t="s">
        <v>1089</v>
      </c>
      <c r="AF298" s="30"/>
    </row>
    <row r="299" s="3" customFormat="1" ht="21" customHeight="1" spans="1:32">
      <c r="A299" s="31" t="s">
        <v>49</v>
      </c>
      <c r="B299" s="28"/>
      <c r="C299" s="29"/>
      <c r="D299" s="30"/>
      <c r="E299" s="33"/>
      <c r="F299" s="30"/>
      <c r="G299" s="30"/>
      <c r="H299" s="30"/>
      <c r="I299" s="30"/>
      <c r="J299" s="30"/>
      <c r="K299" s="38">
        <f>K300+K306+K310+K313</f>
        <v>7325</v>
      </c>
      <c r="L299" s="38">
        <f t="shared" ref="L299:L318" si="65">M299+N299+O299+P299</f>
        <v>6225</v>
      </c>
      <c r="M299" s="38">
        <f t="shared" ref="L299:Q299" si="66">M300+M306+M310+M313</f>
        <v>3725</v>
      </c>
      <c r="N299" s="38">
        <f t="shared" si="66"/>
        <v>2380</v>
      </c>
      <c r="O299" s="38">
        <f t="shared" si="66"/>
        <v>0</v>
      </c>
      <c r="P299" s="38">
        <f t="shared" si="66"/>
        <v>120</v>
      </c>
      <c r="Q299" s="38">
        <f t="shared" si="66"/>
        <v>1100</v>
      </c>
      <c r="R299" s="30"/>
      <c r="S299" s="30"/>
      <c r="T299" s="30"/>
      <c r="U299" s="30"/>
      <c r="V299" s="30"/>
      <c r="W299" s="30"/>
      <c r="X299" s="30"/>
      <c r="Y299" s="34"/>
      <c r="Z299" s="34"/>
      <c r="AA299" s="34"/>
      <c r="AB299" s="34"/>
      <c r="AC299" s="34"/>
      <c r="AD299" s="30"/>
      <c r="AE299" s="30"/>
      <c r="AF299" s="33"/>
    </row>
    <row r="300" s="4" customFormat="1" ht="27" customHeight="1" spans="1:32">
      <c r="A300" s="32" t="s">
        <v>50</v>
      </c>
      <c r="B300" s="34"/>
      <c r="C300" s="29"/>
      <c r="D300" s="30"/>
      <c r="E300" s="33"/>
      <c r="F300" s="30"/>
      <c r="G300" s="30"/>
      <c r="H300" s="30"/>
      <c r="I300" s="30"/>
      <c r="J300" s="30"/>
      <c r="K300" s="38">
        <f>K301+K303</f>
        <v>4980</v>
      </c>
      <c r="L300" s="38">
        <f t="shared" si="65"/>
        <v>4880</v>
      </c>
      <c r="M300" s="38">
        <f t="shared" ref="L300:Q300" si="67">M301+M303</f>
        <v>2800</v>
      </c>
      <c r="N300" s="38">
        <f t="shared" si="67"/>
        <v>2080</v>
      </c>
      <c r="O300" s="38">
        <f t="shared" si="67"/>
        <v>0</v>
      </c>
      <c r="P300" s="38">
        <f t="shared" si="67"/>
        <v>0</v>
      </c>
      <c r="Q300" s="38">
        <f t="shared" si="67"/>
        <v>100</v>
      </c>
      <c r="R300" s="30"/>
      <c r="S300" s="30"/>
      <c r="T300" s="30"/>
      <c r="U300" s="30"/>
      <c r="V300" s="30"/>
      <c r="W300" s="30"/>
      <c r="X300" s="30"/>
      <c r="Y300" s="34"/>
      <c r="Z300" s="34"/>
      <c r="AA300" s="34"/>
      <c r="AB300" s="34"/>
      <c r="AC300" s="34"/>
      <c r="AD300" s="30"/>
      <c r="AE300" s="30"/>
      <c r="AF300" s="33"/>
    </row>
    <row r="301" s="1" customFormat="1" ht="30" customHeight="1" spans="1:32">
      <c r="A301" s="33" t="s">
        <v>51</v>
      </c>
      <c r="B301" s="34"/>
      <c r="C301" s="64"/>
      <c r="D301" s="28"/>
      <c r="E301" s="28"/>
      <c r="F301" s="30"/>
      <c r="G301" s="65"/>
      <c r="H301" s="34"/>
      <c r="I301" s="34"/>
      <c r="J301" s="34"/>
      <c r="K301" s="38">
        <f>SUM(K302)</f>
        <v>3080</v>
      </c>
      <c r="L301" s="38">
        <f t="shared" si="65"/>
        <v>3080</v>
      </c>
      <c r="M301" s="38">
        <f t="shared" ref="L301:Q301" si="68">SUM(M302)</f>
        <v>2300</v>
      </c>
      <c r="N301" s="38">
        <f t="shared" si="68"/>
        <v>780</v>
      </c>
      <c r="O301" s="38">
        <f t="shared" si="68"/>
        <v>0</v>
      </c>
      <c r="P301" s="38">
        <f t="shared" si="68"/>
        <v>0</v>
      </c>
      <c r="Q301" s="38">
        <f t="shared" si="68"/>
        <v>0</v>
      </c>
      <c r="R301" s="30"/>
      <c r="S301" s="30"/>
      <c r="T301" s="30"/>
      <c r="U301" s="30"/>
      <c r="V301" s="30"/>
      <c r="W301" s="30"/>
      <c r="X301" s="30"/>
      <c r="Y301" s="34"/>
      <c r="Z301" s="34"/>
      <c r="AA301" s="34"/>
      <c r="AB301" s="34"/>
      <c r="AC301" s="34"/>
      <c r="AD301" s="28"/>
      <c r="AE301" s="28"/>
      <c r="AF301" s="33"/>
    </row>
    <row r="302" s="5" customFormat="1" ht="33" customHeight="1" spans="1:32">
      <c r="A302" s="33"/>
      <c r="B302" s="30" t="s">
        <v>1090</v>
      </c>
      <c r="C302" s="29" t="s">
        <v>1091</v>
      </c>
      <c r="D302" s="30" t="s">
        <v>145</v>
      </c>
      <c r="E302" s="33"/>
      <c r="F302" s="38" t="s">
        <v>111</v>
      </c>
      <c r="G302" s="28" t="s">
        <v>512</v>
      </c>
      <c r="H302" s="28" t="s">
        <v>512</v>
      </c>
      <c r="I302" s="30" t="s">
        <v>513</v>
      </c>
      <c r="J302" s="101" t="s">
        <v>514</v>
      </c>
      <c r="K302" s="38">
        <v>3080</v>
      </c>
      <c r="L302" s="38">
        <f t="shared" si="65"/>
        <v>3080</v>
      </c>
      <c r="M302" s="38">
        <v>2300</v>
      </c>
      <c r="N302" s="38">
        <v>780</v>
      </c>
      <c r="O302" s="38"/>
      <c r="P302" s="38"/>
      <c r="Q302" s="38"/>
      <c r="R302" s="30"/>
      <c r="S302" s="30"/>
      <c r="T302" s="30"/>
      <c r="U302" s="30"/>
      <c r="V302" s="30"/>
      <c r="W302" s="30"/>
      <c r="X302" s="30"/>
      <c r="Y302" s="34">
        <v>17111</v>
      </c>
      <c r="Z302" s="34">
        <v>61600</v>
      </c>
      <c r="AA302" s="34">
        <v>5703</v>
      </c>
      <c r="AB302" s="34">
        <v>20533</v>
      </c>
      <c r="AC302" s="34" t="s">
        <v>126</v>
      </c>
      <c r="AD302" s="34" t="s">
        <v>1092</v>
      </c>
      <c r="AE302" s="29" t="s">
        <v>1093</v>
      </c>
      <c r="AF302" s="33"/>
    </row>
    <row r="303" s="1" customFormat="1" ht="24" spans="1:32">
      <c r="A303" s="33" t="s">
        <v>52</v>
      </c>
      <c r="B303" s="34"/>
      <c r="C303" s="29"/>
      <c r="D303" s="30"/>
      <c r="E303" s="33"/>
      <c r="F303" s="30"/>
      <c r="G303" s="30"/>
      <c r="H303" s="30"/>
      <c r="I303" s="30"/>
      <c r="J303" s="30"/>
      <c r="K303" s="38">
        <f>SUM(K304,K305)</f>
        <v>1900</v>
      </c>
      <c r="L303" s="38">
        <f t="shared" si="65"/>
        <v>1800</v>
      </c>
      <c r="M303" s="38">
        <f t="shared" ref="L303:Q303" si="69">SUM(M304,M305)</f>
        <v>500</v>
      </c>
      <c r="N303" s="38">
        <f t="shared" si="69"/>
        <v>1300</v>
      </c>
      <c r="O303" s="38">
        <f t="shared" si="69"/>
        <v>0</v>
      </c>
      <c r="P303" s="38">
        <f t="shared" si="69"/>
        <v>0</v>
      </c>
      <c r="Q303" s="38">
        <f t="shared" si="69"/>
        <v>100</v>
      </c>
      <c r="R303" s="30"/>
      <c r="S303" s="30"/>
      <c r="T303" s="30"/>
      <c r="U303" s="30"/>
      <c r="V303" s="30"/>
      <c r="W303" s="30"/>
      <c r="X303" s="30"/>
      <c r="Y303" s="34"/>
      <c r="Z303" s="34"/>
      <c r="AA303" s="34"/>
      <c r="AB303" s="34"/>
      <c r="AC303" s="34"/>
      <c r="AD303" s="30"/>
      <c r="AE303" s="30"/>
      <c r="AF303" s="33"/>
    </row>
    <row r="304" s="6" customFormat="1" ht="33" customHeight="1" spans="1:32">
      <c r="A304" s="58"/>
      <c r="B304" s="30" t="s">
        <v>1094</v>
      </c>
      <c r="C304" s="29" t="s">
        <v>1095</v>
      </c>
      <c r="D304" s="30" t="s">
        <v>145</v>
      </c>
      <c r="E304" s="28"/>
      <c r="F304" s="38" t="s">
        <v>111</v>
      </c>
      <c r="G304" s="28" t="s">
        <v>512</v>
      </c>
      <c r="H304" s="28" t="s">
        <v>512</v>
      </c>
      <c r="I304" s="30" t="s">
        <v>513</v>
      </c>
      <c r="J304" s="101" t="s">
        <v>514</v>
      </c>
      <c r="K304" s="38">
        <v>1800</v>
      </c>
      <c r="L304" s="38">
        <f t="shared" si="65"/>
        <v>1800</v>
      </c>
      <c r="M304" s="38">
        <v>500</v>
      </c>
      <c r="N304" s="38">
        <v>1300</v>
      </c>
      <c r="O304" s="38"/>
      <c r="P304" s="38"/>
      <c r="Q304" s="38"/>
      <c r="R304" s="30"/>
      <c r="S304" s="30"/>
      <c r="T304" s="30"/>
      <c r="U304" s="30"/>
      <c r="V304" s="30"/>
      <c r="W304" s="30"/>
      <c r="X304" s="30"/>
      <c r="Y304" s="34">
        <v>833</v>
      </c>
      <c r="Z304" s="34">
        <v>3000</v>
      </c>
      <c r="AA304" s="34">
        <v>197</v>
      </c>
      <c r="AB304" s="34">
        <v>712</v>
      </c>
      <c r="AC304" s="34" t="s">
        <v>126</v>
      </c>
      <c r="AD304" s="34" t="s">
        <v>1096</v>
      </c>
      <c r="AE304" s="29" t="s">
        <v>1097</v>
      </c>
      <c r="AF304" s="33"/>
    </row>
    <row r="305" s="6" customFormat="1" ht="33" customHeight="1" spans="1:32">
      <c r="A305" s="58"/>
      <c r="B305" s="30" t="s">
        <v>1098</v>
      </c>
      <c r="C305" s="29" t="s">
        <v>1099</v>
      </c>
      <c r="D305" s="30" t="s">
        <v>145</v>
      </c>
      <c r="E305" s="28"/>
      <c r="F305" s="38" t="s">
        <v>111</v>
      </c>
      <c r="G305" s="28" t="s">
        <v>512</v>
      </c>
      <c r="H305" s="28" t="s">
        <v>512</v>
      </c>
      <c r="I305" s="30" t="s">
        <v>513</v>
      </c>
      <c r="J305" s="101" t="s">
        <v>514</v>
      </c>
      <c r="K305" s="38">
        <v>100</v>
      </c>
      <c r="L305" s="38">
        <f t="shared" si="65"/>
        <v>0</v>
      </c>
      <c r="M305" s="38"/>
      <c r="N305" s="38"/>
      <c r="O305" s="38"/>
      <c r="P305" s="38"/>
      <c r="Q305" s="38">
        <v>100</v>
      </c>
      <c r="R305" s="30"/>
      <c r="S305" s="30"/>
      <c r="T305" s="30"/>
      <c r="U305" s="30"/>
      <c r="V305" s="30"/>
      <c r="W305" s="30"/>
      <c r="X305" s="30"/>
      <c r="Y305" s="34">
        <v>556</v>
      </c>
      <c r="Z305" s="34">
        <v>2000</v>
      </c>
      <c r="AA305" s="34">
        <v>278</v>
      </c>
      <c r="AB305" s="34">
        <v>1001</v>
      </c>
      <c r="AC305" s="34" t="s">
        <v>126</v>
      </c>
      <c r="AD305" s="34" t="s">
        <v>1100</v>
      </c>
      <c r="AE305" s="29" t="s">
        <v>1100</v>
      </c>
      <c r="AF305" s="33"/>
    </row>
    <row r="306" s="4" customFormat="1" ht="28" customHeight="1" spans="1:32">
      <c r="A306" s="32" t="s">
        <v>53</v>
      </c>
      <c r="B306" s="34"/>
      <c r="C306" s="64"/>
      <c r="D306" s="28"/>
      <c r="E306" s="28"/>
      <c r="F306" s="30"/>
      <c r="G306" s="65"/>
      <c r="H306" s="34"/>
      <c r="I306" s="34"/>
      <c r="J306" s="34"/>
      <c r="K306" s="38">
        <f>K307</f>
        <v>420</v>
      </c>
      <c r="L306" s="38">
        <f t="shared" si="65"/>
        <v>420</v>
      </c>
      <c r="M306" s="38">
        <f t="shared" ref="L306:Q306" si="70">M307</f>
        <v>0</v>
      </c>
      <c r="N306" s="38">
        <f t="shared" si="70"/>
        <v>300</v>
      </c>
      <c r="O306" s="38">
        <f t="shared" si="70"/>
        <v>0</v>
      </c>
      <c r="P306" s="38">
        <f t="shared" si="70"/>
        <v>120</v>
      </c>
      <c r="Q306" s="38">
        <f t="shared" si="70"/>
        <v>0</v>
      </c>
      <c r="R306" s="30"/>
      <c r="S306" s="30"/>
      <c r="T306" s="30"/>
      <c r="U306" s="30"/>
      <c r="V306" s="30"/>
      <c r="W306" s="30"/>
      <c r="X306" s="30"/>
      <c r="Y306" s="34"/>
      <c r="Z306" s="34"/>
      <c r="AA306" s="34"/>
      <c r="AB306" s="34"/>
      <c r="AC306" s="34"/>
      <c r="AD306" s="28"/>
      <c r="AE306" s="28"/>
      <c r="AF306" s="33"/>
    </row>
    <row r="307" s="4" customFormat="1" ht="25" customHeight="1" spans="1:32">
      <c r="A307" s="70" t="s">
        <v>54</v>
      </c>
      <c r="B307" s="34"/>
      <c r="C307" s="64"/>
      <c r="D307" s="28"/>
      <c r="E307" s="28"/>
      <c r="F307" s="30"/>
      <c r="G307" s="65"/>
      <c r="H307" s="34"/>
      <c r="I307" s="34"/>
      <c r="J307" s="34"/>
      <c r="K307" s="38">
        <f>SUM(K308,K309)</f>
        <v>420</v>
      </c>
      <c r="L307" s="38">
        <f t="shared" si="65"/>
        <v>420</v>
      </c>
      <c r="M307" s="38">
        <f t="shared" ref="L307:Q307" si="71">SUM(M308,M309)</f>
        <v>0</v>
      </c>
      <c r="N307" s="38">
        <f t="shared" si="71"/>
        <v>300</v>
      </c>
      <c r="O307" s="38">
        <f t="shared" si="71"/>
        <v>0</v>
      </c>
      <c r="P307" s="38">
        <f t="shared" si="71"/>
        <v>120</v>
      </c>
      <c r="Q307" s="38">
        <f t="shared" si="71"/>
        <v>0</v>
      </c>
      <c r="R307" s="30"/>
      <c r="S307" s="30"/>
      <c r="T307" s="30"/>
      <c r="U307" s="30"/>
      <c r="V307" s="30"/>
      <c r="W307" s="30"/>
      <c r="X307" s="30"/>
      <c r="Y307" s="34"/>
      <c r="Z307" s="34"/>
      <c r="AA307" s="34"/>
      <c r="AB307" s="34"/>
      <c r="AC307" s="34"/>
      <c r="AD307" s="28"/>
      <c r="AE307" s="28"/>
      <c r="AF307" s="33"/>
    </row>
    <row r="308" s="6" customFormat="1" ht="33" customHeight="1" spans="1:32">
      <c r="A308" s="58"/>
      <c r="B308" s="30" t="s">
        <v>1101</v>
      </c>
      <c r="C308" s="29" t="s">
        <v>1102</v>
      </c>
      <c r="D308" s="30" t="s">
        <v>145</v>
      </c>
      <c r="E308" s="28"/>
      <c r="F308" s="38" t="s">
        <v>111</v>
      </c>
      <c r="G308" s="28" t="s">
        <v>512</v>
      </c>
      <c r="H308" s="28" t="s">
        <v>512</v>
      </c>
      <c r="I308" s="30" t="s">
        <v>513</v>
      </c>
      <c r="J308" s="101" t="s">
        <v>514</v>
      </c>
      <c r="K308" s="38">
        <v>120</v>
      </c>
      <c r="L308" s="38">
        <f t="shared" si="65"/>
        <v>120</v>
      </c>
      <c r="M308" s="38"/>
      <c r="N308" s="38"/>
      <c r="O308" s="38"/>
      <c r="P308" s="38">
        <v>120</v>
      </c>
      <c r="Q308" s="38"/>
      <c r="R308" s="30"/>
      <c r="S308" s="30"/>
      <c r="T308" s="30"/>
      <c r="U308" s="30"/>
      <c r="V308" s="30"/>
      <c r="W308" s="30"/>
      <c r="X308" s="30"/>
      <c r="Y308" s="34">
        <v>557</v>
      </c>
      <c r="Z308" s="34">
        <v>2000</v>
      </c>
      <c r="AA308" s="34">
        <v>276</v>
      </c>
      <c r="AB308" s="34">
        <v>1003</v>
      </c>
      <c r="AC308" s="34" t="s">
        <v>126</v>
      </c>
      <c r="AD308" s="29" t="s">
        <v>1103</v>
      </c>
      <c r="AE308" s="29" t="s">
        <v>1103</v>
      </c>
      <c r="AF308" s="33"/>
    </row>
    <row r="309" s="6" customFormat="1" ht="30" customHeight="1" spans="1:32">
      <c r="A309" s="58"/>
      <c r="B309" s="30" t="s">
        <v>1104</v>
      </c>
      <c r="C309" s="29" t="s">
        <v>1105</v>
      </c>
      <c r="D309" s="42" t="s">
        <v>145</v>
      </c>
      <c r="E309" s="28"/>
      <c r="F309" s="38" t="s">
        <v>111</v>
      </c>
      <c r="G309" s="30" t="s">
        <v>601</v>
      </c>
      <c r="H309" s="30" t="s">
        <v>601</v>
      </c>
      <c r="I309" s="30" t="s">
        <v>898</v>
      </c>
      <c r="J309" s="101" t="s">
        <v>899</v>
      </c>
      <c r="K309" s="38">
        <v>300</v>
      </c>
      <c r="L309" s="38">
        <f t="shared" si="65"/>
        <v>300</v>
      </c>
      <c r="M309" s="38"/>
      <c r="N309" s="38">
        <v>300</v>
      </c>
      <c r="O309" s="38"/>
      <c r="P309" s="38"/>
      <c r="Q309" s="38"/>
      <c r="R309" s="30"/>
      <c r="S309" s="30"/>
      <c r="T309" s="30"/>
      <c r="U309" s="30"/>
      <c r="V309" s="30"/>
      <c r="W309" s="30"/>
      <c r="X309" s="30"/>
      <c r="Y309" s="34">
        <v>556</v>
      </c>
      <c r="Z309" s="34">
        <v>2000</v>
      </c>
      <c r="AA309" s="34">
        <v>279</v>
      </c>
      <c r="AB309" s="34">
        <v>1009</v>
      </c>
      <c r="AC309" s="34" t="s">
        <v>126</v>
      </c>
      <c r="AD309" s="34" t="s">
        <v>1106</v>
      </c>
      <c r="AE309" s="30" t="s">
        <v>1107</v>
      </c>
      <c r="AF309" s="33"/>
    </row>
    <row r="310" s="4" customFormat="1" ht="26" customHeight="1" spans="1:32">
      <c r="A310" s="32" t="s">
        <v>55</v>
      </c>
      <c r="B310" s="34"/>
      <c r="C310" s="64"/>
      <c r="D310" s="28"/>
      <c r="E310" s="28"/>
      <c r="F310" s="30"/>
      <c r="G310" s="65"/>
      <c r="H310" s="34"/>
      <c r="I310" s="34"/>
      <c r="J310" s="34"/>
      <c r="K310" s="38">
        <f>K311</f>
        <v>200</v>
      </c>
      <c r="L310" s="38">
        <f t="shared" si="65"/>
        <v>0</v>
      </c>
      <c r="M310" s="38">
        <f t="shared" ref="L310:Q310" si="72">M311</f>
        <v>0</v>
      </c>
      <c r="N310" s="38">
        <f t="shared" si="72"/>
        <v>0</v>
      </c>
      <c r="O310" s="38">
        <f t="shared" si="72"/>
        <v>0</v>
      </c>
      <c r="P310" s="38">
        <f t="shared" si="72"/>
        <v>0</v>
      </c>
      <c r="Q310" s="38">
        <f t="shared" si="72"/>
        <v>200</v>
      </c>
      <c r="R310" s="30"/>
      <c r="S310" s="30"/>
      <c r="T310" s="30"/>
      <c r="U310" s="30"/>
      <c r="V310" s="30"/>
      <c r="W310" s="30"/>
      <c r="X310" s="30"/>
      <c r="Y310" s="34"/>
      <c r="Z310" s="34"/>
      <c r="AA310" s="34"/>
      <c r="AB310" s="34"/>
      <c r="AC310" s="34"/>
      <c r="AD310" s="28"/>
      <c r="AE310" s="28"/>
      <c r="AF310" s="33"/>
    </row>
    <row r="311" s="1" customFormat="1" ht="24" customHeight="1" spans="1:32">
      <c r="A311" s="33" t="s">
        <v>56</v>
      </c>
      <c r="B311" s="34"/>
      <c r="C311" s="64"/>
      <c r="D311" s="28"/>
      <c r="E311" s="28"/>
      <c r="F311" s="30"/>
      <c r="G311" s="65"/>
      <c r="H311" s="34"/>
      <c r="I311" s="34"/>
      <c r="J311" s="34"/>
      <c r="K311" s="38">
        <f>SUM(K312)</f>
        <v>200</v>
      </c>
      <c r="L311" s="38">
        <f t="shared" si="65"/>
        <v>0</v>
      </c>
      <c r="M311" s="38">
        <f t="shared" ref="L311:Q311" si="73">SUM(M312)</f>
        <v>0</v>
      </c>
      <c r="N311" s="38">
        <f t="shared" si="73"/>
        <v>0</v>
      </c>
      <c r="O311" s="38">
        <f t="shared" si="73"/>
        <v>0</v>
      </c>
      <c r="P311" s="38">
        <f t="shared" si="73"/>
        <v>0</v>
      </c>
      <c r="Q311" s="38">
        <f t="shared" si="73"/>
        <v>200</v>
      </c>
      <c r="R311" s="30"/>
      <c r="S311" s="30"/>
      <c r="T311" s="30"/>
      <c r="U311" s="30"/>
      <c r="V311" s="30"/>
      <c r="W311" s="30"/>
      <c r="X311" s="30"/>
      <c r="Y311" s="34"/>
      <c r="Z311" s="34"/>
      <c r="AA311" s="34"/>
      <c r="AB311" s="34"/>
      <c r="AC311" s="34"/>
      <c r="AD311" s="28"/>
      <c r="AE311" s="28"/>
      <c r="AF311" s="33"/>
    </row>
    <row r="312" s="6" customFormat="1" ht="33" customHeight="1" spans="1:32">
      <c r="A312" s="58"/>
      <c r="B312" s="30" t="s">
        <v>1108</v>
      </c>
      <c r="C312" s="29" t="s">
        <v>1109</v>
      </c>
      <c r="D312" s="30" t="s">
        <v>145</v>
      </c>
      <c r="E312" s="28"/>
      <c r="F312" s="38" t="s">
        <v>111</v>
      </c>
      <c r="G312" s="28" t="s">
        <v>512</v>
      </c>
      <c r="H312" s="28" t="s">
        <v>512</v>
      </c>
      <c r="I312" s="30" t="s">
        <v>513</v>
      </c>
      <c r="J312" s="101" t="s">
        <v>514</v>
      </c>
      <c r="K312" s="38">
        <v>200</v>
      </c>
      <c r="L312" s="38">
        <f t="shared" si="65"/>
        <v>0</v>
      </c>
      <c r="M312" s="38"/>
      <c r="N312" s="38"/>
      <c r="O312" s="38"/>
      <c r="P312" s="38"/>
      <c r="Q312" s="38">
        <v>200</v>
      </c>
      <c r="R312" s="30"/>
      <c r="S312" s="30"/>
      <c r="T312" s="30"/>
      <c r="U312" s="30"/>
      <c r="V312" s="30"/>
      <c r="W312" s="30"/>
      <c r="X312" s="30"/>
      <c r="Y312" s="34">
        <v>80</v>
      </c>
      <c r="Z312" s="34">
        <v>400</v>
      </c>
      <c r="AA312" s="34">
        <v>43</v>
      </c>
      <c r="AB312" s="34">
        <v>155</v>
      </c>
      <c r="AC312" s="34" t="s">
        <v>126</v>
      </c>
      <c r="AD312" s="29" t="s">
        <v>1110</v>
      </c>
      <c r="AE312" s="29" t="s">
        <v>1110</v>
      </c>
      <c r="AF312" s="33"/>
    </row>
    <row r="313" s="4" customFormat="1" ht="32" customHeight="1" spans="1:32">
      <c r="A313" s="32" t="s">
        <v>57</v>
      </c>
      <c r="B313" s="34"/>
      <c r="C313" s="64"/>
      <c r="D313" s="28"/>
      <c r="E313" s="28"/>
      <c r="F313" s="30"/>
      <c r="G313" s="65"/>
      <c r="H313" s="34"/>
      <c r="I313" s="34"/>
      <c r="J313" s="34"/>
      <c r="K313" s="38">
        <f>K314</f>
        <v>1725</v>
      </c>
      <c r="L313" s="38">
        <f t="shared" si="65"/>
        <v>925</v>
      </c>
      <c r="M313" s="38">
        <f t="shared" ref="L313:Q313" si="74">M314</f>
        <v>925</v>
      </c>
      <c r="N313" s="38">
        <f t="shared" si="74"/>
        <v>0</v>
      </c>
      <c r="O313" s="38">
        <f t="shared" si="74"/>
        <v>0</v>
      </c>
      <c r="P313" s="38">
        <f t="shared" si="74"/>
        <v>0</v>
      </c>
      <c r="Q313" s="38">
        <f t="shared" si="74"/>
        <v>800</v>
      </c>
      <c r="R313" s="30"/>
      <c r="S313" s="30"/>
      <c r="T313" s="30"/>
      <c r="U313" s="30"/>
      <c r="V313" s="30"/>
      <c r="W313" s="30"/>
      <c r="X313" s="30"/>
      <c r="Y313" s="34"/>
      <c r="Z313" s="34"/>
      <c r="AA313" s="34"/>
      <c r="AB313" s="34"/>
      <c r="AC313" s="34"/>
      <c r="AD313" s="28"/>
      <c r="AE313" s="28"/>
      <c r="AF313" s="33"/>
    </row>
    <row r="314" s="3" customFormat="1" ht="30" customHeight="1" spans="1:32">
      <c r="A314" s="33" t="s">
        <v>58</v>
      </c>
      <c r="B314" s="28"/>
      <c r="C314" s="64"/>
      <c r="D314" s="28"/>
      <c r="E314" s="28"/>
      <c r="F314" s="30"/>
      <c r="G314" s="65"/>
      <c r="H314" s="34"/>
      <c r="I314" s="34"/>
      <c r="J314" s="34"/>
      <c r="K314" s="38">
        <f>SUM(K315,K316)</f>
        <v>1725</v>
      </c>
      <c r="L314" s="38">
        <f t="shared" si="65"/>
        <v>925</v>
      </c>
      <c r="M314" s="38">
        <f t="shared" ref="L314:Q314" si="75">SUM(M315,M316)</f>
        <v>925</v>
      </c>
      <c r="N314" s="38">
        <f t="shared" si="75"/>
        <v>0</v>
      </c>
      <c r="O314" s="38">
        <f t="shared" si="75"/>
        <v>0</v>
      </c>
      <c r="P314" s="38">
        <f t="shared" si="75"/>
        <v>0</v>
      </c>
      <c r="Q314" s="38">
        <f t="shared" si="75"/>
        <v>800</v>
      </c>
      <c r="R314" s="47"/>
      <c r="S314" s="47"/>
      <c r="T314" s="47"/>
      <c r="U314" s="47"/>
      <c r="V314" s="47"/>
      <c r="W314" s="47"/>
      <c r="X314" s="47"/>
      <c r="Y314" s="34"/>
      <c r="Z314" s="34"/>
      <c r="AA314" s="34"/>
      <c r="AB314" s="34"/>
      <c r="AC314" s="34"/>
      <c r="AD314" s="28"/>
      <c r="AE314" s="28"/>
      <c r="AF314" s="33"/>
    </row>
    <row r="315" s="5" customFormat="1" ht="59" customHeight="1" spans="1:32">
      <c r="A315" s="33"/>
      <c r="B315" s="30" t="s">
        <v>1111</v>
      </c>
      <c r="C315" s="29" t="s">
        <v>1112</v>
      </c>
      <c r="D315" s="30" t="s">
        <v>145</v>
      </c>
      <c r="E315" s="28"/>
      <c r="F315" s="38" t="s">
        <v>111</v>
      </c>
      <c r="G315" s="28" t="s">
        <v>512</v>
      </c>
      <c r="H315" s="28" t="s">
        <v>512</v>
      </c>
      <c r="I315" s="30" t="s">
        <v>513</v>
      </c>
      <c r="J315" s="101" t="s">
        <v>514</v>
      </c>
      <c r="K315" s="38">
        <v>800</v>
      </c>
      <c r="L315" s="38">
        <f t="shared" si="65"/>
        <v>0</v>
      </c>
      <c r="M315" s="38"/>
      <c r="N315" s="38"/>
      <c r="O315" s="38"/>
      <c r="P315" s="38"/>
      <c r="Q315" s="38">
        <v>800</v>
      </c>
      <c r="R315" s="47"/>
      <c r="S315" s="47"/>
      <c r="T315" s="47"/>
      <c r="U315" s="47"/>
      <c r="V315" s="47"/>
      <c r="W315" s="47"/>
      <c r="X315" s="47"/>
      <c r="Y315" s="34">
        <v>389</v>
      </c>
      <c r="Z315" s="34">
        <v>1400</v>
      </c>
      <c r="AA315" s="34">
        <v>194</v>
      </c>
      <c r="AB315" s="34">
        <v>671</v>
      </c>
      <c r="AC315" s="34" t="s">
        <v>126</v>
      </c>
      <c r="AD315" s="34" t="s">
        <v>1113</v>
      </c>
      <c r="AE315" s="29" t="s">
        <v>1114</v>
      </c>
      <c r="AF315" s="33"/>
    </row>
    <row r="316" s="5" customFormat="1" ht="30" customHeight="1" spans="1:32">
      <c r="A316" s="33"/>
      <c r="B316" s="30" t="s">
        <v>1115</v>
      </c>
      <c r="C316" s="29" t="s">
        <v>1116</v>
      </c>
      <c r="D316" s="30" t="s">
        <v>145</v>
      </c>
      <c r="E316" s="28"/>
      <c r="F316" s="38" t="s">
        <v>897</v>
      </c>
      <c r="G316" s="34" t="s">
        <v>244</v>
      </c>
      <c r="H316" s="34" t="s">
        <v>244</v>
      </c>
      <c r="I316" s="30" t="s">
        <v>1117</v>
      </c>
      <c r="J316" s="101" t="s">
        <v>1118</v>
      </c>
      <c r="K316" s="38">
        <v>925</v>
      </c>
      <c r="L316" s="38">
        <f t="shared" si="65"/>
        <v>925</v>
      </c>
      <c r="M316" s="38">
        <v>925</v>
      </c>
      <c r="N316" s="38"/>
      <c r="O316" s="38"/>
      <c r="P316" s="38"/>
      <c r="Q316" s="38"/>
      <c r="R316" s="47"/>
      <c r="S316" s="47"/>
      <c r="T316" s="47"/>
      <c r="U316" s="47"/>
      <c r="V316" s="47"/>
      <c r="W316" s="47"/>
      <c r="X316" s="47"/>
      <c r="Y316" s="34">
        <v>257</v>
      </c>
      <c r="Z316" s="34">
        <v>925</v>
      </c>
      <c r="AA316" s="34">
        <v>128</v>
      </c>
      <c r="AB316" s="34">
        <v>462</v>
      </c>
      <c r="AC316" s="34" t="s">
        <v>126</v>
      </c>
      <c r="AD316" s="34" t="s">
        <v>1119</v>
      </c>
      <c r="AE316" s="30" t="s">
        <v>1120</v>
      </c>
      <c r="AF316" s="33"/>
    </row>
    <row r="317" s="3" customFormat="1" ht="30" customHeight="1" spans="1:32">
      <c r="A317" s="31" t="s">
        <v>59</v>
      </c>
      <c r="B317" s="28"/>
      <c r="C317" s="64"/>
      <c r="D317" s="28"/>
      <c r="E317" s="28"/>
      <c r="F317" s="30"/>
      <c r="G317" s="65"/>
      <c r="H317" s="34"/>
      <c r="I317" s="34"/>
      <c r="J317" s="34"/>
      <c r="K317" s="38">
        <f>K318+K569+K635</f>
        <v>27053.36</v>
      </c>
      <c r="L317" s="38">
        <f t="shared" ref="L317:Q317" si="76">L318+L569+L635</f>
        <v>6905.41</v>
      </c>
      <c r="M317" s="38">
        <f t="shared" si="76"/>
        <v>6665.41</v>
      </c>
      <c r="N317" s="38">
        <f t="shared" si="76"/>
        <v>210</v>
      </c>
      <c r="O317" s="38">
        <f t="shared" si="76"/>
        <v>30</v>
      </c>
      <c r="P317" s="38">
        <f t="shared" si="76"/>
        <v>0</v>
      </c>
      <c r="Q317" s="38">
        <f t="shared" si="76"/>
        <v>20147.95</v>
      </c>
      <c r="R317" s="47"/>
      <c r="S317" s="47"/>
      <c r="T317" s="47"/>
      <c r="U317" s="47"/>
      <c r="V317" s="47"/>
      <c r="W317" s="47"/>
      <c r="X317" s="47"/>
      <c r="Y317" s="34"/>
      <c r="Z317" s="34"/>
      <c r="AA317" s="34"/>
      <c r="AB317" s="34"/>
      <c r="AC317" s="34"/>
      <c r="AD317" s="28"/>
      <c r="AE317" s="28"/>
      <c r="AF317" s="33"/>
    </row>
    <row r="318" s="4" customFormat="1" ht="55" customHeight="1" spans="1:32">
      <c r="A318" s="32" t="s">
        <v>60</v>
      </c>
      <c r="B318" s="28"/>
      <c r="C318" s="64"/>
      <c r="D318" s="28"/>
      <c r="E318" s="28"/>
      <c r="F318" s="30"/>
      <c r="G318" s="65"/>
      <c r="H318" s="34"/>
      <c r="I318" s="34"/>
      <c r="J318" s="34"/>
      <c r="K318" s="47">
        <f>K319+K425+K439+K543</f>
        <v>18280.96</v>
      </c>
      <c r="L318" s="47">
        <f t="shared" ref="L318:Q318" si="77">L319+L425+L439+L543</f>
        <v>6161.41</v>
      </c>
      <c r="M318" s="47">
        <f t="shared" si="77"/>
        <v>5921.41</v>
      </c>
      <c r="N318" s="47">
        <f t="shared" si="77"/>
        <v>210</v>
      </c>
      <c r="O318" s="47">
        <f t="shared" si="77"/>
        <v>30</v>
      </c>
      <c r="P318" s="47">
        <f t="shared" si="77"/>
        <v>0</v>
      </c>
      <c r="Q318" s="47">
        <f t="shared" si="77"/>
        <v>12119.55</v>
      </c>
      <c r="R318" s="47"/>
      <c r="S318" s="47"/>
      <c r="T318" s="47"/>
      <c r="U318" s="47"/>
      <c r="V318" s="47"/>
      <c r="W318" s="47"/>
      <c r="X318" s="47"/>
      <c r="Y318" s="34"/>
      <c r="Z318" s="34"/>
      <c r="AA318" s="34"/>
      <c r="AB318" s="34"/>
      <c r="AC318" s="34"/>
      <c r="AD318" s="28"/>
      <c r="AE318" s="28"/>
      <c r="AF318" s="33"/>
    </row>
    <row r="319" s="1" customFormat="1" ht="48" spans="1:32">
      <c r="A319" s="33" t="s">
        <v>61</v>
      </c>
      <c r="B319" s="34"/>
      <c r="C319" s="64"/>
      <c r="D319" s="28"/>
      <c r="E319" s="28"/>
      <c r="F319" s="30"/>
      <c r="G319" s="65"/>
      <c r="H319" s="34"/>
      <c r="I319" s="34"/>
      <c r="J319" s="34"/>
      <c r="K319" s="38">
        <f>SUM(K320:K424)</f>
        <v>8750.1</v>
      </c>
      <c r="L319" s="38">
        <f t="shared" ref="L319:Q319" si="78">SUM(L320:L424)</f>
        <v>2134.75</v>
      </c>
      <c r="M319" s="38">
        <f t="shared" si="78"/>
        <v>1894.75</v>
      </c>
      <c r="N319" s="38">
        <f t="shared" si="78"/>
        <v>210</v>
      </c>
      <c r="O319" s="38">
        <f t="shared" si="78"/>
        <v>30</v>
      </c>
      <c r="P319" s="38">
        <f t="shared" si="78"/>
        <v>0</v>
      </c>
      <c r="Q319" s="38">
        <f t="shared" si="78"/>
        <v>6615.35</v>
      </c>
      <c r="R319" s="30"/>
      <c r="S319" s="30"/>
      <c r="T319" s="30"/>
      <c r="U319" s="30"/>
      <c r="V319" s="30"/>
      <c r="W319" s="30"/>
      <c r="X319" s="30"/>
      <c r="Y319" s="34"/>
      <c r="Z319" s="34"/>
      <c r="AA319" s="34"/>
      <c r="AB319" s="34"/>
      <c r="AC319" s="34"/>
      <c r="AD319" s="28"/>
      <c r="AE319" s="28"/>
      <c r="AF319" s="33"/>
    </row>
    <row r="320" s="1" customFormat="1" ht="30" customHeight="1" spans="1:32">
      <c r="A320" s="33"/>
      <c r="B320" s="34" t="s">
        <v>1121</v>
      </c>
      <c r="C320" s="29" t="s">
        <v>1122</v>
      </c>
      <c r="D320" s="38" t="s">
        <v>626</v>
      </c>
      <c r="E320" s="38" t="s">
        <v>1123</v>
      </c>
      <c r="F320" s="38" t="s">
        <v>111</v>
      </c>
      <c r="G320" s="30" t="s">
        <v>112</v>
      </c>
      <c r="H320" s="34" t="s">
        <v>112</v>
      </c>
      <c r="I320" s="30" t="s">
        <v>113</v>
      </c>
      <c r="J320" s="100" t="s">
        <v>114</v>
      </c>
      <c r="K320" s="38">
        <v>298</v>
      </c>
      <c r="L320" s="38">
        <f t="shared" ref="L320:L383" si="79">M320+N320+O320+P320</f>
        <v>0</v>
      </c>
      <c r="M320" s="38"/>
      <c r="N320" s="38"/>
      <c r="O320" s="38"/>
      <c r="P320" s="38"/>
      <c r="Q320" s="38">
        <f t="shared" ref="Q320:Q330" si="80">K320-L320</f>
        <v>298</v>
      </c>
      <c r="R320" s="30"/>
      <c r="S320" s="30"/>
      <c r="T320" s="30"/>
      <c r="U320" s="30"/>
      <c r="V320" s="30"/>
      <c r="W320" s="30"/>
      <c r="X320" s="30"/>
      <c r="Y320" s="34">
        <v>516</v>
      </c>
      <c r="Z320" s="34">
        <v>1705</v>
      </c>
      <c r="AA320" s="34">
        <v>286</v>
      </c>
      <c r="AB320" s="34">
        <v>982</v>
      </c>
      <c r="AC320" s="34" t="s">
        <v>126</v>
      </c>
      <c r="AD320" s="34" t="s">
        <v>572</v>
      </c>
      <c r="AE320" s="30" t="s">
        <v>1124</v>
      </c>
      <c r="AF320" s="30"/>
    </row>
    <row r="321" s="1" customFormat="1" ht="30" customHeight="1" spans="1:32">
      <c r="A321" s="33"/>
      <c r="B321" s="34" t="s">
        <v>1125</v>
      </c>
      <c r="C321" s="29" t="s">
        <v>1126</v>
      </c>
      <c r="D321" s="38" t="s">
        <v>801</v>
      </c>
      <c r="E321" s="38" t="s">
        <v>1127</v>
      </c>
      <c r="F321" s="38" t="s">
        <v>111</v>
      </c>
      <c r="G321" s="30" t="s">
        <v>244</v>
      </c>
      <c r="H321" s="30" t="s">
        <v>635</v>
      </c>
      <c r="I321" s="30" t="s">
        <v>636</v>
      </c>
      <c r="J321" s="100" t="s">
        <v>637</v>
      </c>
      <c r="K321" s="38">
        <v>180</v>
      </c>
      <c r="L321" s="38">
        <f t="shared" si="79"/>
        <v>0</v>
      </c>
      <c r="M321" s="38"/>
      <c r="N321" s="38"/>
      <c r="O321" s="38"/>
      <c r="P321" s="38"/>
      <c r="Q321" s="38">
        <f t="shared" si="80"/>
        <v>180</v>
      </c>
      <c r="R321" s="30"/>
      <c r="S321" s="30"/>
      <c r="T321" s="30"/>
      <c r="U321" s="30"/>
      <c r="V321" s="30"/>
      <c r="W321" s="30"/>
      <c r="X321" s="30"/>
      <c r="Y321" s="34">
        <v>380</v>
      </c>
      <c r="Z321" s="34">
        <v>380</v>
      </c>
      <c r="AA321" s="34">
        <v>380</v>
      </c>
      <c r="AB321" s="34">
        <v>320</v>
      </c>
      <c r="AC321" s="34" t="s">
        <v>126</v>
      </c>
      <c r="AD321" s="34" t="s">
        <v>572</v>
      </c>
      <c r="AE321" s="30" t="s">
        <v>1128</v>
      </c>
      <c r="AF321" s="30"/>
    </row>
    <row r="322" s="1" customFormat="1" ht="30" customHeight="1" spans="1:32">
      <c r="A322" s="33"/>
      <c r="B322" s="34" t="s">
        <v>1129</v>
      </c>
      <c r="C322" s="29" t="s">
        <v>1130</v>
      </c>
      <c r="D322" s="38" t="s">
        <v>210</v>
      </c>
      <c r="E322" s="38" t="s">
        <v>1131</v>
      </c>
      <c r="F322" s="38" t="s">
        <v>111</v>
      </c>
      <c r="G322" s="34" t="s">
        <v>244</v>
      </c>
      <c r="H322" s="34" t="s">
        <v>244</v>
      </c>
      <c r="I322" s="30" t="s">
        <v>1117</v>
      </c>
      <c r="J322" s="101" t="s">
        <v>1118</v>
      </c>
      <c r="K322" s="38">
        <v>630</v>
      </c>
      <c r="L322" s="38">
        <f t="shared" si="79"/>
        <v>0</v>
      </c>
      <c r="M322" s="38"/>
      <c r="N322" s="38"/>
      <c r="O322" s="38"/>
      <c r="P322" s="38"/>
      <c r="Q322" s="38">
        <f t="shared" si="80"/>
        <v>630</v>
      </c>
      <c r="R322" s="30"/>
      <c r="S322" s="30"/>
      <c r="T322" s="30"/>
      <c r="U322" s="30"/>
      <c r="V322" s="30"/>
      <c r="W322" s="30"/>
      <c r="X322" s="30"/>
      <c r="Y322" s="34">
        <v>601</v>
      </c>
      <c r="Z322" s="34">
        <v>2007</v>
      </c>
      <c r="AA322" s="34">
        <v>190</v>
      </c>
      <c r="AB322" s="34">
        <v>619</v>
      </c>
      <c r="AC322" s="34" t="s">
        <v>126</v>
      </c>
      <c r="AD322" s="34" t="s">
        <v>572</v>
      </c>
      <c r="AE322" s="30" t="s">
        <v>1132</v>
      </c>
      <c r="AF322" s="30"/>
    </row>
    <row r="323" s="1" customFormat="1" ht="30" customHeight="1" spans="1:32">
      <c r="A323" s="33"/>
      <c r="B323" s="34" t="s">
        <v>1133</v>
      </c>
      <c r="C323" s="29" t="s">
        <v>1134</v>
      </c>
      <c r="D323" s="38" t="s">
        <v>298</v>
      </c>
      <c r="E323" s="38" t="s">
        <v>1135</v>
      </c>
      <c r="F323" s="38" t="s">
        <v>111</v>
      </c>
      <c r="G323" s="34" t="s">
        <v>244</v>
      </c>
      <c r="H323" s="34" t="s">
        <v>244</v>
      </c>
      <c r="I323" s="30" t="s">
        <v>1117</v>
      </c>
      <c r="J323" s="101" t="s">
        <v>1118</v>
      </c>
      <c r="K323" s="38">
        <v>26.6</v>
      </c>
      <c r="L323" s="38">
        <f t="shared" si="79"/>
        <v>0</v>
      </c>
      <c r="M323" s="38"/>
      <c r="N323" s="38"/>
      <c r="O323" s="38"/>
      <c r="P323" s="38"/>
      <c r="Q323" s="38">
        <f t="shared" si="80"/>
        <v>26.6</v>
      </c>
      <c r="R323" s="30"/>
      <c r="S323" s="30"/>
      <c r="T323" s="30"/>
      <c r="U323" s="30"/>
      <c r="V323" s="30"/>
      <c r="W323" s="30"/>
      <c r="X323" s="30"/>
      <c r="Y323" s="34">
        <v>260</v>
      </c>
      <c r="Z323" s="34">
        <v>390</v>
      </c>
      <c r="AA323" s="34">
        <v>68</v>
      </c>
      <c r="AB323" s="34">
        <v>102</v>
      </c>
      <c r="AC323" s="34" t="s">
        <v>115</v>
      </c>
      <c r="AD323" s="34" t="s">
        <v>572</v>
      </c>
      <c r="AE323" s="30" t="s">
        <v>1136</v>
      </c>
      <c r="AF323" s="30"/>
    </row>
    <row r="324" s="1" customFormat="1" ht="30" customHeight="1" spans="1:32">
      <c r="A324" s="33"/>
      <c r="B324" s="34" t="s">
        <v>1137</v>
      </c>
      <c r="C324" s="29" t="s">
        <v>1138</v>
      </c>
      <c r="D324" s="38" t="s">
        <v>430</v>
      </c>
      <c r="E324" s="38" t="s">
        <v>605</v>
      </c>
      <c r="F324" s="38" t="s">
        <v>111</v>
      </c>
      <c r="G324" s="34" t="s">
        <v>244</v>
      </c>
      <c r="H324" s="34" t="s">
        <v>244</v>
      </c>
      <c r="I324" s="30" t="s">
        <v>1117</v>
      </c>
      <c r="J324" s="101" t="s">
        <v>1118</v>
      </c>
      <c r="K324" s="38">
        <v>57</v>
      </c>
      <c r="L324" s="38">
        <f t="shared" si="79"/>
        <v>0</v>
      </c>
      <c r="M324" s="38"/>
      <c r="N324" s="38"/>
      <c r="O324" s="38"/>
      <c r="P324" s="38"/>
      <c r="Q324" s="38">
        <f t="shared" si="80"/>
        <v>57</v>
      </c>
      <c r="R324" s="30"/>
      <c r="S324" s="30"/>
      <c r="T324" s="30"/>
      <c r="U324" s="30"/>
      <c r="V324" s="30"/>
      <c r="W324" s="30"/>
      <c r="X324" s="30"/>
      <c r="Y324" s="34">
        <v>555</v>
      </c>
      <c r="Z324" s="34">
        <v>1907</v>
      </c>
      <c r="AA324" s="34">
        <v>333</v>
      </c>
      <c r="AB324" s="34">
        <v>1096</v>
      </c>
      <c r="AC324" s="34" t="s">
        <v>115</v>
      </c>
      <c r="AD324" s="34" t="s">
        <v>572</v>
      </c>
      <c r="AE324" s="30" t="s">
        <v>1136</v>
      </c>
      <c r="AF324" s="30"/>
    </row>
    <row r="325" s="1" customFormat="1" ht="30" customHeight="1" spans="1:32">
      <c r="A325" s="33"/>
      <c r="B325" s="34" t="s">
        <v>1139</v>
      </c>
      <c r="C325" s="29" t="s">
        <v>1140</v>
      </c>
      <c r="D325" s="38" t="s">
        <v>130</v>
      </c>
      <c r="E325" s="38" t="s">
        <v>1141</v>
      </c>
      <c r="F325" s="38" t="s">
        <v>111</v>
      </c>
      <c r="G325" s="34" t="s">
        <v>244</v>
      </c>
      <c r="H325" s="34" t="s">
        <v>244</v>
      </c>
      <c r="I325" s="30" t="s">
        <v>1117</v>
      </c>
      <c r="J325" s="101" t="s">
        <v>1118</v>
      </c>
      <c r="K325" s="38">
        <v>140.32</v>
      </c>
      <c r="L325" s="38">
        <f t="shared" si="79"/>
        <v>0</v>
      </c>
      <c r="M325" s="38"/>
      <c r="N325" s="38"/>
      <c r="O325" s="38"/>
      <c r="P325" s="38"/>
      <c r="Q325" s="38">
        <f t="shared" si="80"/>
        <v>140.32</v>
      </c>
      <c r="R325" s="30"/>
      <c r="S325" s="30"/>
      <c r="T325" s="30"/>
      <c r="U325" s="30"/>
      <c r="V325" s="30"/>
      <c r="W325" s="30"/>
      <c r="X325" s="30"/>
      <c r="Y325" s="34">
        <v>234</v>
      </c>
      <c r="Z325" s="34">
        <v>721</v>
      </c>
      <c r="AA325" s="34">
        <v>135</v>
      </c>
      <c r="AB325" s="34">
        <v>419</v>
      </c>
      <c r="AC325" s="34" t="s">
        <v>126</v>
      </c>
      <c r="AD325" s="34" t="s">
        <v>572</v>
      </c>
      <c r="AE325" s="30" t="s">
        <v>1136</v>
      </c>
      <c r="AF325" s="30"/>
    </row>
    <row r="326" s="1" customFormat="1" ht="30" customHeight="1" spans="1:32">
      <c r="A326" s="33"/>
      <c r="B326" s="34" t="s">
        <v>1142</v>
      </c>
      <c r="C326" s="29" t="s">
        <v>1143</v>
      </c>
      <c r="D326" s="38" t="s">
        <v>130</v>
      </c>
      <c r="E326" s="38" t="s">
        <v>1141</v>
      </c>
      <c r="F326" s="38" t="s">
        <v>111</v>
      </c>
      <c r="G326" s="34" t="s">
        <v>244</v>
      </c>
      <c r="H326" s="34" t="s">
        <v>244</v>
      </c>
      <c r="I326" s="30" t="s">
        <v>1117</v>
      </c>
      <c r="J326" s="101" t="s">
        <v>1118</v>
      </c>
      <c r="K326" s="38">
        <v>87.5</v>
      </c>
      <c r="L326" s="38">
        <f t="shared" si="79"/>
        <v>0</v>
      </c>
      <c r="M326" s="38"/>
      <c r="N326" s="38"/>
      <c r="O326" s="38"/>
      <c r="P326" s="38"/>
      <c r="Q326" s="38">
        <f t="shared" si="80"/>
        <v>87.5</v>
      </c>
      <c r="R326" s="30"/>
      <c r="S326" s="30"/>
      <c r="T326" s="30"/>
      <c r="U326" s="30"/>
      <c r="V326" s="30"/>
      <c r="W326" s="30"/>
      <c r="X326" s="30"/>
      <c r="Y326" s="34">
        <v>724</v>
      </c>
      <c r="Z326" s="34">
        <v>2290</v>
      </c>
      <c r="AA326" s="34">
        <v>297</v>
      </c>
      <c r="AB326" s="34">
        <v>923</v>
      </c>
      <c r="AC326" s="34" t="s">
        <v>126</v>
      </c>
      <c r="AD326" s="34" t="s">
        <v>572</v>
      </c>
      <c r="AE326" s="30" t="s">
        <v>1136</v>
      </c>
      <c r="AF326" s="30"/>
    </row>
    <row r="327" s="1" customFormat="1" ht="30" customHeight="1" spans="1:32">
      <c r="A327" s="33"/>
      <c r="B327" s="34" t="s">
        <v>1144</v>
      </c>
      <c r="C327" s="29" t="s">
        <v>1145</v>
      </c>
      <c r="D327" s="38" t="s">
        <v>201</v>
      </c>
      <c r="E327" s="38" t="s">
        <v>202</v>
      </c>
      <c r="F327" s="38" t="s">
        <v>111</v>
      </c>
      <c r="G327" s="34" t="s">
        <v>244</v>
      </c>
      <c r="H327" s="34" t="s">
        <v>244</v>
      </c>
      <c r="I327" s="30" t="s">
        <v>1117</v>
      </c>
      <c r="J327" s="101" t="s">
        <v>1118</v>
      </c>
      <c r="K327" s="38">
        <v>86.35</v>
      </c>
      <c r="L327" s="38">
        <f t="shared" si="79"/>
        <v>0</v>
      </c>
      <c r="M327" s="38"/>
      <c r="N327" s="38"/>
      <c r="O327" s="38"/>
      <c r="P327" s="38"/>
      <c r="Q327" s="38">
        <f t="shared" si="80"/>
        <v>86.35</v>
      </c>
      <c r="R327" s="30"/>
      <c r="S327" s="30"/>
      <c r="T327" s="30"/>
      <c r="U327" s="30"/>
      <c r="V327" s="30"/>
      <c r="W327" s="30"/>
      <c r="X327" s="30"/>
      <c r="Y327" s="34">
        <v>497</v>
      </c>
      <c r="Z327" s="34">
        <v>1685</v>
      </c>
      <c r="AA327" s="34">
        <v>297</v>
      </c>
      <c r="AB327" s="34">
        <v>297</v>
      </c>
      <c r="AC327" s="34" t="s">
        <v>115</v>
      </c>
      <c r="AD327" s="34" t="s">
        <v>572</v>
      </c>
      <c r="AE327" s="30" t="s">
        <v>1136</v>
      </c>
      <c r="AF327" s="30"/>
    </row>
    <row r="328" s="1" customFormat="1" ht="30" customHeight="1" spans="1:32">
      <c r="A328" s="33"/>
      <c r="B328" s="34" t="s">
        <v>1146</v>
      </c>
      <c r="C328" s="29" t="s">
        <v>1147</v>
      </c>
      <c r="D328" s="38" t="s">
        <v>646</v>
      </c>
      <c r="E328" s="38" t="s">
        <v>998</v>
      </c>
      <c r="F328" s="38" t="s">
        <v>111</v>
      </c>
      <c r="G328" s="34" t="s">
        <v>244</v>
      </c>
      <c r="H328" s="34" t="s">
        <v>244</v>
      </c>
      <c r="I328" s="30" t="s">
        <v>1117</v>
      </c>
      <c r="J328" s="101" t="s">
        <v>1118</v>
      </c>
      <c r="K328" s="38">
        <v>37.23</v>
      </c>
      <c r="L328" s="38">
        <f t="shared" si="79"/>
        <v>0</v>
      </c>
      <c r="M328" s="38"/>
      <c r="N328" s="38"/>
      <c r="O328" s="38"/>
      <c r="P328" s="38"/>
      <c r="Q328" s="38">
        <f t="shared" si="80"/>
        <v>37.23</v>
      </c>
      <c r="R328" s="30"/>
      <c r="S328" s="30"/>
      <c r="T328" s="30"/>
      <c r="U328" s="30"/>
      <c r="V328" s="30"/>
      <c r="W328" s="30"/>
      <c r="X328" s="30"/>
      <c r="Y328" s="34">
        <v>590</v>
      </c>
      <c r="Z328" s="34">
        <v>2359</v>
      </c>
      <c r="AA328" s="34">
        <v>348</v>
      </c>
      <c r="AB328" s="34">
        <v>1396</v>
      </c>
      <c r="AC328" s="34" t="s">
        <v>126</v>
      </c>
      <c r="AD328" s="34" t="s">
        <v>572</v>
      </c>
      <c r="AE328" s="30" t="s">
        <v>1136</v>
      </c>
      <c r="AF328" s="30"/>
    </row>
    <row r="329" s="1" customFormat="1" ht="30" customHeight="1" spans="1:32">
      <c r="A329" s="33"/>
      <c r="B329" s="34" t="s">
        <v>1148</v>
      </c>
      <c r="C329" s="29" t="s">
        <v>1149</v>
      </c>
      <c r="D329" s="38" t="s">
        <v>646</v>
      </c>
      <c r="E329" s="38" t="s">
        <v>998</v>
      </c>
      <c r="F329" s="38" t="s">
        <v>111</v>
      </c>
      <c r="G329" s="34" t="s">
        <v>244</v>
      </c>
      <c r="H329" s="34" t="s">
        <v>244</v>
      </c>
      <c r="I329" s="30" t="s">
        <v>1117</v>
      </c>
      <c r="J329" s="101" t="s">
        <v>1118</v>
      </c>
      <c r="K329" s="38">
        <v>4.3</v>
      </c>
      <c r="L329" s="38">
        <f t="shared" si="79"/>
        <v>0</v>
      </c>
      <c r="M329" s="38"/>
      <c r="N329" s="38"/>
      <c r="O329" s="38"/>
      <c r="P329" s="38"/>
      <c r="Q329" s="38">
        <f t="shared" si="80"/>
        <v>4.3</v>
      </c>
      <c r="R329" s="30"/>
      <c r="S329" s="30"/>
      <c r="T329" s="30"/>
      <c r="U329" s="30"/>
      <c r="V329" s="30"/>
      <c r="W329" s="30"/>
      <c r="X329" s="30"/>
      <c r="Y329" s="34">
        <v>590</v>
      </c>
      <c r="Z329" s="34">
        <v>2359</v>
      </c>
      <c r="AA329" s="34">
        <v>348</v>
      </c>
      <c r="AB329" s="34">
        <v>1396</v>
      </c>
      <c r="AC329" s="34" t="s">
        <v>126</v>
      </c>
      <c r="AD329" s="34" t="s">
        <v>572</v>
      </c>
      <c r="AE329" s="30" t="s">
        <v>1136</v>
      </c>
      <c r="AF329" s="30"/>
    </row>
    <row r="330" s="1" customFormat="1" ht="30" customHeight="1" spans="1:32">
      <c r="A330" s="33"/>
      <c r="B330" s="34" t="s">
        <v>1150</v>
      </c>
      <c r="C330" s="29" t="s">
        <v>1151</v>
      </c>
      <c r="D330" s="38" t="s">
        <v>646</v>
      </c>
      <c r="E330" s="38" t="s">
        <v>654</v>
      </c>
      <c r="F330" s="38" t="s">
        <v>111</v>
      </c>
      <c r="G330" s="34" t="s">
        <v>244</v>
      </c>
      <c r="H330" s="34" t="s">
        <v>244</v>
      </c>
      <c r="I330" s="30" t="s">
        <v>1117</v>
      </c>
      <c r="J330" s="101" t="s">
        <v>1118</v>
      </c>
      <c r="K330" s="38">
        <v>93.18</v>
      </c>
      <c r="L330" s="38">
        <f t="shared" si="79"/>
        <v>0</v>
      </c>
      <c r="M330" s="38"/>
      <c r="N330" s="38"/>
      <c r="O330" s="38"/>
      <c r="P330" s="38"/>
      <c r="Q330" s="38">
        <f t="shared" si="80"/>
        <v>93.18</v>
      </c>
      <c r="R330" s="30"/>
      <c r="S330" s="30"/>
      <c r="T330" s="30"/>
      <c r="U330" s="30"/>
      <c r="V330" s="30"/>
      <c r="W330" s="30"/>
      <c r="X330" s="30"/>
      <c r="Y330" s="34">
        <v>348</v>
      </c>
      <c r="Z330" s="34">
        <v>1313</v>
      </c>
      <c r="AA330" s="34">
        <v>233</v>
      </c>
      <c r="AB330" s="34">
        <v>887</v>
      </c>
      <c r="AC330" s="34" t="s">
        <v>126</v>
      </c>
      <c r="AD330" s="34" t="s">
        <v>572</v>
      </c>
      <c r="AE330" s="30" t="s">
        <v>1136</v>
      </c>
      <c r="AF330" s="30"/>
    </row>
    <row r="331" s="1" customFormat="1" ht="30" customHeight="1" spans="1:32">
      <c r="A331" s="33"/>
      <c r="B331" s="34" t="s">
        <v>1152</v>
      </c>
      <c r="C331" s="29" t="s">
        <v>1153</v>
      </c>
      <c r="D331" s="38" t="s">
        <v>109</v>
      </c>
      <c r="E331" s="38" t="s">
        <v>419</v>
      </c>
      <c r="F331" s="38" t="s">
        <v>111</v>
      </c>
      <c r="G331" s="34" t="s">
        <v>244</v>
      </c>
      <c r="H331" s="34" t="s">
        <v>244</v>
      </c>
      <c r="I331" s="30" t="s">
        <v>1117</v>
      </c>
      <c r="J331" s="101" t="s">
        <v>1118</v>
      </c>
      <c r="K331" s="38">
        <v>37.38</v>
      </c>
      <c r="L331" s="38">
        <f t="shared" si="79"/>
        <v>0</v>
      </c>
      <c r="M331" s="38"/>
      <c r="N331" s="38"/>
      <c r="O331" s="38"/>
      <c r="P331" s="38"/>
      <c r="Q331" s="38">
        <v>37.38</v>
      </c>
      <c r="R331" s="30"/>
      <c r="S331" s="30"/>
      <c r="T331" s="30"/>
      <c r="U331" s="30"/>
      <c r="V331" s="30"/>
      <c r="W331" s="30"/>
      <c r="X331" s="30"/>
      <c r="Y331" s="34">
        <v>151</v>
      </c>
      <c r="Z331" s="34">
        <v>479</v>
      </c>
      <c r="AA331" s="34">
        <v>39</v>
      </c>
      <c r="AB331" s="34">
        <v>96</v>
      </c>
      <c r="AC331" s="34" t="s">
        <v>115</v>
      </c>
      <c r="AD331" s="34" t="s">
        <v>572</v>
      </c>
      <c r="AE331" s="30" t="s">
        <v>1136</v>
      </c>
      <c r="AF331" s="30"/>
    </row>
    <row r="332" s="1" customFormat="1" ht="30" customHeight="1" spans="1:32">
      <c r="A332" s="33"/>
      <c r="B332" s="34" t="s">
        <v>1154</v>
      </c>
      <c r="C332" s="29" t="s">
        <v>1155</v>
      </c>
      <c r="D332" s="38" t="s">
        <v>120</v>
      </c>
      <c r="E332" s="38" t="s">
        <v>1156</v>
      </c>
      <c r="F332" s="38" t="s">
        <v>111</v>
      </c>
      <c r="G332" s="34" t="s">
        <v>244</v>
      </c>
      <c r="H332" s="34" t="s">
        <v>244</v>
      </c>
      <c r="I332" s="30" t="s">
        <v>1117</v>
      </c>
      <c r="J332" s="101" t="s">
        <v>1118</v>
      </c>
      <c r="K332" s="38">
        <v>86.4</v>
      </c>
      <c r="L332" s="38">
        <f t="shared" si="79"/>
        <v>0</v>
      </c>
      <c r="M332" s="38"/>
      <c r="N332" s="38"/>
      <c r="O332" s="38"/>
      <c r="P332" s="38"/>
      <c r="Q332" s="38">
        <f t="shared" ref="Q332:Q395" si="81">K332-L332</f>
        <v>86.4</v>
      </c>
      <c r="R332" s="30"/>
      <c r="S332" s="30"/>
      <c r="T332" s="30"/>
      <c r="U332" s="30"/>
      <c r="V332" s="30"/>
      <c r="W332" s="30"/>
      <c r="X332" s="30"/>
      <c r="Y332" s="34">
        <v>198</v>
      </c>
      <c r="Z332" s="34">
        <v>626</v>
      </c>
      <c r="AA332" s="34">
        <v>50</v>
      </c>
      <c r="AB332" s="34">
        <v>156</v>
      </c>
      <c r="AC332" s="34" t="s">
        <v>126</v>
      </c>
      <c r="AD332" s="34" t="s">
        <v>572</v>
      </c>
      <c r="AE332" s="30" t="s">
        <v>1136</v>
      </c>
      <c r="AF332" s="30"/>
    </row>
    <row r="333" s="1" customFormat="1" ht="30" customHeight="1" spans="1:32">
      <c r="A333" s="33"/>
      <c r="B333" s="34" t="s">
        <v>1157</v>
      </c>
      <c r="C333" s="29" t="s">
        <v>1158</v>
      </c>
      <c r="D333" s="38" t="s">
        <v>201</v>
      </c>
      <c r="E333" s="38" t="s">
        <v>978</v>
      </c>
      <c r="F333" s="38" t="s">
        <v>111</v>
      </c>
      <c r="G333" s="34" t="s">
        <v>244</v>
      </c>
      <c r="H333" s="34" t="s">
        <v>244</v>
      </c>
      <c r="I333" s="30" t="s">
        <v>1117</v>
      </c>
      <c r="J333" s="101" t="s">
        <v>1118</v>
      </c>
      <c r="K333" s="38">
        <v>26.75</v>
      </c>
      <c r="L333" s="38">
        <f t="shared" si="79"/>
        <v>0</v>
      </c>
      <c r="M333" s="38"/>
      <c r="N333" s="38"/>
      <c r="O333" s="38"/>
      <c r="P333" s="38"/>
      <c r="Q333" s="38">
        <f t="shared" si="81"/>
        <v>26.75</v>
      </c>
      <c r="R333" s="30"/>
      <c r="S333" s="30"/>
      <c r="T333" s="30"/>
      <c r="U333" s="30"/>
      <c r="V333" s="30"/>
      <c r="W333" s="30"/>
      <c r="X333" s="30"/>
      <c r="Y333" s="34">
        <v>372</v>
      </c>
      <c r="Z333" s="34">
        <v>1208</v>
      </c>
      <c r="AA333" s="34">
        <v>248</v>
      </c>
      <c r="AB333" s="34">
        <v>248</v>
      </c>
      <c r="AC333" s="34" t="s">
        <v>126</v>
      </c>
      <c r="AD333" s="34" t="s">
        <v>572</v>
      </c>
      <c r="AE333" s="30" t="s">
        <v>1136</v>
      </c>
      <c r="AF333" s="30"/>
    </row>
    <row r="334" s="1" customFormat="1" ht="30" customHeight="1" spans="1:32">
      <c r="A334" s="33"/>
      <c r="B334" s="34" t="s">
        <v>1159</v>
      </c>
      <c r="C334" s="29" t="s">
        <v>1155</v>
      </c>
      <c r="D334" s="38" t="s">
        <v>234</v>
      </c>
      <c r="E334" s="38" t="s">
        <v>685</v>
      </c>
      <c r="F334" s="38" t="s">
        <v>111</v>
      </c>
      <c r="G334" s="34" t="s">
        <v>244</v>
      </c>
      <c r="H334" s="34" t="s">
        <v>244</v>
      </c>
      <c r="I334" s="30" t="s">
        <v>1117</v>
      </c>
      <c r="J334" s="101" t="s">
        <v>1118</v>
      </c>
      <c r="K334" s="38">
        <v>29.08</v>
      </c>
      <c r="L334" s="38">
        <f t="shared" si="79"/>
        <v>0</v>
      </c>
      <c r="M334" s="38"/>
      <c r="N334" s="38"/>
      <c r="O334" s="38"/>
      <c r="P334" s="38"/>
      <c r="Q334" s="38">
        <f t="shared" si="81"/>
        <v>29.08</v>
      </c>
      <c r="R334" s="30"/>
      <c r="S334" s="30"/>
      <c r="T334" s="30"/>
      <c r="U334" s="30"/>
      <c r="V334" s="30"/>
      <c r="W334" s="30"/>
      <c r="X334" s="30"/>
      <c r="Y334" s="34">
        <v>415</v>
      </c>
      <c r="Z334" s="34">
        <v>1567</v>
      </c>
      <c r="AA334" s="34">
        <v>117</v>
      </c>
      <c r="AB334" s="34">
        <v>389</v>
      </c>
      <c r="AC334" s="34" t="s">
        <v>126</v>
      </c>
      <c r="AD334" s="34" t="s">
        <v>572</v>
      </c>
      <c r="AE334" s="30" t="s">
        <v>1136</v>
      </c>
      <c r="AF334" s="30"/>
    </row>
    <row r="335" s="1" customFormat="1" ht="30" customHeight="1" spans="1:32">
      <c r="A335" s="33"/>
      <c r="B335" s="34" t="s">
        <v>1160</v>
      </c>
      <c r="C335" s="29" t="s">
        <v>1161</v>
      </c>
      <c r="D335" s="38" t="s">
        <v>234</v>
      </c>
      <c r="E335" s="38" t="s">
        <v>681</v>
      </c>
      <c r="F335" s="38" t="s">
        <v>111</v>
      </c>
      <c r="G335" s="34" t="s">
        <v>244</v>
      </c>
      <c r="H335" s="30" t="s">
        <v>593</v>
      </c>
      <c r="I335" s="30" t="s">
        <v>236</v>
      </c>
      <c r="J335" s="100" t="s">
        <v>237</v>
      </c>
      <c r="K335" s="38">
        <v>16.4</v>
      </c>
      <c r="L335" s="38">
        <f t="shared" si="79"/>
        <v>0</v>
      </c>
      <c r="M335" s="38"/>
      <c r="N335" s="38"/>
      <c r="O335" s="38"/>
      <c r="P335" s="38"/>
      <c r="Q335" s="38">
        <f t="shared" si="81"/>
        <v>16.4</v>
      </c>
      <c r="R335" s="30"/>
      <c r="S335" s="30"/>
      <c r="T335" s="30"/>
      <c r="U335" s="30"/>
      <c r="V335" s="30"/>
      <c r="W335" s="30"/>
      <c r="X335" s="30"/>
      <c r="Y335" s="34">
        <v>534</v>
      </c>
      <c r="Z335" s="34">
        <v>1967</v>
      </c>
      <c r="AA335" s="34">
        <v>350</v>
      </c>
      <c r="AB335" s="34">
        <v>1205</v>
      </c>
      <c r="AC335" s="34" t="s">
        <v>126</v>
      </c>
      <c r="AD335" s="34" t="s">
        <v>572</v>
      </c>
      <c r="AE335" s="30" t="s">
        <v>1136</v>
      </c>
      <c r="AF335" s="30"/>
    </row>
    <row r="336" s="1" customFormat="1" ht="30" customHeight="1" spans="1:32">
      <c r="A336" s="33"/>
      <c r="B336" s="34" t="s">
        <v>1162</v>
      </c>
      <c r="C336" s="29" t="s">
        <v>1163</v>
      </c>
      <c r="D336" s="38" t="s">
        <v>578</v>
      </c>
      <c r="E336" s="38" t="s">
        <v>1164</v>
      </c>
      <c r="F336" s="38" t="s">
        <v>111</v>
      </c>
      <c r="G336" s="34" t="s">
        <v>244</v>
      </c>
      <c r="H336" s="34" t="s">
        <v>244</v>
      </c>
      <c r="I336" s="30" t="s">
        <v>1117</v>
      </c>
      <c r="J336" s="101" t="s">
        <v>1118</v>
      </c>
      <c r="K336" s="38">
        <v>17.1</v>
      </c>
      <c r="L336" s="38">
        <f t="shared" si="79"/>
        <v>0</v>
      </c>
      <c r="M336" s="38"/>
      <c r="N336" s="38"/>
      <c r="O336" s="38"/>
      <c r="P336" s="38"/>
      <c r="Q336" s="38">
        <f t="shared" si="81"/>
        <v>17.1</v>
      </c>
      <c r="R336" s="30"/>
      <c r="S336" s="30"/>
      <c r="T336" s="30"/>
      <c r="U336" s="30"/>
      <c r="V336" s="30"/>
      <c r="W336" s="30"/>
      <c r="X336" s="30"/>
      <c r="Y336" s="34">
        <v>423</v>
      </c>
      <c r="Z336" s="34">
        <v>1497</v>
      </c>
      <c r="AA336" s="34">
        <v>239</v>
      </c>
      <c r="AB336" s="34">
        <v>832</v>
      </c>
      <c r="AC336" s="34" t="s">
        <v>115</v>
      </c>
      <c r="AD336" s="34" t="s">
        <v>572</v>
      </c>
      <c r="AE336" s="30" t="s">
        <v>1136</v>
      </c>
      <c r="AF336" s="30"/>
    </row>
    <row r="337" s="1" customFormat="1" ht="30" customHeight="1" spans="1:32">
      <c r="A337" s="33"/>
      <c r="B337" s="34" t="s">
        <v>1165</v>
      </c>
      <c r="C337" s="29" t="s">
        <v>1166</v>
      </c>
      <c r="D337" s="38" t="s">
        <v>234</v>
      </c>
      <c r="E337" s="38" t="s">
        <v>1167</v>
      </c>
      <c r="F337" s="38" t="s">
        <v>111</v>
      </c>
      <c r="G337" s="34" t="s">
        <v>244</v>
      </c>
      <c r="H337" s="34" t="s">
        <v>244</v>
      </c>
      <c r="I337" s="30" t="s">
        <v>1117</v>
      </c>
      <c r="J337" s="101" t="s">
        <v>1118</v>
      </c>
      <c r="K337" s="38">
        <v>26.73</v>
      </c>
      <c r="L337" s="38">
        <f t="shared" si="79"/>
        <v>0</v>
      </c>
      <c r="M337" s="38"/>
      <c r="N337" s="38"/>
      <c r="O337" s="38"/>
      <c r="P337" s="38"/>
      <c r="Q337" s="38">
        <f t="shared" si="81"/>
        <v>26.73</v>
      </c>
      <c r="R337" s="30"/>
      <c r="S337" s="30"/>
      <c r="T337" s="30"/>
      <c r="U337" s="30"/>
      <c r="V337" s="30"/>
      <c r="W337" s="30"/>
      <c r="X337" s="30"/>
      <c r="Y337" s="34">
        <v>432</v>
      </c>
      <c r="Z337" s="34">
        <v>1528</v>
      </c>
      <c r="AA337" s="34">
        <v>277</v>
      </c>
      <c r="AB337" s="34">
        <v>983</v>
      </c>
      <c r="AC337" s="34" t="s">
        <v>126</v>
      </c>
      <c r="AD337" s="34" t="s">
        <v>572</v>
      </c>
      <c r="AE337" s="30" t="s">
        <v>1136</v>
      </c>
      <c r="AF337" s="30"/>
    </row>
    <row r="338" s="1" customFormat="1" ht="30" customHeight="1" spans="1:32">
      <c r="A338" s="33"/>
      <c r="B338" s="34" t="s">
        <v>1168</v>
      </c>
      <c r="C338" s="29" t="s">
        <v>1169</v>
      </c>
      <c r="D338" s="38" t="s">
        <v>658</v>
      </c>
      <c r="E338" s="38" t="s">
        <v>982</v>
      </c>
      <c r="F338" s="38" t="s">
        <v>111</v>
      </c>
      <c r="G338" s="34" t="s">
        <v>244</v>
      </c>
      <c r="H338" s="34" t="s">
        <v>244</v>
      </c>
      <c r="I338" s="30" t="s">
        <v>1117</v>
      </c>
      <c r="J338" s="101" t="s">
        <v>1118</v>
      </c>
      <c r="K338" s="38">
        <v>49.69</v>
      </c>
      <c r="L338" s="38">
        <f t="shared" si="79"/>
        <v>49.69</v>
      </c>
      <c r="M338" s="38">
        <v>49.69</v>
      </c>
      <c r="N338" s="38"/>
      <c r="O338" s="38"/>
      <c r="P338" s="38"/>
      <c r="Q338" s="38">
        <f t="shared" si="81"/>
        <v>0</v>
      </c>
      <c r="R338" s="30"/>
      <c r="S338" s="30"/>
      <c r="T338" s="30"/>
      <c r="U338" s="30"/>
      <c r="V338" s="30"/>
      <c r="W338" s="30"/>
      <c r="X338" s="30"/>
      <c r="Y338" s="34">
        <v>323</v>
      </c>
      <c r="Z338" s="34">
        <v>1124</v>
      </c>
      <c r="AA338" s="34">
        <v>225</v>
      </c>
      <c r="AB338" s="34">
        <v>786</v>
      </c>
      <c r="AC338" s="34" t="s">
        <v>115</v>
      </c>
      <c r="AD338" s="34" t="s">
        <v>572</v>
      </c>
      <c r="AE338" s="30" t="s">
        <v>1170</v>
      </c>
      <c r="AF338" s="30"/>
    </row>
    <row r="339" s="1" customFormat="1" ht="30" customHeight="1" spans="1:32">
      <c r="A339" s="33"/>
      <c r="B339" s="34" t="s">
        <v>1171</v>
      </c>
      <c r="C339" s="29" t="s">
        <v>1172</v>
      </c>
      <c r="D339" s="38" t="s">
        <v>658</v>
      </c>
      <c r="E339" s="38" t="s">
        <v>1173</v>
      </c>
      <c r="F339" s="38" t="s">
        <v>111</v>
      </c>
      <c r="G339" s="34" t="s">
        <v>244</v>
      </c>
      <c r="H339" s="34" t="s">
        <v>244</v>
      </c>
      <c r="I339" s="30" t="s">
        <v>1117</v>
      </c>
      <c r="J339" s="101" t="s">
        <v>1118</v>
      </c>
      <c r="K339" s="38">
        <v>68.29</v>
      </c>
      <c r="L339" s="38">
        <f t="shared" si="79"/>
        <v>68.29</v>
      </c>
      <c r="M339" s="38">
        <v>68.29</v>
      </c>
      <c r="N339" s="38"/>
      <c r="O339" s="38"/>
      <c r="P339" s="38"/>
      <c r="Q339" s="38">
        <f t="shared" si="81"/>
        <v>0</v>
      </c>
      <c r="R339" s="30"/>
      <c r="S339" s="30"/>
      <c r="T339" s="30"/>
      <c r="U339" s="30"/>
      <c r="V339" s="30"/>
      <c r="W339" s="30"/>
      <c r="X339" s="30"/>
      <c r="Y339" s="34">
        <v>398</v>
      </c>
      <c r="Z339" s="34">
        <v>1221</v>
      </c>
      <c r="AA339" s="34">
        <v>178</v>
      </c>
      <c r="AB339" s="34">
        <v>564</v>
      </c>
      <c r="AC339" s="34" t="s">
        <v>115</v>
      </c>
      <c r="AD339" s="34" t="s">
        <v>572</v>
      </c>
      <c r="AE339" s="30" t="s">
        <v>1170</v>
      </c>
      <c r="AF339" s="30"/>
    </row>
    <row r="340" s="1" customFormat="1" ht="30" customHeight="1" spans="1:32">
      <c r="A340" s="33"/>
      <c r="B340" s="34" t="s">
        <v>1174</v>
      </c>
      <c r="C340" s="29" t="s">
        <v>1175</v>
      </c>
      <c r="D340" s="38" t="s">
        <v>120</v>
      </c>
      <c r="E340" s="38" t="s">
        <v>1176</v>
      </c>
      <c r="F340" s="38" t="s">
        <v>111</v>
      </c>
      <c r="G340" s="34" t="s">
        <v>244</v>
      </c>
      <c r="H340" s="34" t="s">
        <v>244</v>
      </c>
      <c r="I340" s="30" t="s">
        <v>1117</v>
      </c>
      <c r="J340" s="101" t="s">
        <v>1118</v>
      </c>
      <c r="K340" s="38">
        <v>43.43</v>
      </c>
      <c r="L340" s="38">
        <f t="shared" si="79"/>
        <v>43.43</v>
      </c>
      <c r="M340" s="38">
        <v>43.43</v>
      </c>
      <c r="N340" s="38"/>
      <c r="O340" s="38"/>
      <c r="P340" s="38"/>
      <c r="Q340" s="38">
        <f t="shared" si="81"/>
        <v>0</v>
      </c>
      <c r="R340" s="30"/>
      <c r="S340" s="30"/>
      <c r="T340" s="30"/>
      <c r="U340" s="30"/>
      <c r="V340" s="30"/>
      <c r="W340" s="30"/>
      <c r="X340" s="30"/>
      <c r="Y340" s="34">
        <v>59</v>
      </c>
      <c r="Z340" s="34">
        <v>207</v>
      </c>
      <c r="AA340" s="34">
        <v>13</v>
      </c>
      <c r="AB340" s="34">
        <v>45</v>
      </c>
      <c r="AC340" s="34" t="s">
        <v>126</v>
      </c>
      <c r="AD340" s="34" t="s">
        <v>572</v>
      </c>
      <c r="AE340" s="30" t="s">
        <v>1170</v>
      </c>
      <c r="AF340" s="30"/>
    </row>
    <row r="341" s="1" customFormat="1" ht="30" customHeight="1" spans="1:32">
      <c r="A341" s="33"/>
      <c r="B341" s="34" t="s">
        <v>1177</v>
      </c>
      <c r="C341" s="29" t="s">
        <v>1178</v>
      </c>
      <c r="D341" s="38" t="s">
        <v>372</v>
      </c>
      <c r="E341" s="38" t="s">
        <v>1179</v>
      </c>
      <c r="F341" s="38" t="s">
        <v>111</v>
      </c>
      <c r="G341" s="34" t="s">
        <v>244</v>
      </c>
      <c r="H341" s="34" t="s">
        <v>244</v>
      </c>
      <c r="I341" s="30" t="s">
        <v>1117</v>
      </c>
      <c r="J341" s="101" t="s">
        <v>1118</v>
      </c>
      <c r="K341" s="38">
        <v>30.58</v>
      </c>
      <c r="L341" s="38">
        <f t="shared" si="79"/>
        <v>30.58</v>
      </c>
      <c r="M341" s="38">
        <v>30.58</v>
      </c>
      <c r="N341" s="38"/>
      <c r="O341" s="38"/>
      <c r="P341" s="38"/>
      <c r="Q341" s="38">
        <f t="shared" si="81"/>
        <v>0</v>
      </c>
      <c r="R341" s="30"/>
      <c r="S341" s="30"/>
      <c r="T341" s="30"/>
      <c r="U341" s="30"/>
      <c r="V341" s="30"/>
      <c r="W341" s="30"/>
      <c r="X341" s="30"/>
      <c r="Y341" s="34">
        <v>10</v>
      </c>
      <c r="Z341" s="34">
        <v>42</v>
      </c>
      <c r="AA341" s="34">
        <v>2</v>
      </c>
      <c r="AB341" s="34">
        <v>7</v>
      </c>
      <c r="AC341" s="34" t="s">
        <v>115</v>
      </c>
      <c r="AD341" s="34" t="s">
        <v>572</v>
      </c>
      <c r="AE341" s="30" t="s">
        <v>1170</v>
      </c>
      <c r="AF341" s="30"/>
    </row>
    <row r="342" s="1" customFormat="1" ht="30" customHeight="1" spans="1:32">
      <c r="A342" s="33"/>
      <c r="B342" s="34" t="s">
        <v>1180</v>
      </c>
      <c r="C342" s="29" t="s">
        <v>1181</v>
      </c>
      <c r="D342" s="38" t="s">
        <v>430</v>
      </c>
      <c r="E342" s="38" t="s">
        <v>1182</v>
      </c>
      <c r="F342" s="38" t="s">
        <v>111</v>
      </c>
      <c r="G342" s="34" t="s">
        <v>244</v>
      </c>
      <c r="H342" s="34" t="s">
        <v>244</v>
      </c>
      <c r="I342" s="30" t="s">
        <v>1117</v>
      </c>
      <c r="J342" s="101" t="s">
        <v>1118</v>
      </c>
      <c r="K342" s="38">
        <v>20.33</v>
      </c>
      <c r="L342" s="38">
        <f t="shared" si="79"/>
        <v>20.33</v>
      </c>
      <c r="M342" s="38">
        <v>20.33</v>
      </c>
      <c r="N342" s="38"/>
      <c r="O342" s="38"/>
      <c r="P342" s="38"/>
      <c r="Q342" s="38">
        <f t="shared" si="81"/>
        <v>0</v>
      </c>
      <c r="R342" s="30"/>
      <c r="S342" s="30"/>
      <c r="T342" s="30"/>
      <c r="U342" s="30"/>
      <c r="V342" s="30"/>
      <c r="W342" s="30"/>
      <c r="X342" s="30"/>
      <c r="Y342" s="34">
        <v>612</v>
      </c>
      <c r="Z342" s="34">
        <v>2055</v>
      </c>
      <c r="AA342" s="34">
        <v>331</v>
      </c>
      <c r="AB342" s="34">
        <v>1072</v>
      </c>
      <c r="AC342" s="34" t="s">
        <v>115</v>
      </c>
      <c r="AD342" s="34" t="s">
        <v>572</v>
      </c>
      <c r="AE342" s="30" t="s">
        <v>1170</v>
      </c>
      <c r="AF342" s="30"/>
    </row>
    <row r="343" s="1" customFormat="1" ht="30" customHeight="1" spans="1:32">
      <c r="A343" s="33"/>
      <c r="B343" s="34" t="s">
        <v>1183</v>
      </c>
      <c r="C343" s="29" t="s">
        <v>1184</v>
      </c>
      <c r="D343" s="38" t="s">
        <v>626</v>
      </c>
      <c r="E343" s="38" t="s">
        <v>809</v>
      </c>
      <c r="F343" s="38" t="s">
        <v>111</v>
      </c>
      <c r="G343" s="34" t="s">
        <v>244</v>
      </c>
      <c r="H343" s="34" t="s">
        <v>244</v>
      </c>
      <c r="I343" s="30" t="s">
        <v>1117</v>
      </c>
      <c r="J343" s="101" t="s">
        <v>1118</v>
      </c>
      <c r="K343" s="38">
        <v>69.56</v>
      </c>
      <c r="L343" s="38">
        <f t="shared" si="79"/>
        <v>69.56</v>
      </c>
      <c r="M343" s="38">
        <v>69.56</v>
      </c>
      <c r="N343" s="38"/>
      <c r="O343" s="38"/>
      <c r="P343" s="38"/>
      <c r="Q343" s="38">
        <f t="shared" si="81"/>
        <v>0</v>
      </c>
      <c r="R343" s="30"/>
      <c r="S343" s="30"/>
      <c r="T343" s="30"/>
      <c r="U343" s="30"/>
      <c r="V343" s="30"/>
      <c r="W343" s="30"/>
      <c r="X343" s="30"/>
      <c r="Y343" s="34">
        <v>593</v>
      </c>
      <c r="Z343" s="34">
        <v>1806</v>
      </c>
      <c r="AA343" s="34">
        <v>364</v>
      </c>
      <c r="AB343" s="34">
        <v>1135</v>
      </c>
      <c r="AC343" s="34" t="s">
        <v>126</v>
      </c>
      <c r="AD343" s="34" t="s">
        <v>572</v>
      </c>
      <c r="AE343" s="30" t="s">
        <v>1170</v>
      </c>
      <c r="AF343" s="30"/>
    </row>
    <row r="344" s="1" customFormat="1" ht="30" customHeight="1" spans="1:32">
      <c r="A344" s="33"/>
      <c r="B344" s="34" t="s">
        <v>1185</v>
      </c>
      <c r="C344" s="29" t="s">
        <v>1186</v>
      </c>
      <c r="D344" s="38" t="s">
        <v>333</v>
      </c>
      <c r="E344" s="38" t="s">
        <v>713</v>
      </c>
      <c r="F344" s="38" t="s">
        <v>111</v>
      </c>
      <c r="G344" s="34" t="s">
        <v>244</v>
      </c>
      <c r="H344" s="34" t="s">
        <v>244</v>
      </c>
      <c r="I344" s="30" t="s">
        <v>1117</v>
      </c>
      <c r="J344" s="101" t="s">
        <v>1118</v>
      </c>
      <c r="K344" s="38">
        <v>116.07</v>
      </c>
      <c r="L344" s="38">
        <f t="shared" si="79"/>
        <v>116.07</v>
      </c>
      <c r="M344" s="38">
        <v>116.07</v>
      </c>
      <c r="N344" s="38"/>
      <c r="O344" s="38"/>
      <c r="P344" s="38"/>
      <c r="Q344" s="38">
        <f t="shared" si="81"/>
        <v>0</v>
      </c>
      <c r="R344" s="30"/>
      <c r="S344" s="30"/>
      <c r="T344" s="30"/>
      <c r="U344" s="30"/>
      <c r="V344" s="30"/>
      <c r="W344" s="30"/>
      <c r="X344" s="30"/>
      <c r="Y344" s="34">
        <v>711</v>
      </c>
      <c r="Z344" s="34">
        <v>2418</v>
      </c>
      <c r="AA344" s="34">
        <v>27</v>
      </c>
      <c r="AB344" s="34">
        <v>91</v>
      </c>
      <c r="AC344" s="34" t="s">
        <v>126</v>
      </c>
      <c r="AD344" s="34" t="s">
        <v>572</v>
      </c>
      <c r="AE344" s="30" t="s">
        <v>1170</v>
      </c>
      <c r="AF344" s="30"/>
    </row>
    <row r="345" s="1" customFormat="1" ht="30" customHeight="1" spans="1:32">
      <c r="A345" s="33"/>
      <c r="B345" s="34" t="s">
        <v>1187</v>
      </c>
      <c r="C345" s="29" t="s">
        <v>1188</v>
      </c>
      <c r="D345" s="38" t="s">
        <v>578</v>
      </c>
      <c r="E345" s="38" t="s">
        <v>1189</v>
      </c>
      <c r="F345" s="38" t="s">
        <v>111</v>
      </c>
      <c r="G345" s="34" t="s">
        <v>244</v>
      </c>
      <c r="H345" s="34" t="s">
        <v>244</v>
      </c>
      <c r="I345" s="30" t="s">
        <v>1117</v>
      </c>
      <c r="J345" s="101" t="s">
        <v>1118</v>
      </c>
      <c r="K345" s="38">
        <v>126.95</v>
      </c>
      <c r="L345" s="38">
        <f t="shared" si="79"/>
        <v>126.95</v>
      </c>
      <c r="M345" s="38">
        <v>126.95</v>
      </c>
      <c r="N345" s="38"/>
      <c r="O345" s="38"/>
      <c r="P345" s="38"/>
      <c r="Q345" s="38">
        <f t="shared" si="81"/>
        <v>0</v>
      </c>
      <c r="R345" s="30"/>
      <c r="S345" s="30"/>
      <c r="T345" s="30"/>
      <c r="U345" s="30"/>
      <c r="V345" s="30"/>
      <c r="W345" s="30"/>
      <c r="X345" s="30"/>
      <c r="Y345" s="34">
        <v>1065</v>
      </c>
      <c r="Z345" s="34">
        <v>3928</v>
      </c>
      <c r="AA345" s="34">
        <v>464</v>
      </c>
      <c r="AB345" s="34">
        <v>1551</v>
      </c>
      <c r="AC345" s="34" t="s">
        <v>115</v>
      </c>
      <c r="AD345" s="34" t="s">
        <v>572</v>
      </c>
      <c r="AE345" s="30" t="s">
        <v>1170</v>
      </c>
      <c r="AF345" s="30"/>
    </row>
    <row r="346" s="1" customFormat="1" ht="30" customHeight="1" spans="1:32">
      <c r="A346" s="33"/>
      <c r="B346" s="34" t="s">
        <v>1190</v>
      </c>
      <c r="C346" s="29" t="s">
        <v>1191</v>
      </c>
      <c r="D346" s="38" t="s">
        <v>451</v>
      </c>
      <c r="E346" s="38" t="s">
        <v>745</v>
      </c>
      <c r="F346" s="38" t="s">
        <v>111</v>
      </c>
      <c r="G346" s="34" t="s">
        <v>244</v>
      </c>
      <c r="H346" s="34" t="s">
        <v>244</v>
      </c>
      <c r="I346" s="30" t="s">
        <v>1117</v>
      </c>
      <c r="J346" s="101" t="s">
        <v>1118</v>
      </c>
      <c r="K346" s="38">
        <v>40.88</v>
      </c>
      <c r="L346" s="38">
        <f t="shared" si="79"/>
        <v>40.88</v>
      </c>
      <c r="M346" s="38">
        <v>40.88</v>
      </c>
      <c r="N346" s="38"/>
      <c r="O346" s="38"/>
      <c r="P346" s="38"/>
      <c r="Q346" s="38">
        <f t="shared" si="81"/>
        <v>0</v>
      </c>
      <c r="R346" s="30"/>
      <c r="S346" s="30"/>
      <c r="T346" s="30"/>
      <c r="U346" s="30"/>
      <c r="V346" s="30"/>
      <c r="W346" s="30"/>
      <c r="X346" s="30"/>
      <c r="Y346" s="34">
        <v>755</v>
      </c>
      <c r="Z346" s="34">
        <v>2111</v>
      </c>
      <c r="AA346" s="34">
        <v>255</v>
      </c>
      <c r="AB346" s="34">
        <v>525</v>
      </c>
      <c r="AC346" s="34" t="s">
        <v>115</v>
      </c>
      <c r="AD346" s="34" t="s">
        <v>572</v>
      </c>
      <c r="AE346" s="30" t="s">
        <v>1170</v>
      </c>
      <c r="AF346" s="30"/>
    </row>
    <row r="347" s="1" customFormat="1" ht="30" customHeight="1" spans="1:32">
      <c r="A347" s="33"/>
      <c r="B347" s="34" t="s">
        <v>1192</v>
      </c>
      <c r="C347" s="29" t="s">
        <v>1193</v>
      </c>
      <c r="D347" s="38" t="s">
        <v>242</v>
      </c>
      <c r="E347" s="38" t="s">
        <v>1008</v>
      </c>
      <c r="F347" s="38" t="s">
        <v>111</v>
      </c>
      <c r="G347" s="34" t="s">
        <v>244</v>
      </c>
      <c r="H347" s="34" t="s">
        <v>244</v>
      </c>
      <c r="I347" s="30" t="s">
        <v>1117</v>
      </c>
      <c r="J347" s="101" t="s">
        <v>1118</v>
      </c>
      <c r="K347" s="38">
        <v>39.33</v>
      </c>
      <c r="L347" s="38">
        <f t="shared" si="79"/>
        <v>39.33</v>
      </c>
      <c r="M347" s="38">
        <v>39.33</v>
      </c>
      <c r="N347" s="38"/>
      <c r="O347" s="38"/>
      <c r="P347" s="38"/>
      <c r="Q347" s="38">
        <f t="shared" si="81"/>
        <v>0</v>
      </c>
      <c r="R347" s="30"/>
      <c r="S347" s="30"/>
      <c r="T347" s="30"/>
      <c r="U347" s="30"/>
      <c r="V347" s="30"/>
      <c r="W347" s="30"/>
      <c r="X347" s="30"/>
      <c r="Y347" s="34">
        <v>456</v>
      </c>
      <c r="Z347" s="34">
        <v>1485</v>
      </c>
      <c r="AA347" s="34">
        <v>209</v>
      </c>
      <c r="AB347" s="34">
        <v>677</v>
      </c>
      <c r="AC347" s="34" t="s">
        <v>126</v>
      </c>
      <c r="AD347" s="34" t="s">
        <v>572</v>
      </c>
      <c r="AE347" s="30" t="s">
        <v>1170</v>
      </c>
      <c r="AF347" s="30"/>
    </row>
    <row r="348" s="1" customFormat="1" ht="30" customHeight="1" spans="1:32">
      <c r="A348" s="33"/>
      <c r="B348" s="34" t="s">
        <v>1194</v>
      </c>
      <c r="C348" s="29" t="s">
        <v>1195</v>
      </c>
      <c r="D348" s="38" t="s">
        <v>578</v>
      </c>
      <c r="E348" s="38" t="s">
        <v>623</v>
      </c>
      <c r="F348" s="38" t="s">
        <v>111</v>
      </c>
      <c r="G348" s="34" t="s">
        <v>244</v>
      </c>
      <c r="H348" s="34" t="s">
        <v>244</v>
      </c>
      <c r="I348" s="30" t="s">
        <v>1117</v>
      </c>
      <c r="J348" s="101" t="s">
        <v>1118</v>
      </c>
      <c r="K348" s="38">
        <v>71.68</v>
      </c>
      <c r="L348" s="38">
        <f t="shared" si="79"/>
        <v>71.68</v>
      </c>
      <c r="M348" s="38">
        <v>71.68</v>
      </c>
      <c r="N348" s="38"/>
      <c r="O348" s="38"/>
      <c r="P348" s="38"/>
      <c r="Q348" s="38">
        <f t="shared" si="81"/>
        <v>0</v>
      </c>
      <c r="R348" s="30"/>
      <c r="S348" s="30"/>
      <c r="T348" s="30"/>
      <c r="U348" s="30"/>
      <c r="V348" s="30"/>
      <c r="W348" s="30"/>
      <c r="X348" s="30"/>
      <c r="Y348" s="34">
        <v>378</v>
      </c>
      <c r="Z348" s="34">
        <v>1382</v>
      </c>
      <c r="AA348" s="34">
        <v>220</v>
      </c>
      <c r="AB348" s="34">
        <v>788</v>
      </c>
      <c r="AC348" s="34" t="s">
        <v>115</v>
      </c>
      <c r="AD348" s="34" t="s">
        <v>572</v>
      </c>
      <c r="AE348" s="30" t="s">
        <v>1170</v>
      </c>
      <c r="AF348" s="30"/>
    </row>
    <row r="349" s="1" customFormat="1" ht="30" customHeight="1" spans="1:32">
      <c r="A349" s="33"/>
      <c r="B349" s="34" t="s">
        <v>1196</v>
      </c>
      <c r="C349" s="29" t="s">
        <v>1197</v>
      </c>
      <c r="D349" s="38" t="s">
        <v>201</v>
      </c>
      <c r="E349" s="38" t="s">
        <v>974</v>
      </c>
      <c r="F349" s="38" t="s">
        <v>111</v>
      </c>
      <c r="G349" s="34" t="s">
        <v>244</v>
      </c>
      <c r="H349" s="34" t="s">
        <v>244</v>
      </c>
      <c r="I349" s="30" t="s">
        <v>1117</v>
      </c>
      <c r="J349" s="101" t="s">
        <v>1118</v>
      </c>
      <c r="K349" s="38">
        <v>53.26</v>
      </c>
      <c r="L349" s="38">
        <f t="shared" si="79"/>
        <v>53.26</v>
      </c>
      <c r="M349" s="38">
        <v>53.26</v>
      </c>
      <c r="N349" s="38"/>
      <c r="O349" s="38"/>
      <c r="P349" s="38"/>
      <c r="Q349" s="38">
        <f t="shared" si="81"/>
        <v>0</v>
      </c>
      <c r="R349" s="30"/>
      <c r="S349" s="30"/>
      <c r="T349" s="30"/>
      <c r="U349" s="30"/>
      <c r="V349" s="30"/>
      <c r="W349" s="30"/>
      <c r="X349" s="30"/>
      <c r="Y349" s="34">
        <v>341</v>
      </c>
      <c r="Z349" s="34">
        <v>1018</v>
      </c>
      <c r="AA349" s="34">
        <v>195</v>
      </c>
      <c r="AB349" s="34">
        <v>195</v>
      </c>
      <c r="AC349" s="34" t="s">
        <v>115</v>
      </c>
      <c r="AD349" s="34" t="s">
        <v>572</v>
      </c>
      <c r="AE349" s="30" t="s">
        <v>1170</v>
      </c>
      <c r="AF349" s="30"/>
    </row>
    <row r="350" s="1" customFormat="1" ht="30" customHeight="1" spans="1:32">
      <c r="A350" s="33"/>
      <c r="B350" s="34" t="s">
        <v>1198</v>
      </c>
      <c r="C350" s="29" t="s">
        <v>1199</v>
      </c>
      <c r="D350" s="38" t="s">
        <v>372</v>
      </c>
      <c r="E350" s="38" t="s">
        <v>373</v>
      </c>
      <c r="F350" s="38" t="s">
        <v>111</v>
      </c>
      <c r="G350" s="34" t="s">
        <v>244</v>
      </c>
      <c r="H350" s="34" t="s">
        <v>244</v>
      </c>
      <c r="I350" s="30" t="s">
        <v>1117</v>
      </c>
      <c r="J350" s="101" t="s">
        <v>1118</v>
      </c>
      <c r="K350" s="38">
        <v>28.8</v>
      </c>
      <c r="L350" s="38">
        <f t="shared" si="79"/>
        <v>28.8</v>
      </c>
      <c r="M350" s="38">
        <v>28.8</v>
      </c>
      <c r="N350" s="38"/>
      <c r="O350" s="38"/>
      <c r="P350" s="38"/>
      <c r="Q350" s="38">
        <f t="shared" si="81"/>
        <v>0</v>
      </c>
      <c r="R350" s="30"/>
      <c r="S350" s="30"/>
      <c r="T350" s="30"/>
      <c r="U350" s="30"/>
      <c r="V350" s="30"/>
      <c r="W350" s="30"/>
      <c r="X350" s="30"/>
      <c r="Y350" s="34">
        <v>655</v>
      </c>
      <c r="Z350" s="34">
        <v>2229</v>
      </c>
      <c r="AA350" s="34">
        <v>155</v>
      </c>
      <c r="AB350" s="34">
        <v>458</v>
      </c>
      <c r="AC350" s="34" t="s">
        <v>115</v>
      </c>
      <c r="AD350" s="34" t="s">
        <v>572</v>
      </c>
      <c r="AE350" s="30" t="s">
        <v>1170</v>
      </c>
      <c r="AF350" s="30"/>
    </row>
    <row r="351" s="1" customFormat="1" ht="30" customHeight="1" spans="1:32">
      <c r="A351" s="33"/>
      <c r="B351" s="34" t="s">
        <v>1200</v>
      </c>
      <c r="C351" s="29" t="s">
        <v>1201</v>
      </c>
      <c r="D351" s="38" t="s">
        <v>801</v>
      </c>
      <c r="E351" s="38" t="s">
        <v>634</v>
      </c>
      <c r="F351" s="38" t="s">
        <v>111</v>
      </c>
      <c r="G351" s="34" t="s">
        <v>244</v>
      </c>
      <c r="H351" s="34" t="s">
        <v>244</v>
      </c>
      <c r="I351" s="30" t="s">
        <v>1117</v>
      </c>
      <c r="J351" s="101" t="s">
        <v>1118</v>
      </c>
      <c r="K351" s="38">
        <v>32.46</v>
      </c>
      <c r="L351" s="38">
        <f t="shared" si="79"/>
        <v>32.46</v>
      </c>
      <c r="M351" s="38">
        <v>32.46</v>
      </c>
      <c r="N351" s="38"/>
      <c r="O351" s="38"/>
      <c r="P351" s="38"/>
      <c r="Q351" s="38">
        <f t="shared" si="81"/>
        <v>0</v>
      </c>
      <c r="R351" s="30"/>
      <c r="S351" s="30"/>
      <c r="T351" s="30"/>
      <c r="U351" s="30"/>
      <c r="V351" s="30"/>
      <c r="W351" s="30"/>
      <c r="X351" s="30"/>
      <c r="Y351" s="34">
        <v>1544</v>
      </c>
      <c r="Z351" s="34">
        <v>1544</v>
      </c>
      <c r="AA351" s="34">
        <v>1544</v>
      </c>
      <c r="AB351" s="34">
        <v>851</v>
      </c>
      <c r="AC351" s="34" t="s">
        <v>126</v>
      </c>
      <c r="AD351" s="34" t="s">
        <v>572</v>
      </c>
      <c r="AE351" s="30" t="s">
        <v>1170</v>
      </c>
      <c r="AF351" s="30"/>
    </row>
    <row r="352" s="1" customFormat="1" ht="30" customHeight="1" spans="1:32">
      <c r="A352" s="33"/>
      <c r="B352" s="34" t="s">
        <v>1202</v>
      </c>
      <c r="C352" s="29" t="s">
        <v>1203</v>
      </c>
      <c r="D352" s="38" t="s">
        <v>298</v>
      </c>
      <c r="E352" s="38" t="s">
        <v>329</v>
      </c>
      <c r="F352" s="38" t="s">
        <v>111</v>
      </c>
      <c r="G352" s="34" t="s">
        <v>244</v>
      </c>
      <c r="H352" s="34" t="s">
        <v>244</v>
      </c>
      <c r="I352" s="30" t="s">
        <v>1117</v>
      </c>
      <c r="J352" s="101" t="s">
        <v>1118</v>
      </c>
      <c r="K352" s="38">
        <v>15.45</v>
      </c>
      <c r="L352" s="38">
        <f t="shared" si="79"/>
        <v>15.45</v>
      </c>
      <c r="M352" s="38">
        <v>15.45</v>
      </c>
      <c r="N352" s="38"/>
      <c r="O352" s="38"/>
      <c r="P352" s="38"/>
      <c r="Q352" s="38">
        <f t="shared" si="81"/>
        <v>0</v>
      </c>
      <c r="R352" s="30"/>
      <c r="S352" s="30"/>
      <c r="T352" s="30"/>
      <c r="U352" s="30"/>
      <c r="V352" s="30"/>
      <c r="W352" s="30"/>
      <c r="X352" s="30"/>
      <c r="Y352" s="34">
        <v>518</v>
      </c>
      <c r="Z352" s="34">
        <v>1650</v>
      </c>
      <c r="AA352" s="34">
        <v>177</v>
      </c>
      <c r="AB352" s="34">
        <v>504</v>
      </c>
      <c r="AC352" s="34" t="s">
        <v>115</v>
      </c>
      <c r="AD352" s="34" t="s">
        <v>572</v>
      </c>
      <c r="AE352" s="30" t="s">
        <v>1170</v>
      </c>
      <c r="AF352" s="30"/>
    </row>
    <row r="353" s="1" customFormat="1" ht="30" customHeight="1" spans="1:32">
      <c r="A353" s="33"/>
      <c r="B353" s="34" t="s">
        <v>1204</v>
      </c>
      <c r="C353" s="29" t="s">
        <v>1205</v>
      </c>
      <c r="D353" s="38" t="s">
        <v>201</v>
      </c>
      <c r="E353" s="38" t="s">
        <v>978</v>
      </c>
      <c r="F353" s="38" t="s">
        <v>111</v>
      </c>
      <c r="G353" s="34" t="s">
        <v>244</v>
      </c>
      <c r="H353" s="34" t="s">
        <v>244</v>
      </c>
      <c r="I353" s="30" t="s">
        <v>1117</v>
      </c>
      <c r="J353" s="101" t="s">
        <v>1118</v>
      </c>
      <c r="K353" s="38">
        <v>17.43</v>
      </c>
      <c r="L353" s="38">
        <f t="shared" si="79"/>
        <v>17.43</v>
      </c>
      <c r="M353" s="38">
        <v>17.43</v>
      </c>
      <c r="N353" s="38"/>
      <c r="O353" s="38"/>
      <c r="P353" s="38"/>
      <c r="Q353" s="38">
        <f t="shared" si="81"/>
        <v>0</v>
      </c>
      <c r="R353" s="30"/>
      <c r="S353" s="30"/>
      <c r="T353" s="30"/>
      <c r="U353" s="30"/>
      <c r="V353" s="30"/>
      <c r="W353" s="30"/>
      <c r="X353" s="30"/>
      <c r="Y353" s="34">
        <v>372</v>
      </c>
      <c r="Z353" s="34">
        <v>1208</v>
      </c>
      <c r="AA353" s="34">
        <v>248</v>
      </c>
      <c r="AB353" s="34">
        <v>248</v>
      </c>
      <c r="AC353" s="34" t="s">
        <v>126</v>
      </c>
      <c r="AD353" s="34" t="s">
        <v>572</v>
      </c>
      <c r="AE353" s="30" t="s">
        <v>1170</v>
      </c>
      <c r="AF353" s="30"/>
    </row>
    <row r="354" s="1" customFormat="1" ht="30" customHeight="1" spans="1:32">
      <c r="A354" s="33"/>
      <c r="B354" s="34" t="s">
        <v>1206</v>
      </c>
      <c r="C354" s="29" t="s">
        <v>1207</v>
      </c>
      <c r="D354" s="38" t="s">
        <v>430</v>
      </c>
      <c r="E354" s="38" t="s">
        <v>1208</v>
      </c>
      <c r="F354" s="38" t="s">
        <v>111</v>
      </c>
      <c r="G354" s="34" t="s">
        <v>244</v>
      </c>
      <c r="H354" s="34" t="s">
        <v>244</v>
      </c>
      <c r="I354" s="30" t="s">
        <v>1117</v>
      </c>
      <c r="J354" s="101" t="s">
        <v>1118</v>
      </c>
      <c r="K354" s="38">
        <v>53.44</v>
      </c>
      <c r="L354" s="38">
        <f t="shared" si="79"/>
        <v>53.44</v>
      </c>
      <c r="M354" s="38">
        <v>53.44</v>
      </c>
      <c r="N354" s="38"/>
      <c r="O354" s="38"/>
      <c r="P354" s="38"/>
      <c r="Q354" s="38">
        <f t="shared" si="81"/>
        <v>0</v>
      </c>
      <c r="R354" s="30"/>
      <c r="S354" s="30"/>
      <c r="T354" s="30"/>
      <c r="U354" s="30"/>
      <c r="V354" s="30"/>
      <c r="W354" s="30"/>
      <c r="X354" s="30"/>
      <c r="Y354" s="34">
        <v>493</v>
      </c>
      <c r="Z354" s="34">
        <v>1742</v>
      </c>
      <c r="AA354" s="34">
        <v>337</v>
      </c>
      <c r="AB354" s="34">
        <v>1136</v>
      </c>
      <c r="AC354" s="34" t="s">
        <v>115</v>
      </c>
      <c r="AD354" s="34" t="s">
        <v>572</v>
      </c>
      <c r="AE354" s="30" t="s">
        <v>1170</v>
      </c>
      <c r="AF354" s="30"/>
    </row>
    <row r="355" s="1" customFormat="1" ht="30" customHeight="1" spans="1:32">
      <c r="A355" s="33"/>
      <c r="B355" s="34" t="s">
        <v>1209</v>
      </c>
      <c r="C355" s="29" t="s">
        <v>1210</v>
      </c>
      <c r="D355" s="38" t="s">
        <v>626</v>
      </c>
      <c r="E355" s="38" t="s">
        <v>809</v>
      </c>
      <c r="F355" s="38" t="s">
        <v>111</v>
      </c>
      <c r="G355" s="34" t="s">
        <v>244</v>
      </c>
      <c r="H355" s="30" t="s">
        <v>628</v>
      </c>
      <c r="I355" s="30" t="s">
        <v>629</v>
      </c>
      <c r="J355" s="100" t="s">
        <v>630</v>
      </c>
      <c r="K355" s="38">
        <v>39.31</v>
      </c>
      <c r="L355" s="38">
        <f t="shared" si="79"/>
        <v>39.31</v>
      </c>
      <c r="M355" s="38">
        <v>39.31</v>
      </c>
      <c r="N355" s="38"/>
      <c r="O355" s="38"/>
      <c r="P355" s="38"/>
      <c r="Q355" s="38">
        <f t="shared" si="81"/>
        <v>0</v>
      </c>
      <c r="R355" s="30"/>
      <c r="S355" s="30"/>
      <c r="T355" s="30"/>
      <c r="U355" s="30"/>
      <c r="V355" s="30"/>
      <c r="W355" s="30"/>
      <c r="X355" s="30"/>
      <c r="Y355" s="34">
        <v>593</v>
      </c>
      <c r="Z355" s="34">
        <v>1806</v>
      </c>
      <c r="AA355" s="34">
        <v>364</v>
      </c>
      <c r="AB355" s="34">
        <v>1135</v>
      </c>
      <c r="AC355" s="34" t="s">
        <v>126</v>
      </c>
      <c r="AD355" s="34" t="s">
        <v>572</v>
      </c>
      <c r="AE355" s="30" t="s">
        <v>1170</v>
      </c>
      <c r="AF355" s="30"/>
    </row>
    <row r="356" s="1" customFormat="1" ht="30" customHeight="1" spans="1:32">
      <c r="A356" s="33"/>
      <c r="B356" s="34" t="s">
        <v>1211</v>
      </c>
      <c r="C356" s="29" t="s">
        <v>1212</v>
      </c>
      <c r="D356" s="38" t="s">
        <v>626</v>
      </c>
      <c r="E356" s="38" t="s">
        <v>627</v>
      </c>
      <c r="F356" s="38" t="s">
        <v>111</v>
      </c>
      <c r="G356" s="34" t="s">
        <v>244</v>
      </c>
      <c r="H356" s="30" t="s">
        <v>628</v>
      </c>
      <c r="I356" s="30" t="s">
        <v>629</v>
      </c>
      <c r="J356" s="100" t="s">
        <v>630</v>
      </c>
      <c r="K356" s="38">
        <v>0.87</v>
      </c>
      <c r="L356" s="38">
        <f t="shared" si="79"/>
        <v>0.87</v>
      </c>
      <c r="M356" s="38">
        <v>0.87</v>
      </c>
      <c r="N356" s="38"/>
      <c r="O356" s="38"/>
      <c r="P356" s="38"/>
      <c r="Q356" s="38">
        <f t="shared" si="81"/>
        <v>0</v>
      </c>
      <c r="R356" s="30"/>
      <c r="S356" s="30"/>
      <c r="T356" s="30"/>
      <c r="U356" s="30"/>
      <c r="V356" s="30"/>
      <c r="W356" s="30"/>
      <c r="X356" s="30"/>
      <c r="Y356" s="34">
        <v>209</v>
      </c>
      <c r="Z356" s="34">
        <v>642</v>
      </c>
      <c r="AA356" s="34">
        <v>88</v>
      </c>
      <c r="AB356" s="34">
        <v>247</v>
      </c>
      <c r="AC356" s="34" t="s">
        <v>126</v>
      </c>
      <c r="AD356" s="34" t="s">
        <v>572</v>
      </c>
      <c r="AE356" s="30" t="s">
        <v>1170</v>
      </c>
      <c r="AF356" s="30"/>
    </row>
    <row r="357" s="1" customFormat="1" ht="30" customHeight="1" spans="1:32">
      <c r="A357" s="33"/>
      <c r="B357" s="34" t="s">
        <v>1213</v>
      </c>
      <c r="C357" s="29" t="s">
        <v>1214</v>
      </c>
      <c r="D357" s="38" t="s">
        <v>626</v>
      </c>
      <c r="E357" s="38" t="s">
        <v>790</v>
      </c>
      <c r="F357" s="38" t="s">
        <v>111</v>
      </c>
      <c r="G357" s="34" t="s">
        <v>244</v>
      </c>
      <c r="H357" s="30" t="s">
        <v>628</v>
      </c>
      <c r="I357" s="30" t="s">
        <v>629</v>
      </c>
      <c r="J357" s="100" t="s">
        <v>630</v>
      </c>
      <c r="K357" s="38">
        <v>20.16</v>
      </c>
      <c r="L357" s="38">
        <f t="shared" si="79"/>
        <v>20.16</v>
      </c>
      <c r="M357" s="38">
        <v>20.16</v>
      </c>
      <c r="N357" s="38"/>
      <c r="O357" s="38"/>
      <c r="P357" s="38"/>
      <c r="Q357" s="38">
        <f t="shared" si="81"/>
        <v>0</v>
      </c>
      <c r="R357" s="30"/>
      <c r="S357" s="30"/>
      <c r="T357" s="30"/>
      <c r="U357" s="30"/>
      <c r="V357" s="30"/>
      <c r="W357" s="30"/>
      <c r="X357" s="30"/>
      <c r="Y357" s="34">
        <v>70</v>
      </c>
      <c r="Z357" s="34">
        <v>255</v>
      </c>
      <c r="AA357" s="34">
        <v>25</v>
      </c>
      <c r="AB357" s="34">
        <v>80</v>
      </c>
      <c r="AC357" s="34" t="s">
        <v>126</v>
      </c>
      <c r="AD357" s="34" t="s">
        <v>572</v>
      </c>
      <c r="AE357" s="30" t="s">
        <v>1170</v>
      </c>
      <c r="AF357" s="30"/>
    </row>
    <row r="358" s="1" customFormat="1" ht="39" customHeight="1" spans="1:32">
      <c r="A358" s="33"/>
      <c r="B358" s="30" t="s">
        <v>1215</v>
      </c>
      <c r="C358" s="29" t="s">
        <v>1216</v>
      </c>
      <c r="D358" s="38" t="s">
        <v>626</v>
      </c>
      <c r="E358" s="38" t="s">
        <v>1217</v>
      </c>
      <c r="F358" s="38" t="s">
        <v>111</v>
      </c>
      <c r="G358" s="30" t="s">
        <v>244</v>
      </c>
      <c r="H358" s="30" t="s">
        <v>628</v>
      </c>
      <c r="I358" s="30" t="s">
        <v>629</v>
      </c>
      <c r="J358" s="100" t="s">
        <v>630</v>
      </c>
      <c r="K358" s="47">
        <v>30</v>
      </c>
      <c r="L358" s="38">
        <f t="shared" si="79"/>
        <v>30</v>
      </c>
      <c r="M358" s="38">
        <v>30</v>
      </c>
      <c r="N358" s="38"/>
      <c r="O358" s="38"/>
      <c r="P358" s="38"/>
      <c r="Q358" s="38">
        <f t="shared" si="81"/>
        <v>0</v>
      </c>
      <c r="R358" s="30"/>
      <c r="S358" s="30"/>
      <c r="T358" s="30"/>
      <c r="U358" s="30"/>
      <c r="V358" s="30"/>
      <c r="W358" s="30"/>
      <c r="X358" s="30"/>
      <c r="Y358" s="34">
        <v>121</v>
      </c>
      <c r="Z358" s="34">
        <v>364</v>
      </c>
      <c r="AA358" s="34">
        <v>77</v>
      </c>
      <c r="AB358" s="34">
        <v>253</v>
      </c>
      <c r="AC358" s="34" t="s">
        <v>126</v>
      </c>
      <c r="AD358" s="34" t="s">
        <v>572</v>
      </c>
      <c r="AE358" s="30" t="s">
        <v>1218</v>
      </c>
      <c r="AF358" s="30"/>
    </row>
    <row r="359" s="1" customFormat="1" ht="30" customHeight="1" spans="1:32">
      <c r="A359" s="33"/>
      <c r="B359" s="34" t="s">
        <v>1219</v>
      </c>
      <c r="C359" s="29" t="s">
        <v>1220</v>
      </c>
      <c r="D359" s="38" t="s">
        <v>120</v>
      </c>
      <c r="E359" s="38" t="s">
        <v>121</v>
      </c>
      <c r="F359" s="38" t="s">
        <v>111</v>
      </c>
      <c r="G359" s="34" t="s">
        <v>244</v>
      </c>
      <c r="H359" s="30" t="s">
        <v>123</v>
      </c>
      <c r="I359" s="30" t="s">
        <v>124</v>
      </c>
      <c r="J359" s="100" t="s">
        <v>125</v>
      </c>
      <c r="K359" s="38">
        <v>20.73</v>
      </c>
      <c r="L359" s="38">
        <f t="shared" si="79"/>
        <v>20.73</v>
      </c>
      <c r="M359" s="38">
        <v>20.73</v>
      </c>
      <c r="N359" s="38"/>
      <c r="O359" s="38"/>
      <c r="P359" s="38"/>
      <c r="Q359" s="38">
        <f t="shared" si="81"/>
        <v>0</v>
      </c>
      <c r="R359" s="30"/>
      <c r="S359" s="30"/>
      <c r="T359" s="30"/>
      <c r="U359" s="30"/>
      <c r="V359" s="30"/>
      <c r="W359" s="30"/>
      <c r="X359" s="30"/>
      <c r="Y359" s="34">
        <v>34</v>
      </c>
      <c r="Z359" s="34">
        <v>127</v>
      </c>
      <c r="AA359" s="34">
        <v>15</v>
      </c>
      <c r="AB359" s="34">
        <v>49</v>
      </c>
      <c r="AC359" s="34" t="s">
        <v>126</v>
      </c>
      <c r="AD359" s="34" t="s">
        <v>572</v>
      </c>
      <c r="AE359" s="30" t="s">
        <v>1170</v>
      </c>
      <c r="AF359" s="30"/>
    </row>
    <row r="360" s="1" customFormat="1" ht="30" customHeight="1" spans="1:32">
      <c r="A360" s="33"/>
      <c r="B360" s="34" t="s">
        <v>1221</v>
      </c>
      <c r="C360" s="29" t="s">
        <v>1222</v>
      </c>
      <c r="D360" s="38" t="s">
        <v>430</v>
      </c>
      <c r="E360" s="38" t="s">
        <v>605</v>
      </c>
      <c r="F360" s="38" t="s">
        <v>111</v>
      </c>
      <c r="G360" s="34" t="s">
        <v>244</v>
      </c>
      <c r="H360" s="30" t="s">
        <v>432</v>
      </c>
      <c r="I360" s="30" t="s">
        <v>433</v>
      </c>
      <c r="J360" s="100" t="s">
        <v>434</v>
      </c>
      <c r="K360" s="38">
        <v>41.84</v>
      </c>
      <c r="L360" s="38">
        <f t="shared" si="79"/>
        <v>41.84</v>
      </c>
      <c r="M360" s="38">
        <v>41.84</v>
      </c>
      <c r="N360" s="38"/>
      <c r="O360" s="38"/>
      <c r="P360" s="38"/>
      <c r="Q360" s="38">
        <f t="shared" si="81"/>
        <v>0</v>
      </c>
      <c r="R360" s="30"/>
      <c r="S360" s="30"/>
      <c r="T360" s="30"/>
      <c r="U360" s="30"/>
      <c r="V360" s="30"/>
      <c r="W360" s="30"/>
      <c r="X360" s="30"/>
      <c r="Y360" s="34">
        <v>555</v>
      </c>
      <c r="Z360" s="34">
        <v>1907</v>
      </c>
      <c r="AA360" s="34">
        <v>333</v>
      </c>
      <c r="AB360" s="34">
        <v>1096</v>
      </c>
      <c r="AC360" s="34" t="s">
        <v>115</v>
      </c>
      <c r="AD360" s="34" t="s">
        <v>572</v>
      </c>
      <c r="AE360" s="30" t="s">
        <v>1170</v>
      </c>
      <c r="AF360" s="30"/>
    </row>
    <row r="361" s="1" customFormat="1" ht="30" customHeight="1" spans="1:32">
      <c r="A361" s="33"/>
      <c r="B361" s="34" t="s">
        <v>1223</v>
      </c>
      <c r="C361" s="29" t="s">
        <v>1224</v>
      </c>
      <c r="D361" s="38" t="s">
        <v>430</v>
      </c>
      <c r="E361" s="38" t="s">
        <v>1208</v>
      </c>
      <c r="F361" s="38" t="s">
        <v>111</v>
      </c>
      <c r="G361" s="34" t="s">
        <v>244</v>
      </c>
      <c r="H361" s="30" t="s">
        <v>432</v>
      </c>
      <c r="I361" s="30" t="s">
        <v>433</v>
      </c>
      <c r="J361" s="100" t="s">
        <v>434</v>
      </c>
      <c r="K361" s="38">
        <v>62.24</v>
      </c>
      <c r="L361" s="38">
        <f t="shared" si="79"/>
        <v>62.24</v>
      </c>
      <c r="M361" s="38">
        <v>62.24</v>
      </c>
      <c r="N361" s="38"/>
      <c r="O361" s="38"/>
      <c r="P361" s="38"/>
      <c r="Q361" s="38">
        <f t="shared" si="81"/>
        <v>0</v>
      </c>
      <c r="R361" s="30"/>
      <c r="S361" s="30"/>
      <c r="T361" s="30"/>
      <c r="U361" s="30"/>
      <c r="V361" s="30"/>
      <c r="W361" s="30"/>
      <c r="X361" s="30"/>
      <c r="Y361" s="34">
        <v>493</v>
      </c>
      <c r="Z361" s="34">
        <v>1742</v>
      </c>
      <c r="AA361" s="34">
        <v>337</v>
      </c>
      <c r="AB361" s="34">
        <v>1136</v>
      </c>
      <c r="AC361" s="34" t="s">
        <v>115</v>
      </c>
      <c r="AD361" s="34" t="s">
        <v>572</v>
      </c>
      <c r="AE361" s="30" t="s">
        <v>1170</v>
      </c>
      <c r="AF361" s="30"/>
    </row>
    <row r="362" s="1" customFormat="1" ht="30" customHeight="1" spans="1:32">
      <c r="A362" s="33"/>
      <c r="B362" s="34" t="s">
        <v>1225</v>
      </c>
      <c r="C362" s="29" t="s">
        <v>1226</v>
      </c>
      <c r="D362" s="38" t="s">
        <v>201</v>
      </c>
      <c r="E362" s="38" t="s">
        <v>1061</v>
      </c>
      <c r="F362" s="38" t="s">
        <v>111</v>
      </c>
      <c r="G362" s="34" t="s">
        <v>244</v>
      </c>
      <c r="H362" s="30" t="s">
        <v>308</v>
      </c>
      <c r="I362" s="34" t="s">
        <v>309</v>
      </c>
      <c r="J362" s="100" t="s">
        <v>310</v>
      </c>
      <c r="K362" s="38">
        <v>54.47</v>
      </c>
      <c r="L362" s="38">
        <f t="shared" si="79"/>
        <v>54.47</v>
      </c>
      <c r="M362" s="38">
        <v>54.47</v>
      </c>
      <c r="N362" s="38"/>
      <c r="O362" s="38"/>
      <c r="P362" s="38"/>
      <c r="Q362" s="38">
        <f t="shared" si="81"/>
        <v>0</v>
      </c>
      <c r="R362" s="30"/>
      <c r="S362" s="30"/>
      <c r="T362" s="30"/>
      <c r="U362" s="30"/>
      <c r="V362" s="30"/>
      <c r="W362" s="30"/>
      <c r="X362" s="30"/>
      <c r="Y362" s="34">
        <v>315</v>
      </c>
      <c r="Z362" s="34">
        <v>956</v>
      </c>
      <c r="AA362" s="34">
        <v>188</v>
      </c>
      <c r="AB362" s="34">
        <v>188</v>
      </c>
      <c r="AC362" s="34" t="s">
        <v>126</v>
      </c>
      <c r="AD362" s="34" t="s">
        <v>572</v>
      </c>
      <c r="AE362" s="30" t="s">
        <v>1170</v>
      </c>
      <c r="AF362" s="30"/>
    </row>
    <row r="363" s="1" customFormat="1" ht="30" customHeight="1" spans="1:32">
      <c r="A363" s="33"/>
      <c r="B363" s="34" t="s">
        <v>1227</v>
      </c>
      <c r="C363" s="29" t="s">
        <v>1228</v>
      </c>
      <c r="D363" s="38" t="s">
        <v>201</v>
      </c>
      <c r="E363" s="38" t="s">
        <v>970</v>
      </c>
      <c r="F363" s="38" t="s">
        <v>111</v>
      </c>
      <c r="G363" s="34" t="s">
        <v>244</v>
      </c>
      <c r="H363" s="30" t="s">
        <v>308</v>
      </c>
      <c r="I363" s="34" t="s">
        <v>309</v>
      </c>
      <c r="J363" s="100" t="s">
        <v>310</v>
      </c>
      <c r="K363" s="38">
        <v>43.73</v>
      </c>
      <c r="L363" s="38">
        <f t="shared" si="79"/>
        <v>43.73</v>
      </c>
      <c r="M363" s="38">
        <v>43.73</v>
      </c>
      <c r="N363" s="38"/>
      <c r="O363" s="38"/>
      <c r="P363" s="38"/>
      <c r="Q363" s="38">
        <f t="shared" si="81"/>
        <v>0</v>
      </c>
      <c r="R363" s="30"/>
      <c r="S363" s="30"/>
      <c r="T363" s="30"/>
      <c r="U363" s="30"/>
      <c r="V363" s="30"/>
      <c r="W363" s="30"/>
      <c r="X363" s="30"/>
      <c r="Y363" s="34">
        <v>404</v>
      </c>
      <c r="Z363" s="34">
        <v>1147</v>
      </c>
      <c r="AA363" s="34">
        <v>212</v>
      </c>
      <c r="AB363" s="34">
        <v>212</v>
      </c>
      <c r="AC363" s="34" t="s">
        <v>126</v>
      </c>
      <c r="AD363" s="34" t="s">
        <v>572</v>
      </c>
      <c r="AE363" s="30" t="s">
        <v>1170</v>
      </c>
      <c r="AF363" s="30"/>
    </row>
    <row r="364" s="1" customFormat="1" ht="30" customHeight="1" spans="1:32">
      <c r="A364" s="33"/>
      <c r="B364" s="34" t="s">
        <v>1229</v>
      </c>
      <c r="C364" s="29" t="s">
        <v>1230</v>
      </c>
      <c r="D364" s="38" t="s">
        <v>201</v>
      </c>
      <c r="E364" s="38" t="s">
        <v>1231</v>
      </c>
      <c r="F364" s="38" t="s">
        <v>111</v>
      </c>
      <c r="G364" s="34" t="s">
        <v>244</v>
      </c>
      <c r="H364" s="30" t="s">
        <v>308</v>
      </c>
      <c r="I364" s="34" t="s">
        <v>309</v>
      </c>
      <c r="J364" s="100" t="s">
        <v>310</v>
      </c>
      <c r="K364" s="38">
        <v>33.69</v>
      </c>
      <c r="L364" s="38">
        <f t="shared" si="79"/>
        <v>33.69</v>
      </c>
      <c r="M364" s="38">
        <v>33.69</v>
      </c>
      <c r="N364" s="38"/>
      <c r="O364" s="38"/>
      <c r="P364" s="38"/>
      <c r="Q364" s="38">
        <f t="shared" si="81"/>
        <v>0</v>
      </c>
      <c r="R364" s="30"/>
      <c r="S364" s="30"/>
      <c r="T364" s="30"/>
      <c r="U364" s="30"/>
      <c r="V364" s="30"/>
      <c r="W364" s="30"/>
      <c r="X364" s="30"/>
      <c r="Y364" s="34">
        <v>370</v>
      </c>
      <c r="Z364" s="34">
        <v>1105</v>
      </c>
      <c r="AA364" s="34">
        <v>242</v>
      </c>
      <c r="AB364" s="34">
        <v>242</v>
      </c>
      <c r="AC364" s="34" t="s">
        <v>126</v>
      </c>
      <c r="AD364" s="34" t="s">
        <v>572</v>
      </c>
      <c r="AE364" s="30" t="s">
        <v>1170</v>
      </c>
      <c r="AF364" s="30"/>
    </row>
    <row r="365" s="1" customFormat="1" ht="30" customHeight="1" spans="1:32">
      <c r="A365" s="33"/>
      <c r="B365" s="34" t="s">
        <v>1232</v>
      </c>
      <c r="C365" s="29" t="s">
        <v>1233</v>
      </c>
      <c r="D365" s="38" t="s">
        <v>201</v>
      </c>
      <c r="E365" s="38" t="s">
        <v>398</v>
      </c>
      <c r="F365" s="38" t="s">
        <v>111</v>
      </c>
      <c r="G365" s="34" t="s">
        <v>244</v>
      </c>
      <c r="H365" s="30" t="s">
        <v>308</v>
      </c>
      <c r="I365" s="34" t="s">
        <v>309</v>
      </c>
      <c r="J365" s="100" t="s">
        <v>310</v>
      </c>
      <c r="K365" s="38">
        <v>144.03</v>
      </c>
      <c r="L365" s="38">
        <f t="shared" si="79"/>
        <v>0</v>
      </c>
      <c r="M365" s="38"/>
      <c r="N365" s="38"/>
      <c r="O365" s="38"/>
      <c r="P365" s="38"/>
      <c r="Q365" s="38">
        <f t="shared" si="81"/>
        <v>144.03</v>
      </c>
      <c r="R365" s="30"/>
      <c r="S365" s="30"/>
      <c r="T365" s="30"/>
      <c r="U365" s="30"/>
      <c r="V365" s="30"/>
      <c r="W365" s="30"/>
      <c r="X365" s="30"/>
      <c r="Y365" s="34">
        <v>382</v>
      </c>
      <c r="Z365" s="34">
        <v>1245</v>
      </c>
      <c r="AA365" s="34">
        <v>170</v>
      </c>
      <c r="AB365" s="34">
        <v>170</v>
      </c>
      <c r="AC365" s="34" t="s">
        <v>115</v>
      </c>
      <c r="AD365" s="34" t="s">
        <v>572</v>
      </c>
      <c r="AE365" s="30" t="s">
        <v>1170</v>
      </c>
      <c r="AF365" s="30"/>
    </row>
    <row r="366" s="1" customFormat="1" ht="30" customHeight="1" spans="1:32">
      <c r="A366" s="33"/>
      <c r="B366" s="34" t="s">
        <v>1234</v>
      </c>
      <c r="C366" s="29" t="s">
        <v>1235</v>
      </c>
      <c r="D366" s="38" t="s">
        <v>201</v>
      </c>
      <c r="E366" s="38" t="s">
        <v>202</v>
      </c>
      <c r="F366" s="38" t="s">
        <v>111</v>
      </c>
      <c r="G366" s="34" t="s">
        <v>244</v>
      </c>
      <c r="H366" s="34" t="s">
        <v>308</v>
      </c>
      <c r="I366" s="34" t="s">
        <v>309</v>
      </c>
      <c r="J366" s="100" t="s">
        <v>310</v>
      </c>
      <c r="K366" s="38">
        <v>17.08</v>
      </c>
      <c r="L366" s="38">
        <f t="shared" si="79"/>
        <v>17.08</v>
      </c>
      <c r="M366" s="38">
        <v>17.08</v>
      </c>
      <c r="N366" s="38"/>
      <c r="O366" s="38"/>
      <c r="P366" s="38"/>
      <c r="Q366" s="38">
        <f t="shared" si="81"/>
        <v>0</v>
      </c>
      <c r="R366" s="30"/>
      <c r="S366" s="30"/>
      <c r="T366" s="30"/>
      <c r="U366" s="30"/>
      <c r="V366" s="30"/>
      <c r="W366" s="30"/>
      <c r="X366" s="30"/>
      <c r="Y366" s="34">
        <v>497</v>
      </c>
      <c r="Z366" s="34">
        <v>1685</v>
      </c>
      <c r="AA366" s="34">
        <v>297</v>
      </c>
      <c r="AB366" s="34">
        <v>297</v>
      </c>
      <c r="AC366" s="34" t="s">
        <v>115</v>
      </c>
      <c r="AD366" s="34" t="s">
        <v>572</v>
      </c>
      <c r="AE366" s="30" t="s">
        <v>1170</v>
      </c>
      <c r="AF366" s="30"/>
    </row>
    <row r="367" s="1" customFormat="1" ht="30" customHeight="1" spans="1:32">
      <c r="A367" s="33"/>
      <c r="B367" s="34" t="s">
        <v>1236</v>
      </c>
      <c r="C367" s="29" t="s">
        <v>1237</v>
      </c>
      <c r="D367" s="38" t="s">
        <v>242</v>
      </c>
      <c r="E367" s="38" t="s">
        <v>641</v>
      </c>
      <c r="F367" s="38" t="s">
        <v>111</v>
      </c>
      <c r="G367" s="34" t="s">
        <v>244</v>
      </c>
      <c r="H367" s="30" t="s">
        <v>642</v>
      </c>
      <c r="I367" s="30" t="s">
        <v>245</v>
      </c>
      <c r="J367" s="101" t="s">
        <v>246</v>
      </c>
      <c r="K367" s="38">
        <v>197</v>
      </c>
      <c r="L367" s="38">
        <f t="shared" si="79"/>
        <v>0</v>
      </c>
      <c r="M367" s="38"/>
      <c r="N367" s="38"/>
      <c r="O367" s="38"/>
      <c r="P367" s="38"/>
      <c r="Q367" s="38">
        <f t="shared" si="81"/>
        <v>197</v>
      </c>
      <c r="R367" s="30"/>
      <c r="S367" s="30"/>
      <c r="T367" s="30"/>
      <c r="U367" s="30"/>
      <c r="V367" s="30"/>
      <c r="W367" s="30"/>
      <c r="X367" s="30"/>
      <c r="Y367" s="34">
        <v>1179</v>
      </c>
      <c r="Z367" s="34">
        <v>3780</v>
      </c>
      <c r="AA367" s="34">
        <v>629</v>
      </c>
      <c r="AB367" s="34">
        <v>2211</v>
      </c>
      <c r="AC367" s="34" t="s">
        <v>126</v>
      </c>
      <c r="AD367" s="34" t="s">
        <v>572</v>
      </c>
      <c r="AE367" s="30" t="s">
        <v>1170</v>
      </c>
      <c r="AF367" s="30"/>
    </row>
    <row r="368" s="1" customFormat="1" ht="30" customHeight="1" spans="1:32">
      <c r="A368" s="33"/>
      <c r="B368" s="34" t="s">
        <v>1238</v>
      </c>
      <c r="C368" s="29" t="s">
        <v>1239</v>
      </c>
      <c r="D368" s="38" t="s">
        <v>242</v>
      </c>
      <c r="E368" s="38" t="s">
        <v>1240</v>
      </c>
      <c r="F368" s="38" t="s">
        <v>111</v>
      </c>
      <c r="G368" s="34" t="s">
        <v>244</v>
      </c>
      <c r="H368" s="30" t="s">
        <v>642</v>
      </c>
      <c r="I368" s="30" t="s">
        <v>245</v>
      </c>
      <c r="J368" s="101" t="s">
        <v>246</v>
      </c>
      <c r="K368" s="38">
        <v>75</v>
      </c>
      <c r="L368" s="38">
        <f t="shared" si="79"/>
        <v>75</v>
      </c>
      <c r="M368" s="38"/>
      <c r="N368" s="38">
        <v>75</v>
      </c>
      <c r="O368" s="38"/>
      <c r="P368" s="38"/>
      <c r="Q368" s="38">
        <f t="shared" si="81"/>
        <v>0</v>
      </c>
      <c r="R368" s="30"/>
      <c r="S368" s="30"/>
      <c r="T368" s="30"/>
      <c r="U368" s="30"/>
      <c r="V368" s="30"/>
      <c r="W368" s="30"/>
      <c r="X368" s="30"/>
      <c r="Y368" s="34">
        <v>414</v>
      </c>
      <c r="Z368" s="34">
        <v>1350</v>
      </c>
      <c r="AA368" s="34">
        <v>196</v>
      </c>
      <c r="AB368" s="34">
        <v>678</v>
      </c>
      <c r="AC368" s="34" t="s">
        <v>126</v>
      </c>
      <c r="AD368" s="34" t="s">
        <v>572</v>
      </c>
      <c r="AE368" s="30" t="s">
        <v>1170</v>
      </c>
      <c r="AF368" s="30"/>
    </row>
    <row r="369" s="1" customFormat="1" ht="30" customHeight="1" spans="1:32">
      <c r="A369" s="33"/>
      <c r="B369" s="34" t="s">
        <v>1241</v>
      </c>
      <c r="C369" s="29" t="s">
        <v>1242</v>
      </c>
      <c r="D369" s="38" t="s">
        <v>242</v>
      </c>
      <c r="E369" s="38" t="s">
        <v>1243</v>
      </c>
      <c r="F369" s="38" t="s">
        <v>111</v>
      </c>
      <c r="G369" s="34" t="s">
        <v>244</v>
      </c>
      <c r="H369" s="30" t="s">
        <v>642</v>
      </c>
      <c r="I369" s="30" t="s">
        <v>245</v>
      </c>
      <c r="J369" s="101" t="s">
        <v>246</v>
      </c>
      <c r="K369" s="38">
        <v>135</v>
      </c>
      <c r="L369" s="38">
        <f t="shared" si="79"/>
        <v>135</v>
      </c>
      <c r="M369" s="38"/>
      <c r="N369" s="38">
        <v>135</v>
      </c>
      <c r="O369" s="38"/>
      <c r="P369" s="38"/>
      <c r="Q369" s="38">
        <f t="shared" si="81"/>
        <v>0</v>
      </c>
      <c r="R369" s="30"/>
      <c r="S369" s="30"/>
      <c r="T369" s="30"/>
      <c r="U369" s="30"/>
      <c r="V369" s="30"/>
      <c r="W369" s="30"/>
      <c r="X369" s="30"/>
      <c r="Y369" s="34">
        <v>1222</v>
      </c>
      <c r="Z369" s="34">
        <v>4119</v>
      </c>
      <c r="AA369" s="34">
        <v>711</v>
      </c>
      <c r="AB369" s="34">
        <v>2514</v>
      </c>
      <c r="AC369" s="34" t="s">
        <v>115</v>
      </c>
      <c r="AD369" s="34" t="s">
        <v>572</v>
      </c>
      <c r="AE369" s="30" t="s">
        <v>1244</v>
      </c>
      <c r="AF369" s="30"/>
    </row>
    <row r="370" s="1" customFormat="1" ht="30" customHeight="1" spans="1:32">
      <c r="A370" s="33"/>
      <c r="B370" s="34" t="s">
        <v>1245</v>
      </c>
      <c r="C370" s="29" t="s">
        <v>1246</v>
      </c>
      <c r="D370" s="38" t="s">
        <v>242</v>
      </c>
      <c r="E370" s="38" t="s">
        <v>1247</v>
      </c>
      <c r="F370" s="38" t="s">
        <v>111</v>
      </c>
      <c r="G370" s="34" t="s">
        <v>244</v>
      </c>
      <c r="H370" s="30" t="s">
        <v>642</v>
      </c>
      <c r="I370" s="30" t="s">
        <v>245</v>
      </c>
      <c r="J370" s="101" t="s">
        <v>246</v>
      </c>
      <c r="K370" s="38">
        <v>80</v>
      </c>
      <c r="L370" s="38">
        <f t="shared" si="79"/>
        <v>80</v>
      </c>
      <c r="M370" s="38">
        <v>80</v>
      </c>
      <c r="N370" s="38"/>
      <c r="O370" s="38"/>
      <c r="P370" s="38"/>
      <c r="Q370" s="38">
        <f t="shared" si="81"/>
        <v>0</v>
      </c>
      <c r="R370" s="30"/>
      <c r="S370" s="30"/>
      <c r="T370" s="30"/>
      <c r="U370" s="30"/>
      <c r="V370" s="30"/>
      <c r="W370" s="30"/>
      <c r="X370" s="30"/>
      <c r="Y370" s="34">
        <v>1367</v>
      </c>
      <c r="Z370" s="34">
        <v>4569</v>
      </c>
      <c r="AA370" s="34">
        <v>709</v>
      </c>
      <c r="AB370" s="34">
        <v>2571</v>
      </c>
      <c r="AC370" s="34" t="s">
        <v>115</v>
      </c>
      <c r="AD370" s="34" t="s">
        <v>572</v>
      </c>
      <c r="AE370" s="30" t="s">
        <v>1244</v>
      </c>
      <c r="AF370" s="30"/>
    </row>
    <row r="371" s="1" customFormat="1" ht="30" customHeight="1" spans="1:32">
      <c r="A371" s="33"/>
      <c r="B371" s="34" t="s">
        <v>1248</v>
      </c>
      <c r="C371" s="29" t="s">
        <v>1249</v>
      </c>
      <c r="D371" s="38" t="s">
        <v>242</v>
      </c>
      <c r="E371" s="38" t="s">
        <v>1250</v>
      </c>
      <c r="F371" s="38" t="s">
        <v>111</v>
      </c>
      <c r="G371" s="34" t="s">
        <v>244</v>
      </c>
      <c r="H371" s="30" t="s">
        <v>642</v>
      </c>
      <c r="I371" s="30" t="s">
        <v>245</v>
      </c>
      <c r="J371" s="101" t="s">
        <v>246</v>
      </c>
      <c r="K371" s="38">
        <v>98</v>
      </c>
      <c r="L371" s="38">
        <f t="shared" si="79"/>
        <v>98</v>
      </c>
      <c r="M371" s="38">
        <v>98</v>
      </c>
      <c r="N371" s="38"/>
      <c r="O371" s="38"/>
      <c r="P371" s="38"/>
      <c r="Q371" s="38">
        <f t="shared" si="81"/>
        <v>0</v>
      </c>
      <c r="R371" s="30"/>
      <c r="S371" s="30"/>
      <c r="T371" s="30"/>
      <c r="U371" s="30"/>
      <c r="V371" s="30"/>
      <c r="W371" s="30"/>
      <c r="X371" s="30"/>
      <c r="Y371" s="34">
        <v>2448</v>
      </c>
      <c r="Z371" s="34">
        <v>4705</v>
      </c>
      <c r="AA371" s="34">
        <v>783</v>
      </c>
      <c r="AB371" s="34">
        <v>2603</v>
      </c>
      <c r="AC371" s="34" t="s">
        <v>115</v>
      </c>
      <c r="AD371" s="34" t="s">
        <v>572</v>
      </c>
      <c r="AE371" s="30" t="s">
        <v>1244</v>
      </c>
      <c r="AF371" s="30"/>
    </row>
    <row r="372" s="1" customFormat="1" ht="30" customHeight="1" spans="1:32">
      <c r="A372" s="33"/>
      <c r="B372" s="34" t="s">
        <v>1251</v>
      </c>
      <c r="C372" s="29" t="s">
        <v>1252</v>
      </c>
      <c r="D372" s="38" t="s">
        <v>242</v>
      </c>
      <c r="E372" s="38" t="s">
        <v>1253</v>
      </c>
      <c r="F372" s="38" t="s">
        <v>111</v>
      </c>
      <c r="G372" s="34" t="s">
        <v>244</v>
      </c>
      <c r="H372" s="30" t="s">
        <v>642</v>
      </c>
      <c r="I372" s="30" t="s">
        <v>245</v>
      </c>
      <c r="J372" s="101" t="s">
        <v>246</v>
      </c>
      <c r="K372" s="38">
        <v>40</v>
      </c>
      <c r="L372" s="38">
        <f t="shared" si="79"/>
        <v>40</v>
      </c>
      <c r="M372" s="38">
        <v>40</v>
      </c>
      <c r="N372" s="38"/>
      <c r="O372" s="38"/>
      <c r="P372" s="38"/>
      <c r="Q372" s="38">
        <f t="shared" si="81"/>
        <v>0</v>
      </c>
      <c r="R372" s="30"/>
      <c r="S372" s="30"/>
      <c r="T372" s="30"/>
      <c r="U372" s="30"/>
      <c r="V372" s="30"/>
      <c r="W372" s="30"/>
      <c r="X372" s="30"/>
      <c r="Y372" s="34">
        <v>98</v>
      </c>
      <c r="Z372" s="34">
        <v>290</v>
      </c>
      <c r="AA372" s="34">
        <v>20</v>
      </c>
      <c r="AB372" s="34">
        <v>46</v>
      </c>
      <c r="AC372" s="34" t="s">
        <v>126</v>
      </c>
      <c r="AD372" s="34" t="s">
        <v>693</v>
      </c>
      <c r="AE372" s="30" t="s">
        <v>1254</v>
      </c>
      <c r="AF372" s="30"/>
    </row>
    <row r="373" s="1" customFormat="1" ht="30" customHeight="1" spans="1:32">
      <c r="A373" s="33"/>
      <c r="B373" s="34" t="s">
        <v>1255</v>
      </c>
      <c r="C373" s="29" t="s">
        <v>1256</v>
      </c>
      <c r="D373" s="38" t="s">
        <v>242</v>
      </c>
      <c r="E373" s="38" t="s">
        <v>1008</v>
      </c>
      <c r="F373" s="38" t="s">
        <v>111</v>
      </c>
      <c r="G373" s="34" t="s">
        <v>244</v>
      </c>
      <c r="H373" s="30" t="s">
        <v>642</v>
      </c>
      <c r="I373" s="30" t="s">
        <v>245</v>
      </c>
      <c r="J373" s="101" t="s">
        <v>246</v>
      </c>
      <c r="K373" s="38">
        <v>40</v>
      </c>
      <c r="L373" s="38">
        <f t="shared" si="79"/>
        <v>40</v>
      </c>
      <c r="M373" s="38">
        <v>40</v>
      </c>
      <c r="N373" s="38"/>
      <c r="O373" s="38"/>
      <c r="P373" s="38"/>
      <c r="Q373" s="38">
        <f t="shared" si="81"/>
        <v>0</v>
      </c>
      <c r="R373" s="30"/>
      <c r="S373" s="30"/>
      <c r="T373" s="30"/>
      <c r="U373" s="30"/>
      <c r="V373" s="30"/>
      <c r="W373" s="30"/>
      <c r="X373" s="30"/>
      <c r="Y373" s="34">
        <v>8</v>
      </c>
      <c r="Z373" s="34">
        <v>32</v>
      </c>
      <c r="AA373" s="34">
        <v>8</v>
      </c>
      <c r="AB373" s="34">
        <v>32</v>
      </c>
      <c r="AC373" s="34" t="s">
        <v>126</v>
      </c>
      <c r="AD373" s="34" t="s">
        <v>693</v>
      </c>
      <c r="AE373" s="30" t="s">
        <v>1254</v>
      </c>
      <c r="AF373" s="30"/>
    </row>
    <row r="374" s="1" customFormat="1" ht="30" customHeight="1" spans="1:32">
      <c r="A374" s="33"/>
      <c r="B374" s="34" t="s">
        <v>1257</v>
      </c>
      <c r="C374" s="29" t="s">
        <v>1258</v>
      </c>
      <c r="D374" s="38" t="s">
        <v>242</v>
      </c>
      <c r="E374" s="38" t="s">
        <v>1259</v>
      </c>
      <c r="F374" s="38" t="s">
        <v>111</v>
      </c>
      <c r="G374" s="34" t="s">
        <v>244</v>
      </c>
      <c r="H374" s="30" t="s">
        <v>642</v>
      </c>
      <c r="I374" s="30" t="s">
        <v>245</v>
      </c>
      <c r="J374" s="101" t="s">
        <v>246</v>
      </c>
      <c r="K374" s="38">
        <v>15</v>
      </c>
      <c r="L374" s="38">
        <f t="shared" si="79"/>
        <v>15</v>
      </c>
      <c r="M374" s="38">
        <v>15</v>
      </c>
      <c r="N374" s="38"/>
      <c r="O374" s="38"/>
      <c r="P374" s="38"/>
      <c r="Q374" s="38">
        <f t="shared" si="81"/>
        <v>0</v>
      </c>
      <c r="R374" s="30"/>
      <c r="S374" s="30"/>
      <c r="T374" s="30"/>
      <c r="U374" s="30"/>
      <c r="V374" s="30"/>
      <c r="W374" s="30"/>
      <c r="X374" s="30"/>
      <c r="Y374" s="34">
        <v>177</v>
      </c>
      <c r="Z374" s="34">
        <v>845</v>
      </c>
      <c r="AA374" s="34">
        <v>130</v>
      </c>
      <c r="AB374" s="34">
        <v>502</v>
      </c>
      <c r="AC374" s="34" t="s">
        <v>126</v>
      </c>
      <c r="AD374" s="34" t="s">
        <v>572</v>
      </c>
      <c r="AE374" s="30" t="s">
        <v>1254</v>
      </c>
      <c r="AF374" s="30"/>
    </row>
    <row r="375" s="1" customFormat="1" ht="30" customHeight="1" spans="1:32">
      <c r="A375" s="33"/>
      <c r="B375" s="34" t="s">
        <v>1260</v>
      </c>
      <c r="C375" s="29" t="s">
        <v>1261</v>
      </c>
      <c r="D375" s="38" t="s">
        <v>242</v>
      </c>
      <c r="E375" s="38" t="s">
        <v>1262</v>
      </c>
      <c r="F375" s="38" t="s">
        <v>111</v>
      </c>
      <c r="G375" s="34" t="s">
        <v>244</v>
      </c>
      <c r="H375" s="30" t="s">
        <v>642</v>
      </c>
      <c r="I375" s="30" t="s">
        <v>245</v>
      </c>
      <c r="J375" s="101" t="s">
        <v>246</v>
      </c>
      <c r="K375" s="38">
        <v>30</v>
      </c>
      <c r="L375" s="38">
        <f t="shared" si="79"/>
        <v>30</v>
      </c>
      <c r="M375" s="38">
        <v>30</v>
      </c>
      <c r="N375" s="38"/>
      <c r="O375" s="38"/>
      <c r="P375" s="38"/>
      <c r="Q375" s="38">
        <f t="shared" si="81"/>
        <v>0</v>
      </c>
      <c r="R375" s="30"/>
      <c r="S375" s="30"/>
      <c r="T375" s="30"/>
      <c r="U375" s="30"/>
      <c r="V375" s="30"/>
      <c r="W375" s="30"/>
      <c r="X375" s="30"/>
      <c r="Y375" s="34">
        <v>28</v>
      </c>
      <c r="Z375" s="34">
        <v>76</v>
      </c>
      <c r="AA375" s="34">
        <v>25</v>
      </c>
      <c r="AB375" s="34">
        <v>65</v>
      </c>
      <c r="AC375" s="34" t="s">
        <v>126</v>
      </c>
      <c r="AD375" s="34" t="s">
        <v>693</v>
      </c>
      <c r="AE375" s="30" t="s">
        <v>1263</v>
      </c>
      <c r="AF375" s="30"/>
    </row>
    <row r="376" s="1" customFormat="1" ht="30" customHeight="1" spans="1:32">
      <c r="A376" s="33"/>
      <c r="B376" s="34" t="s">
        <v>1264</v>
      </c>
      <c r="C376" s="29" t="s">
        <v>1265</v>
      </c>
      <c r="D376" s="38" t="s">
        <v>372</v>
      </c>
      <c r="E376" s="38" t="s">
        <v>410</v>
      </c>
      <c r="F376" s="38" t="s">
        <v>111</v>
      </c>
      <c r="G376" s="34" t="s">
        <v>244</v>
      </c>
      <c r="H376" s="30" t="s">
        <v>374</v>
      </c>
      <c r="I376" s="30" t="s">
        <v>375</v>
      </c>
      <c r="J376" s="100" t="s">
        <v>376</v>
      </c>
      <c r="K376" s="38">
        <v>50</v>
      </c>
      <c r="L376" s="38">
        <f t="shared" si="79"/>
        <v>50</v>
      </c>
      <c r="M376" s="38">
        <v>50</v>
      </c>
      <c r="N376" s="38"/>
      <c r="O376" s="38"/>
      <c r="P376" s="38"/>
      <c r="Q376" s="38">
        <f t="shared" si="81"/>
        <v>0</v>
      </c>
      <c r="R376" s="30"/>
      <c r="S376" s="30"/>
      <c r="T376" s="30"/>
      <c r="U376" s="30"/>
      <c r="V376" s="30"/>
      <c r="W376" s="30"/>
      <c r="X376" s="30"/>
      <c r="Y376" s="34">
        <v>42</v>
      </c>
      <c r="Z376" s="34" t="s">
        <v>1266</v>
      </c>
      <c r="AA376" s="34">
        <v>9</v>
      </c>
      <c r="AB376" s="34">
        <v>20</v>
      </c>
      <c r="AC376" s="34" t="s">
        <v>115</v>
      </c>
      <c r="AD376" s="34" t="s">
        <v>572</v>
      </c>
      <c r="AE376" s="30" t="s">
        <v>1267</v>
      </c>
      <c r="AF376" s="30"/>
    </row>
    <row r="377" s="1" customFormat="1" ht="30" customHeight="1" spans="1:32">
      <c r="A377" s="33"/>
      <c r="B377" s="34" t="s">
        <v>1268</v>
      </c>
      <c r="C377" s="29" t="s">
        <v>1269</v>
      </c>
      <c r="D377" s="38" t="s">
        <v>372</v>
      </c>
      <c r="E377" s="38" t="s">
        <v>1270</v>
      </c>
      <c r="F377" s="38" t="s">
        <v>111</v>
      </c>
      <c r="G377" s="34" t="s">
        <v>244</v>
      </c>
      <c r="H377" s="30" t="s">
        <v>374</v>
      </c>
      <c r="I377" s="30" t="s">
        <v>375</v>
      </c>
      <c r="J377" s="100" t="s">
        <v>376</v>
      </c>
      <c r="K377" s="38">
        <v>50</v>
      </c>
      <c r="L377" s="38">
        <f t="shared" si="79"/>
        <v>50</v>
      </c>
      <c r="M377" s="38">
        <v>50</v>
      </c>
      <c r="N377" s="38"/>
      <c r="O377" s="38"/>
      <c r="P377" s="38"/>
      <c r="Q377" s="38">
        <f t="shared" si="81"/>
        <v>0</v>
      </c>
      <c r="R377" s="30"/>
      <c r="S377" s="30"/>
      <c r="T377" s="30"/>
      <c r="U377" s="30"/>
      <c r="V377" s="30"/>
      <c r="W377" s="30"/>
      <c r="X377" s="30"/>
      <c r="Y377" s="34">
        <v>422</v>
      </c>
      <c r="Z377" s="34">
        <v>1355</v>
      </c>
      <c r="AA377" s="34">
        <v>250</v>
      </c>
      <c r="AB377" s="34">
        <v>172</v>
      </c>
      <c r="AC377" s="34" t="s">
        <v>115</v>
      </c>
      <c r="AD377" s="34" t="s">
        <v>572</v>
      </c>
      <c r="AE377" s="30" t="s">
        <v>1271</v>
      </c>
      <c r="AF377" s="30"/>
    </row>
    <row r="378" s="1" customFormat="1" ht="30" customHeight="1" spans="1:32">
      <c r="A378" s="33"/>
      <c r="B378" s="34" t="s">
        <v>1272</v>
      </c>
      <c r="C378" s="29" t="s">
        <v>1273</v>
      </c>
      <c r="D378" s="38" t="s">
        <v>372</v>
      </c>
      <c r="E378" s="38" t="s">
        <v>1274</v>
      </c>
      <c r="F378" s="38" t="s">
        <v>111</v>
      </c>
      <c r="G378" s="34" t="s">
        <v>244</v>
      </c>
      <c r="H378" s="30" t="s">
        <v>374</v>
      </c>
      <c r="I378" s="30" t="s">
        <v>375</v>
      </c>
      <c r="J378" s="100" t="s">
        <v>376</v>
      </c>
      <c r="K378" s="38">
        <v>130</v>
      </c>
      <c r="L378" s="38">
        <f t="shared" si="79"/>
        <v>0</v>
      </c>
      <c r="M378" s="38"/>
      <c r="N378" s="38"/>
      <c r="O378" s="38"/>
      <c r="P378" s="38"/>
      <c r="Q378" s="38">
        <f t="shared" si="81"/>
        <v>130</v>
      </c>
      <c r="R378" s="30"/>
      <c r="S378" s="30"/>
      <c r="T378" s="30"/>
      <c r="U378" s="30"/>
      <c r="V378" s="30"/>
      <c r="W378" s="30"/>
      <c r="X378" s="30"/>
      <c r="Y378" s="34">
        <v>60</v>
      </c>
      <c r="Z378" s="34">
        <v>318</v>
      </c>
      <c r="AA378" s="34">
        <v>23</v>
      </c>
      <c r="AB378" s="34">
        <v>92</v>
      </c>
      <c r="AC378" s="34" t="s">
        <v>115</v>
      </c>
      <c r="AD378" s="34" t="s">
        <v>572</v>
      </c>
      <c r="AE378" s="30" t="s">
        <v>1275</v>
      </c>
      <c r="AF378" s="30"/>
    </row>
    <row r="379" s="1" customFormat="1" ht="30" customHeight="1" spans="1:32">
      <c r="A379" s="33"/>
      <c r="B379" s="34" t="s">
        <v>1276</v>
      </c>
      <c r="C379" s="29" t="s">
        <v>1277</v>
      </c>
      <c r="D379" s="38" t="s">
        <v>578</v>
      </c>
      <c r="E379" s="38" t="s">
        <v>1278</v>
      </c>
      <c r="F379" s="38" t="s">
        <v>111</v>
      </c>
      <c r="G379" s="34" t="s">
        <v>244</v>
      </c>
      <c r="H379" s="34" t="s">
        <v>580</v>
      </c>
      <c r="I379" s="34" t="s">
        <v>581</v>
      </c>
      <c r="J379" s="100" t="s">
        <v>582</v>
      </c>
      <c r="K379" s="38">
        <v>120</v>
      </c>
      <c r="L379" s="38">
        <f t="shared" si="79"/>
        <v>0</v>
      </c>
      <c r="M379" s="38"/>
      <c r="N379" s="38"/>
      <c r="O379" s="38"/>
      <c r="P379" s="38"/>
      <c r="Q379" s="38">
        <f t="shared" si="81"/>
        <v>120</v>
      </c>
      <c r="R379" s="30"/>
      <c r="S379" s="30"/>
      <c r="T379" s="30"/>
      <c r="U379" s="30"/>
      <c r="V379" s="30"/>
      <c r="W379" s="30"/>
      <c r="X379" s="30"/>
      <c r="Y379" s="34">
        <v>432</v>
      </c>
      <c r="Z379" s="34">
        <v>1527</v>
      </c>
      <c r="AA379" s="34">
        <v>289</v>
      </c>
      <c r="AB379" s="34">
        <v>1011</v>
      </c>
      <c r="AC379" s="34" t="s">
        <v>115</v>
      </c>
      <c r="AD379" s="34" t="s">
        <v>572</v>
      </c>
      <c r="AE379" s="30" t="s">
        <v>1279</v>
      </c>
      <c r="AF379" s="30"/>
    </row>
    <row r="380" s="1" customFormat="1" ht="30" customHeight="1" spans="1:32">
      <c r="A380" s="33"/>
      <c r="B380" s="34" t="s">
        <v>1280</v>
      </c>
      <c r="C380" s="29" t="s">
        <v>1281</v>
      </c>
      <c r="D380" s="38" t="s">
        <v>578</v>
      </c>
      <c r="E380" s="38" t="s">
        <v>1282</v>
      </c>
      <c r="F380" s="38" t="s">
        <v>111</v>
      </c>
      <c r="G380" s="34" t="s">
        <v>244</v>
      </c>
      <c r="H380" s="34" t="s">
        <v>580</v>
      </c>
      <c r="I380" s="34" t="s">
        <v>581</v>
      </c>
      <c r="J380" s="100" t="s">
        <v>582</v>
      </c>
      <c r="K380" s="38">
        <v>280</v>
      </c>
      <c r="L380" s="38">
        <f t="shared" si="79"/>
        <v>0</v>
      </c>
      <c r="M380" s="38"/>
      <c r="N380" s="38"/>
      <c r="O380" s="38"/>
      <c r="P380" s="38"/>
      <c r="Q380" s="38">
        <f t="shared" si="81"/>
        <v>280</v>
      </c>
      <c r="R380" s="30"/>
      <c r="S380" s="30"/>
      <c r="T380" s="30"/>
      <c r="U380" s="30"/>
      <c r="V380" s="30"/>
      <c r="W380" s="30"/>
      <c r="X380" s="30"/>
      <c r="Y380" s="34">
        <v>330</v>
      </c>
      <c r="Z380" s="34">
        <v>1211</v>
      </c>
      <c r="AA380" s="34">
        <v>176</v>
      </c>
      <c r="AB380" s="34">
        <v>615</v>
      </c>
      <c r="AC380" s="34" t="s">
        <v>126</v>
      </c>
      <c r="AD380" s="34" t="s">
        <v>572</v>
      </c>
      <c r="AE380" s="30" t="s">
        <v>1283</v>
      </c>
      <c r="AF380" s="30"/>
    </row>
    <row r="381" s="1" customFormat="1" ht="30" customHeight="1" spans="1:32">
      <c r="A381" s="33"/>
      <c r="B381" s="34" t="s">
        <v>1284</v>
      </c>
      <c r="C381" s="29" t="s">
        <v>1285</v>
      </c>
      <c r="D381" s="38" t="s">
        <v>646</v>
      </c>
      <c r="E381" s="38" t="s">
        <v>822</v>
      </c>
      <c r="F381" s="38" t="s">
        <v>111</v>
      </c>
      <c r="G381" s="34" t="s">
        <v>244</v>
      </c>
      <c r="H381" s="30" t="s">
        <v>648</v>
      </c>
      <c r="I381" s="30" t="s">
        <v>649</v>
      </c>
      <c r="J381" s="101" t="s">
        <v>650</v>
      </c>
      <c r="K381" s="38">
        <v>287</v>
      </c>
      <c r="L381" s="38">
        <f t="shared" si="79"/>
        <v>0</v>
      </c>
      <c r="M381" s="38"/>
      <c r="N381" s="38"/>
      <c r="O381" s="38"/>
      <c r="P381" s="38"/>
      <c r="Q381" s="38">
        <f t="shared" si="81"/>
        <v>287</v>
      </c>
      <c r="R381" s="30"/>
      <c r="S381" s="30"/>
      <c r="T381" s="30"/>
      <c r="U381" s="30"/>
      <c r="V381" s="30"/>
      <c r="W381" s="30"/>
      <c r="X381" s="30"/>
      <c r="Y381" s="34">
        <v>196</v>
      </c>
      <c r="Z381" s="34">
        <v>743</v>
      </c>
      <c r="AA381" s="34">
        <v>143</v>
      </c>
      <c r="AB381" s="34">
        <v>552</v>
      </c>
      <c r="AC381" s="34" t="s">
        <v>126</v>
      </c>
      <c r="AD381" s="34" t="s">
        <v>572</v>
      </c>
      <c r="AE381" s="30" t="s">
        <v>1286</v>
      </c>
      <c r="AF381" s="30"/>
    </row>
    <row r="382" s="1" customFormat="1" ht="30" customHeight="1" spans="1:32">
      <c r="A382" s="33"/>
      <c r="B382" s="34" t="s">
        <v>1287</v>
      </c>
      <c r="C382" s="29" t="s">
        <v>1288</v>
      </c>
      <c r="D382" s="38" t="s">
        <v>646</v>
      </c>
      <c r="E382" s="38" t="s">
        <v>822</v>
      </c>
      <c r="F382" s="38" t="s">
        <v>111</v>
      </c>
      <c r="G382" s="34" t="s">
        <v>244</v>
      </c>
      <c r="H382" s="30" t="s">
        <v>648</v>
      </c>
      <c r="I382" s="30" t="s">
        <v>649</v>
      </c>
      <c r="J382" s="101" t="s">
        <v>650</v>
      </c>
      <c r="K382" s="38">
        <v>30</v>
      </c>
      <c r="L382" s="38">
        <f t="shared" si="79"/>
        <v>30</v>
      </c>
      <c r="M382" s="38"/>
      <c r="N382" s="38"/>
      <c r="O382" s="38">
        <v>30</v>
      </c>
      <c r="P382" s="38"/>
      <c r="Q382" s="38">
        <f t="shared" si="81"/>
        <v>0</v>
      </c>
      <c r="R382" s="30"/>
      <c r="S382" s="30"/>
      <c r="T382" s="30"/>
      <c r="U382" s="30"/>
      <c r="V382" s="30"/>
      <c r="W382" s="30"/>
      <c r="X382" s="30"/>
      <c r="Y382" s="34">
        <v>45</v>
      </c>
      <c r="Z382" s="34">
        <v>185</v>
      </c>
      <c r="AA382" s="34">
        <v>28</v>
      </c>
      <c r="AB382" s="34">
        <v>109</v>
      </c>
      <c r="AC382" s="34" t="s">
        <v>126</v>
      </c>
      <c r="AD382" s="34" t="s">
        <v>572</v>
      </c>
      <c r="AE382" s="30" t="s">
        <v>1289</v>
      </c>
      <c r="AF382" s="30"/>
    </row>
    <row r="383" s="1" customFormat="1" ht="30" customHeight="1" spans="1:32">
      <c r="A383" s="33"/>
      <c r="B383" s="34" t="s">
        <v>1290</v>
      </c>
      <c r="C383" s="29" t="s">
        <v>1291</v>
      </c>
      <c r="D383" s="38" t="s">
        <v>646</v>
      </c>
      <c r="E383" s="38" t="s">
        <v>647</v>
      </c>
      <c r="F383" s="38" t="s">
        <v>111</v>
      </c>
      <c r="G383" s="34" t="s">
        <v>244</v>
      </c>
      <c r="H383" s="30" t="s">
        <v>648</v>
      </c>
      <c r="I383" s="30" t="s">
        <v>649</v>
      </c>
      <c r="J383" s="101" t="s">
        <v>650</v>
      </c>
      <c r="K383" s="38">
        <v>45</v>
      </c>
      <c r="L383" s="38">
        <f t="shared" si="79"/>
        <v>45</v>
      </c>
      <c r="M383" s="38">
        <v>45</v>
      </c>
      <c r="N383" s="38"/>
      <c r="O383" s="38"/>
      <c r="P383" s="38"/>
      <c r="Q383" s="38">
        <f t="shared" si="81"/>
        <v>0</v>
      </c>
      <c r="R383" s="30"/>
      <c r="S383" s="30"/>
      <c r="T383" s="30"/>
      <c r="U383" s="30"/>
      <c r="V383" s="30"/>
      <c r="W383" s="30"/>
      <c r="X383" s="30"/>
      <c r="Y383" s="34">
        <v>72</v>
      </c>
      <c r="Z383" s="34">
        <v>247</v>
      </c>
      <c r="AA383" s="34">
        <v>41</v>
      </c>
      <c r="AB383" s="34">
        <v>149</v>
      </c>
      <c r="AC383" s="34" t="s">
        <v>126</v>
      </c>
      <c r="AD383" s="34" t="s">
        <v>572</v>
      </c>
      <c r="AE383" s="30" t="s">
        <v>1292</v>
      </c>
      <c r="AF383" s="30"/>
    </row>
    <row r="384" s="1" customFormat="1" ht="30" customHeight="1" spans="1:32">
      <c r="A384" s="33"/>
      <c r="B384" s="34" t="s">
        <v>1293</v>
      </c>
      <c r="C384" s="29" t="s">
        <v>1294</v>
      </c>
      <c r="D384" s="38" t="s">
        <v>646</v>
      </c>
      <c r="E384" s="38" t="s">
        <v>647</v>
      </c>
      <c r="F384" s="38" t="s">
        <v>111</v>
      </c>
      <c r="G384" s="34" t="s">
        <v>244</v>
      </c>
      <c r="H384" s="30" t="s">
        <v>648</v>
      </c>
      <c r="I384" s="30" t="s">
        <v>649</v>
      </c>
      <c r="J384" s="101" t="s">
        <v>650</v>
      </c>
      <c r="K384" s="38">
        <v>55</v>
      </c>
      <c r="L384" s="38">
        <f t="shared" ref="L384:L423" si="82">M384+N384+O384+P384</f>
        <v>55</v>
      </c>
      <c r="M384" s="38">
        <v>55</v>
      </c>
      <c r="N384" s="38"/>
      <c r="O384" s="38"/>
      <c r="P384" s="38"/>
      <c r="Q384" s="38">
        <f t="shared" si="81"/>
        <v>0</v>
      </c>
      <c r="R384" s="30"/>
      <c r="S384" s="30"/>
      <c r="T384" s="30"/>
      <c r="U384" s="30"/>
      <c r="V384" s="30"/>
      <c r="W384" s="30"/>
      <c r="X384" s="30"/>
      <c r="Y384" s="34">
        <v>62</v>
      </c>
      <c r="Z384" s="34">
        <v>242</v>
      </c>
      <c r="AA384" s="34">
        <v>35</v>
      </c>
      <c r="AB384" s="34">
        <v>128</v>
      </c>
      <c r="AC384" s="34" t="s">
        <v>126</v>
      </c>
      <c r="AD384" s="34" t="s">
        <v>572</v>
      </c>
      <c r="AE384" s="30" t="s">
        <v>1295</v>
      </c>
      <c r="AF384" s="30"/>
    </row>
    <row r="385" s="1" customFormat="1" ht="30" customHeight="1" spans="1:32">
      <c r="A385" s="33"/>
      <c r="B385" s="34" t="s">
        <v>1296</v>
      </c>
      <c r="C385" s="29" t="s">
        <v>1297</v>
      </c>
      <c r="D385" s="38" t="s">
        <v>658</v>
      </c>
      <c r="E385" s="38" t="s">
        <v>982</v>
      </c>
      <c r="F385" s="38" t="s">
        <v>111</v>
      </c>
      <c r="G385" s="34" t="s">
        <v>244</v>
      </c>
      <c r="H385" s="30" t="s">
        <v>660</v>
      </c>
      <c r="I385" s="30" t="s">
        <v>661</v>
      </c>
      <c r="J385" s="101" t="s">
        <v>662</v>
      </c>
      <c r="K385" s="38">
        <v>20</v>
      </c>
      <c r="L385" s="38">
        <f t="shared" si="82"/>
        <v>20</v>
      </c>
      <c r="M385" s="38">
        <v>20</v>
      </c>
      <c r="N385" s="38"/>
      <c r="O385" s="38"/>
      <c r="P385" s="38"/>
      <c r="Q385" s="38">
        <f t="shared" si="81"/>
        <v>0</v>
      </c>
      <c r="R385" s="30"/>
      <c r="S385" s="30"/>
      <c r="T385" s="30"/>
      <c r="U385" s="30"/>
      <c r="V385" s="30"/>
      <c r="W385" s="30"/>
      <c r="X385" s="30"/>
      <c r="Y385" s="34">
        <v>107</v>
      </c>
      <c r="Z385" s="34">
        <v>373</v>
      </c>
      <c r="AA385" s="34">
        <v>74</v>
      </c>
      <c r="AB385" s="34">
        <v>264</v>
      </c>
      <c r="AC385" s="34" t="s">
        <v>126</v>
      </c>
      <c r="AD385" s="34" t="s">
        <v>572</v>
      </c>
      <c r="AE385" s="30" t="s">
        <v>1298</v>
      </c>
      <c r="AF385" s="30"/>
    </row>
    <row r="386" s="1" customFormat="1" ht="30" customHeight="1" spans="1:32">
      <c r="A386" s="33"/>
      <c r="B386" s="34" t="s">
        <v>1299</v>
      </c>
      <c r="C386" s="29" t="s">
        <v>1300</v>
      </c>
      <c r="D386" s="38" t="s">
        <v>658</v>
      </c>
      <c r="E386" s="38" t="s">
        <v>1301</v>
      </c>
      <c r="F386" s="38" t="s">
        <v>111</v>
      </c>
      <c r="G386" s="34" t="s">
        <v>244</v>
      </c>
      <c r="H386" s="30" t="s">
        <v>660</v>
      </c>
      <c r="I386" s="30" t="s">
        <v>661</v>
      </c>
      <c r="J386" s="101" t="s">
        <v>662</v>
      </c>
      <c r="K386" s="38">
        <v>230</v>
      </c>
      <c r="L386" s="38">
        <f t="shared" si="82"/>
        <v>0</v>
      </c>
      <c r="M386" s="38"/>
      <c r="N386" s="38"/>
      <c r="O386" s="38"/>
      <c r="P386" s="38"/>
      <c r="Q386" s="38">
        <f t="shared" si="81"/>
        <v>230</v>
      </c>
      <c r="R386" s="30"/>
      <c r="S386" s="30"/>
      <c r="T386" s="30"/>
      <c r="U386" s="30"/>
      <c r="V386" s="30"/>
      <c r="W386" s="30"/>
      <c r="X386" s="30"/>
      <c r="Y386" s="34">
        <v>1600</v>
      </c>
      <c r="Z386" s="34">
        <v>3687</v>
      </c>
      <c r="AA386" s="34">
        <v>598</v>
      </c>
      <c r="AB386" s="34">
        <v>2586</v>
      </c>
      <c r="AC386" s="34" t="s">
        <v>126</v>
      </c>
      <c r="AD386" s="34" t="s">
        <v>572</v>
      </c>
      <c r="AE386" s="30" t="s">
        <v>1302</v>
      </c>
      <c r="AF386" s="30"/>
    </row>
    <row r="387" s="1" customFormat="1" ht="30" customHeight="1" spans="1:32">
      <c r="A387" s="33"/>
      <c r="B387" s="34" t="s">
        <v>1303</v>
      </c>
      <c r="C387" s="29" t="s">
        <v>1304</v>
      </c>
      <c r="D387" s="38" t="s">
        <v>658</v>
      </c>
      <c r="E387" s="38" t="s">
        <v>1173</v>
      </c>
      <c r="F387" s="38" t="s">
        <v>111</v>
      </c>
      <c r="G387" s="34" t="s">
        <v>244</v>
      </c>
      <c r="H387" s="30" t="s">
        <v>660</v>
      </c>
      <c r="I387" s="30" t="s">
        <v>661</v>
      </c>
      <c r="J387" s="101" t="s">
        <v>662</v>
      </c>
      <c r="K387" s="38">
        <v>35</v>
      </c>
      <c r="L387" s="38">
        <f t="shared" si="82"/>
        <v>0</v>
      </c>
      <c r="M387" s="38"/>
      <c r="N387" s="38"/>
      <c r="O387" s="38"/>
      <c r="P387" s="38"/>
      <c r="Q387" s="38">
        <f t="shared" si="81"/>
        <v>35</v>
      </c>
      <c r="R387" s="30"/>
      <c r="S387" s="30"/>
      <c r="T387" s="30"/>
      <c r="U387" s="30"/>
      <c r="V387" s="30"/>
      <c r="W387" s="30"/>
      <c r="X387" s="30"/>
      <c r="Y387" s="34">
        <v>37</v>
      </c>
      <c r="Z387" s="34">
        <v>117</v>
      </c>
      <c r="AA387" s="34">
        <v>9</v>
      </c>
      <c r="AB387" s="34">
        <v>23</v>
      </c>
      <c r="AC387" s="34" t="s">
        <v>115</v>
      </c>
      <c r="AD387" s="34" t="s">
        <v>572</v>
      </c>
      <c r="AE387" s="30" t="s">
        <v>1305</v>
      </c>
      <c r="AF387" s="30"/>
    </row>
    <row r="388" s="1" customFormat="1" ht="30" customHeight="1" spans="1:32">
      <c r="A388" s="33"/>
      <c r="B388" s="34" t="s">
        <v>1306</v>
      </c>
      <c r="C388" s="29" t="s">
        <v>1307</v>
      </c>
      <c r="D388" s="38" t="s">
        <v>201</v>
      </c>
      <c r="E388" s="38" t="s">
        <v>1308</v>
      </c>
      <c r="F388" s="38" t="s">
        <v>111</v>
      </c>
      <c r="G388" s="34" t="s">
        <v>244</v>
      </c>
      <c r="H388" s="34" t="s">
        <v>308</v>
      </c>
      <c r="I388" s="34" t="s">
        <v>309</v>
      </c>
      <c r="J388" s="100" t="s">
        <v>310</v>
      </c>
      <c r="K388" s="38">
        <v>300</v>
      </c>
      <c r="L388" s="38">
        <f t="shared" si="82"/>
        <v>0</v>
      </c>
      <c r="M388" s="38"/>
      <c r="N388" s="38"/>
      <c r="O388" s="38"/>
      <c r="P388" s="38"/>
      <c r="Q388" s="38">
        <f t="shared" si="81"/>
        <v>300</v>
      </c>
      <c r="R388" s="30"/>
      <c r="S388" s="30"/>
      <c r="T388" s="30"/>
      <c r="U388" s="30"/>
      <c r="V388" s="30"/>
      <c r="W388" s="30"/>
      <c r="X388" s="30"/>
      <c r="Y388" s="34">
        <v>774</v>
      </c>
      <c r="Z388" s="34">
        <v>2252</v>
      </c>
      <c r="AA388" s="34">
        <v>454</v>
      </c>
      <c r="AB388" s="34">
        <v>454</v>
      </c>
      <c r="AC388" s="34" t="s">
        <v>126</v>
      </c>
      <c r="AD388" s="34" t="s">
        <v>572</v>
      </c>
      <c r="AE388" s="30" t="s">
        <v>1309</v>
      </c>
      <c r="AF388" s="30"/>
    </row>
    <row r="389" s="1" customFormat="1" ht="30" customHeight="1" spans="1:32">
      <c r="A389" s="33"/>
      <c r="B389" s="34" t="s">
        <v>1310</v>
      </c>
      <c r="C389" s="29" t="s">
        <v>1311</v>
      </c>
      <c r="D389" s="38" t="s">
        <v>201</v>
      </c>
      <c r="E389" s="38" t="s">
        <v>398</v>
      </c>
      <c r="F389" s="38" t="s">
        <v>111</v>
      </c>
      <c r="G389" s="34" t="s">
        <v>244</v>
      </c>
      <c r="H389" s="34" t="s">
        <v>308</v>
      </c>
      <c r="I389" s="34" t="s">
        <v>309</v>
      </c>
      <c r="J389" s="100" t="s">
        <v>310</v>
      </c>
      <c r="K389" s="38">
        <v>57.5</v>
      </c>
      <c r="L389" s="38">
        <f t="shared" si="82"/>
        <v>0</v>
      </c>
      <c r="M389" s="38"/>
      <c r="N389" s="38"/>
      <c r="O389" s="38"/>
      <c r="P389" s="38"/>
      <c r="Q389" s="38">
        <f t="shared" si="81"/>
        <v>57.5</v>
      </c>
      <c r="R389" s="30"/>
      <c r="S389" s="30"/>
      <c r="T389" s="30"/>
      <c r="U389" s="30"/>
      <c r="V389" s="30"/>
      <c r="W389" s="30"/>
      <c r="X389" s="30"/>
      <c r="Y389" s="34">
        <v>303</v>
      </c>
      <c r="Z389" s="34">
        <v>994</v>
      </c>
      <c r="AA389" s="34">
        <v>143</v>
      </c>
      <c r="AB389" s="34">
        <v>143</v>
      </c>
      <c r="AC389" s="34" t="s">
        <v>126</v>
      </c>
      <c r="AD389" s="34" t="s">
        <v>572</v>
      </c>
      <c r="AE389" s="30" t="s">
        <v>1312</v>
      </c>
      <c r="AF389" s="30"/>
    </row>
    <row r="390" s="1" customFormat="1" ht="30" customHeight="1" spans="1:32">
      <c r="A390" s="33"/>
      <c r="B390" s="34" t="s">
        <v>1313</v>
      </c>
      <c r="C390" s="29" t="s">
        <v>1314</v>
      </c>
      <c r="D390" s="38" t="s">
        <v>234</v>
      </c>
      <c r="E390" s="38" t="s">
        <v>1315</v>
      </c>
      <c r="F390" s="38" t="s">
        <v>111</v>
      </c>
      <c r="G390" s="34" t="s">
        <v>244</v>
      </c>
      <c r="H390" s="30" t="s">
        <v>593</v>
      </c>
      <c r="I390" s="30" t="s">
        <v>236</v>
      </c>
      <c r="J390" s="100" t="s">
        <v>237</v>
      </c>
      <c r="K390" s="38">
        <v>40</v>
      </c>
      <c r="L390" s="38">
        <f t="shared" si="82"/>
        <v>0</v>
      </c>
      <c r="M390" s="38"/>
      <c r="N390" s="38"/>
      <c r="O390" s="38"/>
      <c r="P390" s="38"/>
      <c r="Q390" s="38">
        <f t="shared" si="81"/>
        <v>40</v>
      </c>
      <c r="R390" s="30"/>
      <c r="S390" s="30"/>
      <c r="T390" s="30"/>
      <c r="U390" s="30"/>
      <c r="V390" s="30"/>
      <c r="W390" s="30"/>
      <c r="X390" s="30"/>
      <c r="Y390" s="34">
        <v>963</v>
      </c>
      <c r="Z390" s="34">
        <v>2627</v>
      </c>
      <c r="AA390" s="34">
        <v>455</v>
      </c>
      <c r="AB390" s="34">
        <v>1505</v>
      </c>
      <c r="AC390" s="34" t="s">
        <v>126</v>
      </c>
      <c r="AD390" s="34" t="s">
        <v>572</v>
      </c>
      <c r="AE390" s="30" t="s">
        <v>1316</v>
      </c>
      <c r="AF390" s="30"/>
    </row>
    <row r="391" s="1" customFormat="1" ht="30" customHeight="1" spans="1:32">
      <c r="A391" s="33"/>
      <c r="B391" s="34" t="s">
        <v>1317</v>
      </c>
      <c r="C391" s="29" t="s">
        <v>1318</v>
      </c>
      <c r="D391" s="38" t="s">
        <v>234</v>
      </c>
      <c r="E391" s="38" t="s">
        <v>770</v>
      </c>
      <c r="F391" s="38" t="s">
        <v>111</v>
      </c>
      <c r="G391" s="34" t="s">
        <v>244</v>
      </c>
      <c r="H391" s="30" t="s">
        <v>593</v>
      </c>
      <c r="I391" s="30" t="s">
        <v>236</v>
      </c>
      <c r="J391" s="100" t="s">
        <v>237</v>
      </c>
      <c r="K391" s="38">
        <v>60</v>
      </c>
      <c r="L391" s="38">
        <f t="shared" si="82"/>
        <v>0</v>
      </c>
      <c r="M391" s="38"/>
      <c r="N391" s="38"/>
      <c r="O391" s="38"/>
      <c r="P391" s="38"/>
      <c r="Q391" s="38">
        <f t="shared" si="81"/>
        <v>60</v>
      </c>
      <c r="R391" s="30"/>
      <c r="S391" s="30"/>
      <c r="T391" s="30"/>
      <c r="U391" s="30"/>
      <c r="V391" s="30"/>
      <c r="W391" s="30"/>
      <c r="X391" s="30"/>
      <c r="Y391" s="34">
        <v>311</v>
      </c>
      <c r="Z391" s="34">
        <v>1120</v>
      </c>
      <c r="AA391" s="34">
        <v>205</v>
      </c>
      <c r="AB391" s="34">
        <v>660</v>
      </c>
      <c r="AC391" s="34" t="s">
        <v>126</v>
      </c>
      <c r="AD391" s="34" t="s">
        <v>572</v>
      </c>
      <c r="AE391" s="30" t="s">
        <v>1319</v>
      </c>
      <c r="AF391" s="30"/>
    </row>
    <row r="392" s="1" customFormat="1" ht="30" customHeight="1" spans="1:32">
      <c r="A392" s="33"/>
      <c r="B392" s="34" t="s">
        <v>1320</v>
      </c>
      <c r="C392" s="29" t="s">
        <v>1321</v>
      </c>
      <c r="D392" s="38" t="s">
        <v>234</v>
      </c>
      <c r="E392" s="38" t="s">
        <v>1322</v>
      </c>
      <c r="F392" s="38" t="s">
        <v>111</v>
      </c>
      <c r="G392" s="34" t="s">
        <v>244</v>
      </c>
      <c r="H392" s="30" t="s">
        <v>593</v>
      </c>
      <c r="I392" s="30" t="s">
        <v>236</v>
      </c>
      <c r="J392" s="100" t="s">
        <v>237</v>
      </c>
      <c r="K392" s="38">
        <v>80</v>
      </c>
      <c r="L392" s="38">
        <f t="shared" si="82"/>
        <v>0</v>
      </c>
      <c r="M392" s="38"/>
      <c r="N392" s="38"/>
      <c r="O392" s="38"/>
      <c r="P392" s="38"/>
      <c r="Q392" s="38">
        <f t="shared" si="81"/>
        <v>80</v>
      </c>
      <c r="R392" s="30"/>
      <c r="S392" s="30"/>
      <c r="T392" s="30"/>
      <c r="U392" s="30"/>
      <c r="V392" s="30"/>
      <c r="W392" s="30"/>
      <c r="X392" s="30"/>
      <c r="Y392" s="34">
        <v>75</v>
      </c>
      <c r="Z392" s="34">
        <v>261</v>
      </c>
      <c r="AA392" s="34">
        <v>73</v>
      </c>
      <c r="AB392" s="34">
        <v>257</v>
      </c>
      <c r="AC392" s="34" t="s">
        <v>126</v>
      </c>
      <c r="AD392" s="34" t="s">
        <v>572</v>
      </c>
      <c r="AE392" s="30" t="s">
        <v>1323</v>
      </c>
      <c r="AF392" s="30"/>
    </row>
    <row r="393" s="1" customFormat="1" ht="30" customHeight="1" spans="1:32">
      <c r="A393" s="33"/>
      <c r="B393" s="34" t="s">
        <v>1324</v>
      </c>
      <c r="C393" s="29" t="s">
        <v>1325</v>
      </c>
      <c r="D393" s="38" t="s">
        <v>234</v>
      </c>
      <c r="E393" s="38" t="s">
        <v>1326</v>
      </c>
      <c r="F393" s="38" t="s">
        <v>111</v>
      </c>
      <c r="G393" s="34" t="s">
        <v>244</v>
      </c>
      <c r="H393" s="30" t="s">
        <v>593</v>
      </c>
      <c r="I393" s="30" t="s">
        <v>236</v>
      </c>
      <c r="J393" s="100" t="s">
        <v>237</v>
      </c>
      <c r="K393" s="38">
        <v>100</v>
      </c>
      <c r="L393" s="38">
        <f t="shared" si="82"/>
        <v>0</v>
      </c>
      <c r="M393" s="38"/>
      <c r="N393" s="38"/>
      <c r="O393" s="38"/>
      <c r="P393" s="38"/>
      <c r="Q393" s="38">
        <f t="shared" si="81"/>
        <v>100</v>
      </c>
      <c r="R393" s="30"/>
      <c r="S393" s="30"/>
      <c r="T393" s="30"/>
      <c r="U393" s="30"/>
      <c r="V393" s="30"/>
      <c r="W393" s="30"/>
      <c r="X393" s="30"/>
      <c r="Y393" s="34">
        <v>306</v>
      </c>
      <c r="Z393" s="34">
        <v>1018</v>
      </c>
      <c r="AA393" s="34">
        <v>236</v>
      </c>
      <c r="AB393" s="34">
        <v>750</v>
      </c>
      <c r="AC393" s="34" t="s">
        <v>126</v>
      </c>
      <c r="AD393" s="34" t="s">
        <v>572</v>
      </c>
      <c r="AE393" s="30" t="s">
        <v>1327</v>
      </c>
      <c r="AF393" s="30"/>
    </row>
    <row r="394" s="1" customFormat="1" ht="30" customHeight="1" spans="1:32">
      <c r="A394" s="33"/>
      <c r="B394" s="34" t="s">
        <v>1328</v>
      </c>
      <c r="C394" s="29" t="s">
        <v>1329</v>
      </c>
      <c r="D394" s="38" t="s">
        <v>451</v>
      </c>
      <c r="E394" s="38" t="s">
        <v>1330</v>
      </c>
      <c r="F394" s="38" t="s">
        <v>111</v>
      </c>
      <c r="G394" s="34" t="s">
        <v>244</v>
      </c>
      <c r="H394" s="34" t="s">
        <v>244</v>
      </c>
      <c r="I394" s="30" t="s">
        <v>1117</v>
      </c>
      <c r="J394" s="101" t="s">
        <v>1118</v>
      </c>
      <c r="K394" s="38">
        <v>44</v>
      </c>
      <c r="L394" s="38">
        <f t="shared" si="82"/>
        <v>0</v>
      </c>
      <c r="M394" s="38"/>
      <c r="N394" s="38"/>
      <c r="O394" s="38"/>
      <c r="P394" s="38"/>
      <c r="Q394" s="38">
        <f t="shared" si="81"/>
        <v>44</v>
      </c>
      <c r="R394" s="30"/>
      <c r="S394" s="30"/>
      <c r="T394" s="30"/>
      <c r="U394" s="30"/>
      <c r="V394" s="30"/>
      <c r="W394" s="30"/>
      <c r="X394" s="30"/>
      <c r="Y394" s="34">
        <v>55</v>
      </c>
      <c r="Z394" s="34">
        <v>175</v>
      </c>
      <c r="AA394" s="34">
        <v>30</v>
      </c>
      <c r="AB394" s="34">
        <v>95</v>
      </c>
      <c r="AC394" s="34" t="s">
        <v>115</v>
      </c>
      <c r="AD394" s="34" t="s">
        <v>572</v>
      </c>
      <c r="AE394" s="30" t="s">
        <v>1331</v>
      </c>
      <c r="AF394" s="30"/>
    </row>
    <row r="395" s="1" customFormat="1" ht="30" customHeight="1" spans="1:32">
      <c r="A395" s="33"/>
      <c r="B395" s="34" t="s">
        <v>1332</v>
      </c>
      <c r="C395" s="29" t="s">
        <v>1333</v>
      </c>
      <c r="D395" s="38" t="s">
        <v>130</v>
      </c>
      <c r="E395" s="38" t="s">
        <v>1334</v>
      </c>
      <c r="F395" s="38" t="s">
        <v>111</v>
      </c>
      <c r="G395" s="34" t="s">
        <v>244</v>
      </c>
      <c r="H395" s="30" t="s">
        <v>132</v>
      </c>
      <c r="I395" s="30" t="s">
        <v>133</v>
      </c>
      <c r="J395" s="100" t="s">
        <v>134</v>
      </c>
      <c r="K395" s="38">
        <v>70</v>
      </c>
      <c r="L395" s="38">
        <f t="shared" si="82"/>
        <v>0</v>
      </c>
      <c r="M395" s="38"/>
      <c r="N395" s="38"/>
      <c r="O395" s="38"/>
      <c r="P395" s="38"/>
      <c r="Q395" s="38">
        <f t="shared" si="81"/>
        <v>70</v>
      </c>
      <c r="R395" s="30"/>
      <c r="S395" s="30"/>
      <c r="T395" s="30"/>
      <c r="U395" s="30"/>
      <c r="V395" s="30"/>
      <c r="W395" s="30"/>
      <c r="X395" s="30"/>
      <c r="Y395" s="34">
        <v>22</v>
      </c>
      <c r="Z395" s="34">
        <v>82</v>
      </c>
      <c r="AA395" s="34">
        <v>15</v>
      </c>
      <c r="AB395" s="34">
        <v>60</v>
      </c>
      <c r="AC395" s="34" t="s">
        <v>115</v>
      </c>
      <c r="AD395" s="34" t="s">
        <v>572</v>
      </c>
      <c r="AE395" s="30" t="s">
        <v>1335</v>
      </c>
      <c r="AF395" s="30"/>
    </row>
    <row r="396" s="1" customFormat="1" ht="30" customHeight="1" spans="1:32">
      <c r="A396" s="33"/>
      <c r="B396" s="34" t="s">
        <v>1336</v>
      </c>
      <c r="C396" s="29" t="s">
        <v>1337</v>
      </c>
      <c r="D396" s="38" t="s">
        <v>210</v>
      </c>
      <c r="E396" s="38" t="s">
        <v>1131</v>
      </c>
      <c r="F396" s="38" t="s">
        <v>111</v>
      </c>
      <c r="G396" s="34" t="s">
        <v>244</v>
      </c>
      <c r="H396" s="30" t="s">
        <v>212</v>
      </c>
      <c r="I396" s="30" t="s">
        <v>213</v>
      </c>
      <c r="J396" s="100" t="s">
        <v>214</v>
      </c>
      <c r="K396" s="38">
        <v>80</v>
      </c>
      <c r="L396" s="38">
        <f t="shared" si="82"/>
        <v>0</v>
      </c>
      <c r="M396" s="38"/>
      <c r="N396" s="38"/>
      <c r="O396" s="38"/>
      <c r="P396" s="38"/>
      <c r="Q396" s="38">
        <f t="shared" ref="Q396:Q422" si="83">K396-L396</f>
        <v>80</v>
      </c>
      <c r="R396" s="30"/>
      <c r="S396" s="30"/>
      <c r="T396" s="30"/>
      <c r="U396" s="30"/>
      <c r="V396" s="30"/>
      <c r="W396" s="30"/>
      <c r="X396" s="30"/>
      <c r="Y396" s="34">
        <v>601</v>
      </c>
      <c r="Z396" s="34">
        <v>2007</v>
      </c>
      <c r="AA396" s="34">
        <v>190</v>
      </c>
      <c r="AB396" s="34">
        <v>619</v>
      </c>
      <c r="AC396" s="34" t="s">
        <v>126</v>
      </c>
      <c r="AD396" s="34" t="s">
        <v>572</v>
      </c>
      <c r="AE396" s="30" t="s">
        <v>1338</v>
      </c>
      <c r="AF396" s="30"/>
    </row>
    <row r="397" s="1" customFormat="1" ht="30" customHeight="1" spans="1:32">
      <c r="A397" s="33"/>
      <c r="B397" s="34" t="s">
        <v>1339</v>
      </c>
      <c r="C397" s="29" t="s">
        <v>1340</v>
      </c>
      <c r="D397" s="38" t="s">
        <v>210</v>
      </c>
      <c r="E397" s="38" t="s">
        <v>1341</v>
      </c>
      <c r="F397" s="38" t="s">
        <v>111</v>
      </c>
      <c r="G397" s="34" t="s">
        <v>244</v>
      </c>
      <c r="H397" s="30" t="s">
        <v>212</v>
      </c>
      <c r="I397" s="30" t="s">
        <v>213</v>
      </c>
      <c r="J397" s="100" t="s">
        <v>214</v>
      </c>
      <c r="K397" s="38">
        <v>30</v>
      </c>
      <c r="L397" s="38">
        <f t="shared" si="82"/>
        <v>0</v>
      </c>
      <c r="M397" s="38"/>
      <c r="N397" s="38"/>
      <c r="O397" s="38"/>
      <c r="P397" s="38"/>
      <c r="Q397" s="38">
        <f t="shared" si="83"/>
        <v>30</v>
      </c>
      <c r="R397" s="30"/>
      <c r="S397" s="30"/>
      <c r="T397" s="30"/>
      <c r="U397" s="30"/>
      <c r="V397" s="30"/>
      <c r="W397" s="30"/>
      <c r="X397" s="30"/>
      <c r="Y397" s="34">
        <v>360</v>
      </c>
      <c r="Z397" s="34">
        <v>620</v>
      </c>
      <c r="AA397" s="34">
        <v>24</v>
      </c>
      <c r="AB397" s="34">
        <v>82</v>
      </c>
      <c r="AC397" s="34" t="s">
        <v>126</v>
      </c>
      <c r="AD397" s="34" t="s">
        <v>572</v>
      </c>
      <c r="AE397" s="30" t="s">
        <v>1342</v>
      </c>
      <c r="AF397" s="30"/>
    </row>
    <row r="398" s="1" customFormat="1" ht="30" customHeight="1" spans="1:32">
      <c r="A398" s="33"/>
      <c r="B398" s="34" t="s">
        <v>1343</v>
      </c>
      <c r="C398" s="29" t="s">
        <v>1344</v>
      </c>
      <c r="D398" s="38" t="s">
        <v>210</v>
      </c>
      <c r="E398" s="38" t="s">
        <v>1345</v>
      </c>
      <c r="F398" s="38" t="s">
        <v>111</v>
      </c>
      <c r="G398" s="34" t="s">
        <v>244</v>
      </c>
      <c r="H398" s="30" t="s">
        <v>212</v>
      </c>
      <c r="I398" s="30" t="s">
        <v>213</v>
      </c>
      <c r="J398" s="100" t="s">
        <v>214</v>
      </c>
      <c r="K398" s="38">
        <v>90</v>
      </c>
      <c r="L398" s="38">
        <f t="shared" si="82"/>
        <v>0</v>
      </c>
      <c r="M398" s="38"/>
      <c r="N398" s="38"/>
      <c r="O398" s="38"/>
      <c r="P398" s="38"/>
      <c r="Q398" s="38">
        <f t="shared" si="83"/>
        <v>90</v>
      </c>
      <c r="R398" s="30"/>
      <c r="S398" s="30"/>
      <c r="T398" s="30"/>
      <c r="U398" s="30"/>
      <c r="V398" s="30"/>
      <c r="W398" s="30"/>
      <c r="X398" s="30"/>
      <c r="Y398" s="34">
        <v>61</v>
      </c>
      <c r="Z398" s="34">
        <v>240</v>
      </c>
      <c r="AA398" s="34">
        <v>36</v>
      </c>
      <c r="AB398" s="34">
        <v>145</v>
      </c>
      <c r="AC398" s="34" t="s">
        <v>126</v>
      </c>
      <c r="AD398" s="34" t="s">
        <v>572</v>
      </c>
      <c r="AE398" s="30" t="s">
        <v>1338</v>
      </c>
      <c r="AF398" s="30"/>
    </row>
    <row r="399" s="1" customFormat="1" ht="30" customHeight="1" spans="1:32">
      <c r="A399" s="33"/>
      <c r="B399" s="34" t="s">
        <v>1346</v>
      </c>
      <c r="C399" s="29" t="s">
        <v>1347</v>
      </c>
      <c r="D399" s="38" t="s">
        <v>109</v>
      </c>
      <c r="E399" s="38" t="s">
        <v>1348</v>
      </c>
      <c r="F399" s="38" t="s">
        <v>111</v>
      </c>
      <c r="G399" s="34" t="s">
        <v>244</v>
      </c>
      <c r="H399" s="30" t="s">
        <v>319</v>
      </c>
      <c r="I399" s="34" t="s">
        <v>320</v>
      </c>
      <c r="J399" s="100" t="s">
        <v>321</v>
      </c>
      <c r="K399" s="38">
        <v>56</v>
      </c>
      <c r="L399" s="38">
        <f t="shared" si="82"/>
        <v>0</v>
      </c>
      <c r="M399" s="38"/>
      <c r="N399" s="38"/>
      <c r="O399" s="38"/>
      <c r="P399" s="38"/>
      <c r="Q399" s="38">
        <f t="shared" si="83"/>
        <v>56</v>
      </c>
      <c r="R399" s="30"/>
      <c r="S399" s="30"/>
      <c r="T399" s="30"/>
      <c r="U399" s="30"/>
      <c r="V399" s="30"/>
      <c r="W399" s="30"/>
      <c r="X399" s="30"/>
      <c r="Y399" s="34">
        <v>12</v>
      </c>
      <c r="Z399" s="34">
        <v>31</v>
      </c>
      <c r="AA399" s="34">
        <v>1</v>
      </c>
      <c r="AB399" s="34">
        <v>2</v>
      </c>
      <c r="AC399" s="34" t="s">
        <v>115</v>
      </c>
      <c r="AD399" s="34" t="s">
        <v>693</v>
      </c>
      <c r="AE399" s="30" t="s">
        <v>1349</v>
      </c>
      <c r="AF399" s="30"/>
    </row>
    <row r="400" s="1" customFormat="1" ht="30" customHeight="1" spans="1:32">
      <c r="A400" s="33"/>
      <c r="B400" s="34" t="s">
        <v>1350</v>
      </c>
      <c r="C400" s="29" t="s">
        <v>1351</v>
      </c>
      <c r="D400" s="38" t="s">
        <v>333</v>
      </c>
      <c r="E400" s="38" t="s">
        <v>1352</v>
      </c>
      <c r="F400" s="38" t="s">
        <v>111</v>
      </c>
      <c r="G400" s="34" t="s">
        <v>244</v>
      </c>
      <c r="H400" s="34" t="s">
        <v>335</v>
      </c>
      <c r="I400" s="34" t="s">
        <v>336</v>
      </c>
      <c r="J400" s="100" t="s">
        <v>337</v>
      </c>
      <c r="K400" s="38">
        <v>50</v>
      </c>
      <c r="L400" s="38">
        <f t="shared" si="82"/>
        <v>0</v>
      </c>
      <c r="M400" s="38"/>
      <c r="N400" s="38"/>
      <c r="O400" s="38"/>
      <c r="P400" s="38"/>
      <c r="Q400" s="38">
        <f t="shared" si="83"/>
        <v>50</v>
      </c>
      <c r="R400" s="30"/>
      <c r="S400" s="30"/>
      <c r="T400" s="30"/>
      <c r="U400" s="30"/>
      <c r="V400" s="30"/>
      <c r="W400" s="30"/>
      <c r="X400" s="30"/>
      <c r="Y400" s="34">
        <v>115</v>
      </c>
      <c r="Z400" s="34">
        <v>391</v>
      </c>
      <c r="AA400" s="34">
        <v>16</v>
      </c>
      <c r="AB400" s="34">
        <v>54</v>
      </c>
      <c r="AC400" s="34" t="s">
        <v>126</v>
      </c>
      <c r="AD400" s="34" t="s">
        <v>572</v>
      </c>
      <c r="AE400" s="30" t="s">
        <v>1353</v>
      </c>
      <c r="AF400" s="30"/>
    </row>
    <row r="401" s="1" customFormat="1" ht="30" customHeight="1" spans="1:32">
      <c r="A401" s="33"/>
      <c r="B401" s="34" t="s">
        <v>1354</v>
      </c>
      <c r="C401" s="29" t="s">
        <v>1355</v>
      </c>
      <c r="D401" s="38" t="s">
        <v>333</v>
      </c>
      <c r="E401" s="38" t="s">
        <v>713</v>
      </c>
      <c r="F401" s="38" t="s">
        <v>111</v>
      </c>
      <c r="G401" s="34" t="s">
        <v>244</v>
      </c>
      <c r="H401" s="34" t="s">
        <v>335</v>
      </c>
      <c r="I401" s="34" t="s">
        <v>336</v>
      </c>
      <c r="J401" s="100" t="s">
        <v>337</v>
      </c>
      <c r="K401" s="38">
        <v>270</v>
      </c>
      <c r="L401" s="38">
        <f t="shared" si="82"/>
        <v>0</v>
      </c>
      <c r="M401" s="38"/>
      <c r="N401" s="38"/>
      <c r="O401" s="38"/>
      <c r="P401" s="38"/>
      <c r="Q401" s="38">
        <f t="shared" si="83"/>
        <v>270</v>
      </c>
      <c r="R401" s="30"/>
      <c r="S401" s="30"/>
      <c r="T401" s="30"/>
      <c r="U401" s="30"/>
      <c r="V401" s="30"/>
      <c r="W401" s="30"/>
      <c r="X401" s="30"/>
      <c r="Y401" s="34">
        <v>183</v>
      </c>
      <c r="Z401" s="34">
        <v>625</v>
      </c>
      <c r="AA401" s="34">
        <v>22</v>
      </c>
      <c r="AB401" s="34">
        <v>75</v>
      </c>
      <c r="AC401" s="34" t="s">
        <v>126</v>
      </c>
      <c r="AD401" s="34" t="s">
        <v>572</v>
      </c>
      <c r="AE401" s="30" t="s">
        <v>1356</v>
      </c>
      <c r="AF401" s="30"/>
    </row>
    <row r="402" s="1" customFormat="1" ht="30" customHeight="1" spans="1:32">
      <c r="A402" s="33"/>
      <c r="B402" s="34" t="s">
        <v>1357</v>
      </c>
      <c r="C402" s="29" t="s">
        <v>1358</v>
      </c>
      <c r="D402" s="38" t="s">
        <v>333</v>
      </c>
      <c r="E402" s="38" t="s">
        <v>344</v>
      </c>
      <c r="F402" s="38" t="s">
        <v>111</v>
      </c>
      <c r="G402" s="34" t="s">
        <v>244</v>
      </c>
      <c r="H402" s="34" t="s">
        <v>335</v>
      </c>
      <c r="I402" s="34" t="s">
        <v>336</v>
      </c>
      <c r="J402" s="100" t="s">
        <v>337</v>
      </c>
      <c r="K402" s="38">
        <v>50</v>
      </c>
      <c r="L402" s="38">
        <f t="shared" si="82"/>
        <v>0</v>
      </c>
      <c r="M402" s="38"/>
      <c r="N402" s="38"/>
      <c r="O402" s="38"/>
      <c r="P402" s="38"/>
      <c r="Q402" s="38">
        <f t="shared" si="83"/>
        <v>50</v>
      </c>
      <c r="R402" s="30"/>
      <c r="S402" s="30"/>
      <c r="T402" s="30"/>
      <c r="U402" s="30"/>
      <c r="V402" s="30"/>
      <c r="W402" s="30"/>
      <c r="X402" s="30"/>
      <c r="Y402" s="34">
        <v>454</v>
      </c>
      <c r="Z402" s="34">
        <v>1545</v>
      </c>
      <c r="AA402" s="34">
        <v>26</v>
      </c>
      <c r="AB402" s="34">
        <v>88</v>
      </c>
      <c r="AC402" s="34" t="s">
        <v>126</v>
      </c>
      <c r="AD402" s="34" t="s">
        <v>572</v>
      </c>
      <c r="AE402" s="30" t="s">
        <v>1359</v>
      </c>
      <c r="AF402" s="30"/>
    </row>
    <row r="403" s="1" customFormat="1" ht="30" customHeight="1" spans="1:32">
      <c r="A403" s="33"/>
      <c r="B403" s="34" t="s">
        <v>1360</v>
      </c>
      <c r="C403" s="29" t="s">
        <v>1361</v>
      </c>
      <c r="D403" s="38" t="s">
        <v>298</v>
      </c>
      <c r="E403" s="38" t="s">
        <v>1135</v>
      </c>
      <c r="F403" s="38" t="s">
        <v>111</v>
      </c>
      <c r="G403" s="34" t="s">
        <v>244</v>
      </c>
      <c r="H403" s="30" t="s">
        <v>301</v>
      </c>
      <c r="I403" s="30" t="s">
        <v>302</v>
      </c>
      <c r="J403" s="100" t="s">
        <v>303</v>
      </c>
      <c r="K403" s="38">
        <v>120</v>
      </c>
      <c r="L403" s="38">
        <f t="shared" si="82"/>
        <v>0</v>
      </c>
      <c r="M403" s="38"/>
      <c r="N403" s="38"/>
      <c r="O403" s="38"/>
      <c r="P403" s="38"/>
      <c r="Q403" s="38">
        <f t="shared" si="83"/>
        <v>120</v>
      </c>
      <c r="R403" s="30"/>
      <c r="S403" s="30"/>
      <c r="T403" s="30"/>
      <c r="U403" s="30"/>
      <c r="V403" s="30"/>
      <c r="W403" s="30"/>
      <c r="X403" s="30"/>
      <c r="Y403" s="34">
        <v>86</v>
      </c>
      <c r="Z403" s="34">
        <v>130</v>
      </c>
      <c r="AA403" s="34">
        <v>38</v>
      </c>
      <c r="AB403" s="34">
        <v>57</v>
      </c>
      <c r="AC403" s="34" t="s">
        <v>115</v>
      </c>
      <c r="AD403" s="34" t="s">
        <v>572</v>
      </c>
      <c r="AE403" s="30" t="s">
        <v>1362</v>
      </c>
      <c r="AF403" s="30"/>
    </row>
    <row r="404" s="1" customFormat="1" ht="30" customHeight="1" spans="1:32">
      <c r="A404" s="33"/>
      <c r="B404" s="34" t="s">
        <v>1363</v>
      </c>
      <c r="C404" s="29" t="s">
        <v>1364</v>
      </c>
      <c r="D404" s="38" t="s">
        <v>298</v>
      </c>
      <c r="E404" s="38" t="s">
        <v>1135</v>
      </c>
      <c r="F404" s="38" t="s">
        <v>111</v>
      </c>
      <c r="G404" s="34" t="s">
        <v>244</v>
      </c>
      <c r="H404" s="30" t="s">
        <v>301</v>
      </c>
      <c r="I404" s="30" t="s">
        <v>302</v>
      </c>
      <c r="J404" s="100" t="s">
        <v>303</v>
      </c>
      <c r="K404" s="38">
        <v>151</v>
      </c>
      <c r="L404" s="38">
        <f t="shared" si="82"/>
        <v>0</v>
      </c>
      <c r="M404" s="38"/>
      <c r="N404" s="38"/>
      <c r="O404" s="38"/>
      <c r="P404" s="38"/>
      <c r="Q404" s="38">
        <f t="shared" si="83"/>
        <v>151</v>
      </c>
      <c r="R404" s="30"/>
      <c r="S404" s="30"/>
      <c r="T404" s="30"/>
      <c r="U404" s="30"/>
      <c r="V404" s="30"/>
      <c r="W404" s="30"/>
      <c r="X404" s="30"/>
      <c r="Y404" s="34">
        <v>160</v>
      </c>
      <c r="Z404" s="34">
        <v>240</v>
      </c>
      <c r="AA404" s="34">
        <v>65</v>
      </c>
      <c r="AB404" s="34">
        <v>98</v>
      </c>
      <c r="AC404" s="34" t="s">
        <v>115</v>
      </c>
      <c r="AD404" s="34" t="s">
        <v>572</v>
      </c>
      <c r="AE404" s="30" t="s">
        <v>1365</v>
      </c>
      <c r="AF404" s="30"/>
    </row>
    <row r="405" s="1" customFormat="1" ht="30" customHeight="1" spans="1:32">
      <c r="A405" s="33"/>
      <c r="B405" s="34" t="s">
        <v>1366</v>
      </c>
      <c r="C405" s="29" t="s">
        <v>1367</v>
      </c>
      <c r="D405" s="38" t="s">
        <v>298</v>
      </c>
      <c r="E405" s="38" t="s">
        <v>720</v>
      </c>
      <c r="F405" s="38" t="s">
        <v>111</v>
      </c>
      <c r="G405" s="34" t="s">
        <v>244</v>
      </c>
      <c r="H405" s="30" t="s">
        <v>301</v>
      </c>
      <c r="I405" s="30" t="s">
        <v>302</v>
      </c>
      <c r="J405" s="100" t="s">
        <v>303</v>
      </c>
      <c r="K405" s="38">
        <v>120</v>
      </c>
      <c r="L405" s="38">
        <f t="shared" si="82"/>
        <v>0</v>
      </c>
      <c r="M405" s="38"/>
      <c r="N405" s="38"/>
      <c r="O405" s="38"/>
      <c r="P405" s="38"/>
      <c r="Q405" s="38">
        <f t="shared" si="83"/>
        <v>120</v>
      </c>
      <c r="R405" s="30"/>
      <c r="S405" s="30"/>
      <c r="T405" s="30"/>
      <c r="U405" s="30"/>
      <c r="V405" s="30"/>
      <c r="W405" s="30"/>
      <c r="X405" s="30"/>
      <c r="Y405" s="34">
        <v>558</v>
      </c>
      <c r="Z405" s="34">
        <v>1812</v>
      </c>
      <c r="AA405" s="34">
        <v>241</v>
      </c>
      <c r="AB405" s="34">
        <v>707</v>
      </c>
      <c r="AC405" s="34" t="s">
        <v>115</v>
      </c>
      <c r="AD405" s="34" t="s">
        <v>572</v>
      </c>
      <c r="AE405" s="30" t="s">
        <v>1368</v>
      </c>
      <c r="AF405" s="30"/>
    </row>
    <row r="406" s="1" customFormat="1" ht="30" customHeight="1" spans="1:32">
      <c r="A406" s="33"/>
      <c r="B406" s="34" t="s">
        <v>1369</v>
      </c>
      <c r="C406" s="29" t="s">
        <v>1370</v>
      </c>
      <c r="D406" s="38" t="s">
        <v>626</v>
      </c>
      <c r="E406" s="38" t="s">
        <v>790</v>
      </c>
      <c r="F406" s="38" t="s">
        <v>111</v>
      </c>
      <c r="G406" s="34" t="s">
        <v>244</v>
      </c>
      <c r="H406" s="30" t="s">
        <v>628</v>
      </c>
      <c r="I406" s="30" t="s">
        <v>629</v>
      </c>
      <c r="J406" s="100" t="s">
        <v>630</v>
      </c>
      <c r="K406" s="38">
        <v>10</v>
      </c>
      <c r="L406" s="38">
        <f t="shared" si="82"/>
        <v>0</v>
      </c>
      <c r="M406" s="38"/>
      <c r="N406" s="38"/>
      <c r="O406" s="38"/>
      <c r="P406" s="38"/>
      <c r="Q406" s="38">
        <f t="shared" si="83"/>
        <v>10</v>
      </c>
      <c r="R406" s="30"/>
      <c r="S406" s="30"/>
      <c r="T406" s="30"/>
      <c r="U406" s="30"/>
      <c r="V406" s="30"/>
      <c r="W406" s="30"/>
      <c r="X406" s="30"/>
      <c r="Y406" s="34">
        <v>75</v>
      </c>
      <c r="Z406" s="34">
        <v>278</v>
      </c>
      <c r="AA406" s="34">
        <v>15</v>
      </c>
      <c r="AB406" s="34">
        <v>55</v>
      </c>
      <c r="AC406" s="34" t="s">
        <v>126</v>
      </c>
      <c r="AD406" s="34" t="s">
        <v>572</v>
      </c>
      <c r="AE406" s="30" t="s">
        <v>1371</v>
      </c>
      <c r="AF406" s="30"/>
    </row>
    <row r="407" s="1" customFormat="1" ht="30" customHeight="1" spans="1:32">
      <c r="A407" s="33"/>
      <c r="B407" s="34" t="s">
        <v>1372</v>
      </c>
      <c r="C407" s="29" t="s">
        <v>1373</v>
      </c>
      <c r="D407" s="38" t="s">
        <v>626</v>
      </c>
      <c r="E407" s="38" t="s">
        <v>790</v>
      </c>
      <c r="F407" s="38" t="s">
        <v>111</v>
      </c>
      <c r="G407" s="34" t="s">
        <v>244</v>
      </c>
      <c r="H407" s="30" t="s">
        <v>628</v>
      </c>
      <c r="I407" s="30" t="s">
        <v>629</v>
      </c>
      <c r="J407" s="100" t="s">
        <v>630</v>
      </c>
      <c r="K407" s="38">
        <v>20</v>
      </c>
      <c r="L407" s="38">
        <f t="shared" si="82"/>
        <v>0</v>
      </c>
      <c r="M407" s="38"/>
      <c r="N407" s="38"/>
      <c r="O407" s="38"/>
      <c r="P407" s="38"/>
      <c r="Q407" s="38">
        <f t="shared" si="83"/>
        <v>20</v>
      </c>
      <c r="R407" s="30"/>
      <c r="S407" s="30"/>
      <c r="T407" s="30"/>
      <c r="U407" s="30"/>
      <c r="V407" s="30"/>
      <c r="W407" s="30"/>
      <c r="X407" s="30"/>
      <c r="Y407" s="34">
        <v>25</v>
      </c>
      <c r="Z407" s="34">
        <v>105</v>
      </c>
      <c r="AA407" s="34">
        <v>5</v>
      </c>
      <c r="AB407" s="34">
        <v>16</v>
      </c>
      <c r="AC407" s="34" t="s">
        <v>126</v>
      </c>
      <c r="AD407" s="34" t="s">
        <v>572</v>
      </c>
      <c r="AE407" s="30" t="s">
        <v>1374</v>
      </c>
      <c r="AF407" s="30"/>
    </row>
    <row r="408" s="1" customFormat="1" ht="30" customHeight="1" spans="1:32">
      <c r="A408" s="33"/>
      <c r="B408" s="34" t="s">
        <v>1375</v>
      </c>
      <c r="C408" s="29" t="s">
        <v>1376</v>
      </c>
      <c r="D408" s="38" t="s">
        <v>626</v>
      </c>
      <c r="E408" s="38" t="s">
        <v>790</v>
      </c>
      <c r="F408" s="38" t="s">
        <v>111</v>
      </c>
      <c r="G408" s="34" t="s">
        <v>244</v>
      </c>
      <c r="H408" s="30" t="s">
        <v>628</v>
      </c>
      <c r="I408" s="30" t="s">
        <v>629</v>
      </c>
      <c r="J408" s="100" t="s">
        <v>630</v>
      </c>
      <c r="K408" s="38">
        <v>10</v>
      </c>
      <c r="L408" s="38">
        <f t="shared" si="82"/>
        <v>0</v>
      </c>
      <c r="M408" s="38"/>
      <c r="N408" s="38"/>
      <c r="O408" s="38"/>
      <c r="P408" s="38"/>
      <c r="Q408" s="38">
        <f t="shared" si="83"/>
        <v>10</v>
      </c>
      <c r="R408" s="30"/>
      <c r="S408" s="30"/>
      <c r="T408" s="30"/>
      <c r="U408" s="30"/>
      <c r="V408" s="30"/>
      <c r="W408" s="30"/>
      <c r="X408" s="30"/>
      <c r="Y408" s="34">
        <v>55</v>
      </c>
      <c r="Z408" s="34">
        <v>185</v>
      </c>
      <c r="AA408" s="34">
        <v>10</v>
      </c>
      <c r="AB408" s="34">
        <v>39</v>
      </c>
      <c r="AC408" s="34" t="s">
        <v>126</v>
      </c>
      <c r="AD408" s="34" t="s">
        <v>572</v>
      </c>
      <c r="AE408" s="30" t="s">
        <v>1377</v>
      </c>
      <c r="AF408" s="30"/>
    </row>
    <row r="409" s="1" customFormat="1" ht="30" customHeight="1" spans="1:32">
      <c r="A409" s="33"/>
      <c r="B409" s="34" t="s">
        <v>1378</v>
      </c>
      <c r="C409" s="29" t="s">
        <v>1379</v>
      </c>
      <c r="D409" s="38" t="s">
        <v>626</v>
      </c>
      <c r="E409" s="38" t="s">
        <v>627</v>
      </c>
      <c r="F409" s="38" t="s">
        <v>111</v>
      </c>
      <c r="G409" s="34" t="s">
        <v>244</v>
      </c>
      <c r="H409" s="30" t="s">
        <v>628</v>
      </c>
      <c r="I409" s="30" t="s">
        <v>629</v>
      </c>
      <c r="J409" s="100" t="s">
        <v>630</v>
      </c>
      <c r="K409" s="38">
        <v>30</v>
      </c>
      <c r="L409" s="38">
        <f t="shared" si="82"/>
        <v>0</v>
      </c>
      <c r="M409" s="38"/>
      <c r="N409" s="38"/>
      <c r="O409" s="38"/>
      <c r="P409" s="38"/>
      <c r="Q409" s="38">
        <f t="shared" si="83"/>
        <v>30</v>
      </c>
      <c r="R409" s="30"/>
      <c r="S409" s="30"/>
      <c r="T409" s="30"/>
      <c r="U409" s="30"/>
      <c r="V409" s="30"/>
      <c r="W409" s="30"/>
      <c r="X409" s="30"/>
      <c r="Y409" s="34">
        <v>105</v>
      </c>
      <c r="Z409" s="34">
        <v>367</v>
      </c>
      <c r="AA409" s="34">
        <v>98</v>
      </c>
      <c r="AB409" s="34">
        <v>343</v>
      </c>
      <c r="AC409" s="34" t="s">
        <v>126</v>
      </c>
      <c r="AD409" s="34" t="s">
        <v>693</v>
      </c>
      <c r="AE409" s="30" t="s">
        <v>1380</v>
      </c>
      <c r="AF409" s="30"/>
    </row>
    <row r="410" s="1" customFormat="1" ht="30" customHeight="1" spans="1:32">
      <c r="A410" s="33"/>
      <c r="B410" s="34" t="s">
        <v>1381</v>
      </c>
      <c r="C410" s="29" t="s">
        <v>1382</v>
      </c>
      <c r="D410" s="38" t="s">
        <v>626</v>
      </c>
      <c r="E410" s="38" t="s">
        <v>627</v>
      </c>
      <c r="F410" s="38" t="s">
        <v>111</v>
      </c>
      <c r="G410" s="34" t="s">
        <v>244</v>
      </c>
      <c r="H410" s="30" t="s">
        <v>628</v>
      </c>
      <c r="I410" s="30" t="s">
        <v>629</v>
      </c>
      <c r="J410" s="100" t="s">
        <v>630</v>
      </c>
      <c r="K410" s="38">
        <v>30</v>
      </c>
      <c r="L410" s="38">
        <f t="shared" si="82"/>
        <v>0</v>
      </c>
      <c r="M410" s="38"/>
      <c r="N410" s="38"/>
      <c r="O410" s="38"/>
      <c r="P410" s="38"/>
      <c r="Q410" s="38">
        <f t="shared" si="83"/>
        <v>30</v>
      </c>
      <c r="R410" s="30"/>
      <c r="S410" s="30"/>
      <c r="T410" s="30"/>
      <c r="U410" s="30"/>
      <c r="V410" s="30"/>
      <c r="W410" s="30"/>
      <c r="X410" s="30"/>
      <c r="Y410" s="34">
        <v>65</v>
      </c>
      <c r="Z410" s="34">
        <v>214</v>
      </c>
      <c r="AA410" s="34">
        <v>41</v>
      </c>
      <c r="AB410" s="34">
        <v>130</v>
      </c>
      <c r="AC410" s="34" t="s">
        <v>126</v>
      </c>
      <c r="AD410" s="34" t="s">
        <v>572</v>
      </c>
      <c r="AE410" s="30" t="s">
        <v>1383</v>
      </c>
      <c r="AF410" s="30"/>
    </row>
    <row r="411" s="1" customFormat="1" ht="30" customHeight="1" spans="1:32">
      <c r="A411" s="33"/>
      <c r="B411" s="34" t="s">
        <v>1384</v>
      </c>
      <c r="C411" s="29" t="s">
        <v>1385</v>
      </c>
      <c r="D411" s="38" t="s">
        <v>626</v>
      </c>
      <c r="E411" s="38" t="s">
        <v>794</v>
      </c>
      <c r="F411" s="38" t="s">
        <v>111</v>
      </c>
      <c r="G411" s="34" t="s">
        <v>244</v>
      </c>
      <c r="H411" s="30" t="s">
        <v>628</v>
      </c>
      <c r="I411" s="30" t="s">
        <v>629</v>
      </c>
      <c r="J411" s="100" t="s">
        <v>630</v>
      </c>
      <c r="K411" s="38">
        <v>40</v>
      </c>
      <c r="L411" s="38">
        <f t="shared" si="82"/>
        <v>0</v>
      </c>
      <c r="M411" s="38"/>
      <c r="N411" s="38"/>
      <c r="O411" s="38"/>
      <c r="P411" s="38"/>
      <c r="Q411" s="38">
        <f t="shared" si="83"/>
        <v>40</v>
      </c>
      <c r="R411" s="30"/>
      <c r="S411" s="30"/>
      <c r="T411" s="30"/>
      <c r="U411" s="30"/>
      <c r="V411" s="30"/>
      <c r="W411" s="30"/>
      <c r="X411" s="30"/>
      <c r="Y411" s="34">
        <v>314</v>
      </c>
      <c r="Z411" s="34">
        <v>1034</v>
      </c>
      <c r="AA411" s="34">
        <v>162</v>
      </c>
      <c r="AB411" s="34">
        <v>521</v>
      </c>
      <c r="AC411" s="34" t="s">
        <v>126</v>
      </c>
      <c r="AD411" s="34" t="s">
        <v>572</v>
      </c>
      <c r="AE411" s="30" t="s">
        <v>1386</v>
      </c>
      <c r="AF411" s="30"/>
    </row>
    <row r="412" s="1" customFormat="1" ht="30" customHeight="1" spans="1:32">
      <c r="A412" s="33"/>
      <c r="B412" s="34" t="s">
        <v>1387</v>
      </c>
      <c r="C412" s="29" t="s">
        <v>1388</v>
      </c>
      <c r="D412" s="38" t="s">
        <v>626</v>
      </c>
      <c r="E412" s="38" t="s">
        <v>1217</v>
      </c>
      <c r="F412" s="38" t="s">
        <v>111</v>
      </c>
      <c r="G412" s="34" t="s">
        <v>244</v>
      </c>
      <c r="H412" s="30" t="s">
        <v>628</v>
      </c>
      <c r="I412" s="30" t="s">
        <v>629</v>
      </c>
      <c r="J412" s="100" t="s">
        <v>630</v>
      </c>
      <c r="K412" s="38">
        <v>150</v>
      </c>
      <c r="L412" s="38">
        <f t="shared" si="82"/>
        <v>0</v>
      </c>
      <c r="M412" s="38"/>
      <c r="N412" s="38"/>
      <c r="O412" s="38"/>
      <c r="P412" s="38"/>
      <c r="Q412" s="38">
        <f t="shared" si="83"/>
        <v>150</v>
      </c>
      <c r="R412" s="30"/>
      <c r="S412" s="30"/>
      <c r="T412" s="30"/>
      <c r="U412" s="30"/>
      <c r="V412" s="30"/>
      <c r="W412" s="30"/>
      <c r="X412" s="30"/>
      <c r="Y412" s="34">
        <v>72</v>
      </c>
      <c r="Z412" s="34">
        <v>166</v>
      </c>
      <c r="AA412" s="34">
        <v>51</v>
      </c>
      <c r="AB412" s="34">
        <v>126</v>
      </c>
      <c r="AC412" s="34" t="s">
        <v>126</v>
      </c>
      <c r="AD412" s="34" t="s">
        <v>572</v>
      </c>
      <c r="AE412" s="30" t="s">
        <v>1389</v>
      </c>
      <c r="AF412" s="30"/>
    </row>
    <row r="413" s="1" customFormat="1" ht="30" customHeight="1" spans="1:32">
      <c r="A413" s="33"/>
      <c r="B413" s="34" t="s">
        <v>1390</v>
      </c>
      <c r="C413" s="29" t="s">
        <v>1391</v>
      </c>
      <c r="D413" s="38" t="s">
        <v>626</v>
      </c>
      <c r="E413" s="38" t="s">
        <v>809</v>
      </c>
      <c r="F413" s="38" t="s">
        <v>111</v>
      </c>
      <c r="G413" s="34" t="s">
        <v>244</v>
      </c>
      <c r="H413" s="30" t="s">
        <v>628</v>
      </c>
      <c r="I413" s="30" t="s">
        <v>629</v>
      </c>
      <c r="J413" s="100" t="s">
        <v>630</v>
      </c>
      <c r="K413" s="38">
        <v>17</v>
      </c>
      <c r="L413" s="38">
        <f t="shared" si="82"/>
        <v>0</v>
      </c>
      <c r="M413" s="38"/>
      <c r="N413" s="38"/>
      <c r="O413" s="38"/>
      <c r="P413" s="38"/>
      <c r="Q413" s="38">
        <f t="shared" si="83"/>
        <v>17</v>
      </c>
      <c r="R413" s="30"/>
      <c r="S413" s="30"/>
      <c r="T413" s="30"/>
      <c r="U413" s="30"/>
      <c r="V413" s="30"/>
      <c r="W413" s="30"/>
      <c r="X413" s="30"/>
      <c r="Y413" s="34">
        <v>51</v>
      </c>
      <c r="Z413" s="34">
        <v>187</v>
      </c>
      <c r="AA413" s="34">
        <v>36</v>
      </c>
      <c r="AB413" s="34">
        <v>126</v>
      </c>
      <c r="AC413" s="34" t="s">
        <v>126</v>
      </c>
      <c r="AD413" s="34" t="s">
        <v>572</v>
      </c>
      <c r="AE413" s="30" t="s">
        <v>1392</v>
      </c>
      <c r="AF413" s="30"/>
    </row>
    <row r="414" s="1" customFormat="1" ht="30" customHeight="1" spans="1:32">
      <c r="A414" s="33"/>
      <c r="B414" s="34" t="s">
        <v>1393</v>
      </c>
      <c r="C414" s="29" t="s">
        <v>1394</v>
      </c>
      <c r="D414" s="38" t="s">
        <v>626</v>
      </c>
      <c r="E414" s="38" t="s">
        <v>1217</v>
      </c>
      <c r="F414" s="38" t="s">
        <v>111</v>
      </c>
      <c r="G414" s="34" t="s">
        <v>244</v>
      </c>
      <c r="H414" s="30" t="s">
        <v>628</v>
      </c>
      <c r="I414" s="30" t="s">
        <v>629</v>
      </c>
      <c r="J414" s="100" t="s">
        <v>630</v>
      </c>
      <c r="K414" s="38">
        <v>17.5</v>
      </c>
      <c r="L414" s="38">
        <f t="shared" si="82"/>
        <v>0</v>
      </c>
      <c r="M414" s="38"/>
      <c r="N414" s="38"/>
      <c r="O414" s="38"/>
      <c r="P414" s="38"/>
      <c r="Q414" s="38">
        <f t="shared" si="83"/>
        <v>17.5</v>
      </c>
      <c r="R414" s="30"/>
      <c r="S414" s="30"/>
      <c r="T414" s="30"/>
      <c r="U414" s="30"/>
      <c r="V414" s="30"/>
      <c r="W414" s="30"/>
      <c r="X414" s="30"/>
      <c r="Y414" s="34">
        <v>89</v>
      </c>
      <c r="Z414" s="34">
        <v>200</v>
      </c>
      <c r="AA414" s="34">
        <v>47</v>
      </c>
      <c r="AB414" s="34">
        <v>108</v>
      </c>
      <c r="AC414" s="34" t="s">
        <v>126</v>
      </c>
      <c r="AD414" s="34" t="s">
        <v>572</v>
      </c>
      <c r="AE414" s="30" t="s">
        <v>1395</v>
      </c>
      <c r="AF414" s="30"/>
    </row>
    <row r="415" s="1" customFormat="1" ht="30" customHeight="1" spans="1:32">
      <c r="A415" s="33"/>
      <c r="B415" s="34" t="s">
        <v>1396</v>
      </c>
      <c r="C415" s="29" t="s">
        <v>1397</v>
      </c>
      <c r="D415" s="38" t="s">
        <v>626</v>
      </c>
      <c r="E415" s="38" t="s">
        <v>727</v>
      </c>
      <c r="F415" s="38" t="s">
        <v>111</v>
      </c>
      <c r="G415" s="34" t="s">
        <v>244</v>
      </c>
      <c r="H415" s="30" t="s">
        <v>628</v>
      </c>
      <c r="I415" s="30" t="s">
        <v>629</v>
      </c>
      <c r="J415" s="100" t="s">
        <v>630</v>
      </c>
      <c r="K415" s="38">
        <v>13</v>
      </c>
      <c r="L415" s="38">
        <f t="shared" si="82"/>
        <v>0</v>
      </c>
      <c r="M415" s="38"/>
      <c r="N415" s="38"/>
      <c r="O415" s="38"/>
      <c r="P415" s="38"/>
      <c r="Q415" s="38">
        <f t="shared" si="83"/>
        <v>13</v>
      </c>
      <c r="R415" s="30"/>
      <c r="S415" s="30"/>
      <c r="T415" s="30"/>
      <c r="U415" s="30"/>
      <c r="V415" s="30"/>
      <c r="W415" s="30"/>
      <c r="X415" s="30"/>
      <c r="Y415" s="34">
        <v>79</v>
      </c>
      <c r="Z415" s="34">
        <v>258</v>
      </c>
      <c r="AA415" s="34">
        <v>36</v>
      </c>
      <c r="AB415" s="34">
        <v>124</v>
      </c>
      <c r="AC415" s="34" t="s">
        <v>126</v>
      </c>
      <c r="AD415" s="34" t="s">
        <v>572</v>
      </c>
      <c r="AE415" s="30" t="s">
        <v>1398</v>
      </c>
      <c r="AF415" s="30"/>
    </row>
    <row r="416" s="1" customFormat="1" ht="30" customHeight="1" spans="1:32">
      <c r="A416" s="33"/>
      <c r="B416" s="34" t="s">
        <v>1399</v>
      </c>
      <c r="C416" s="29" t="s">
        <v>1400</v>
      </c>
      <c r="D416" s="38" t="s">
        <v>626</v>
      </c>
      <c r="E416" s="38" t="s">
        <v>790</v>
      </c>
      <c r="F416" s="38" t="s">
        <v>111</v>
      </c>
      <c r="G416" s="34" t="s">
        <v>244</v>
      </c>
      <c r="H416" s="30" t="s">
        <v>628</v>
      </c>
      <c r="I416" s="30" t="s">
        <v>629</v>
      </c>
      <c r="J416" s="100" t="s">
        <v>630</v>
      </c>
      <c r="K416" s="38">
        <v>6</v>
      </c>
      <c r="L416" s="38">
        <f t="shared" si="82"/>
        <v>0</v>
      </c>
      <c r="M416" s="38"/>
      <c r="N416" s="38"/>
      <c r="O416" s="38"/>
      <c r="P416" s="38"/>
      <c r="Q416" s="38">
        <f t="shared" si="83"/>
        <v>6</v>
      </c>
      <c r="R416" s="30"/>
      <c r="S416" s="30"/>
      <c r="T416" s="30"/>
      <c r="U416" s="30"/>
      <c r="V416" s="30"/>
      <c r="W416" s="30"/>
      <c r="X416" s="30"/>
      <c r="Y416" s="34">
        <v>65</v>
      </c>
      <c r="Z416" s="34">
        <v>245</v>
      </c>
      <c r="AA416" s="34">
        <v>15</v>
      </c>
      <c r="AB416" s="34">
        <v>56</v>
      </c>
      <c r="AC416" s="34" t="s">
        <v>126</v>
      </c>
      <c r="AD416" s="34" t="s">
        <v>572</v>
      </c>
      <c r="AE416" s="30" t="s">
        <v>1401</v>
      </c>
      <c r="AF416" s="30"/>
    </row>
    <row r="417" s="1" customFormat="1" ht="30" customHeight="1" spans="1:32">
      <c r="A417" s="33"/>
      <c r="B417" s="34" t="s">
        <v>1402</v>
      </c>
      <c r="C417" s="29" t="s">
        <v>1403</v>
      </c>
      <c r="D417" s="38" t="s">
        <v>120</v>
      </c>
      <c r="E417" s="38" t="s">
        <v>225</v>
      </c>
      <c r="F417" s="38" t="s">
        <v>111</v>
      </c>
      <c r="G417" s="34" t="s">
        <v>244</v>
      </c>
      <c r="H417" s="30" t="s">
        <v>123</v>
      </c>
      <c r="I417" s="30" t="s">
        <v>124</v>
      </c>
      <c r="J417" s="100" t="s">
        <v>125</v>
      </c>
      <c r="K417" s="38">
        <v>60</v>
      </c>
      <c r="L417" s="38">
        <f t="shared" si="82"/>
        <v>0</v>
      </c>
      <c r="M417" s="38"/>
      <c r="N417" s="38"/>
      <c r="O417" s="38"/>
      <c r="P417" s="38"/>
      <c r="Q417" s="38">
        <f t="shared" si="83"/>
        <v>60</v>
      </c>
      <c r="R417" s="30"/>
      <c r="S417" s="30"/>
      <c r="T417" s="30"/>
      <c r="U417" s="30"/>
      <c r="V417" s="30"/>
      <c r="W417" s="30"/>
      <c r="X417" s="30"/>
      <c r="Y417" s="34">
        <v>181</v>
      </c>
      <c r="Z417" s="34">
        <v>592</v>
      </c>
      <c r="AA417" s="34">
        <v>114</v>
      </c>
      <c r="AB417" s="34">
        <v>358</v>
      </c>
      <c r="AC417" s="34" t="s">
        <v>126</v>
      </c>
      <c r="AD417" s="34" t="s">
        <v>572</v>
      </c>
      <c r="AE417" s="30" t="s">
        <v>1404</v>
      </c>
      <c r="AF417" s="30"/>
    </row>
    <row r="418" s="1" customFormat="1" ht="30" customHeight="1" spans="1:32">
      <c r="A418" s="33"/>
      <c r="B418" s="34" t="s">
        <v>1405</v>
      </c>
      <c r="C418" s="29" t="s">
        <v>1406</v>
      </c>
      <c r="D418" s="38" t="s">
        <v>120</v>
      </c>
      <c r="E418" s="38" t="s">
        <v>1407</v>
      </c>
      <c r="F418" s="38" t="s">
        <v>111</v>
      </c>
      <c r="G418" s="34" t="s">
        <v>244</v>
      </c>
      <c r="H418" s="30" t="s">
        <v>123</v>
      </c>
      <c r="I418" s="30" t="s">
        <v>124</v>
      </c>
      <c r="J418" s="100" t="s">
        <v>125</v>
      </c>
      <c r="K418" s="38">
        <v>80</v>
      </c>
      <c r="L418" s="38">
        <f t="shared" si="82"/>
        <v>0</v>
      </c>
      <c r="M418" s="38"/>
      <c r="N418" s="38"/>
      <c r="O418" s="38"/>
      <c r="P418" s="38"/>
      <c r="Q418" s="38">
        <f t="shared" si="83"/>
        <v>80</v>
      </c>
      <c r="R418" s="30"/>
      <c r="S418" s="30"/>
      <c r="T418" s="30"/>
      <c r="U418" s="30"/>
      <c r="V418" s="30"/>
      <c r="W418" s="30"/>
      <c r="X418" s="30"/>
      <c r="Y418" s="34">
        <v>144</v>
      </c>
      <c r="Z418" s="34">
        <v>467</v>
      </c>
      <c r="AA418" s="34">
        <v>60</v>
      </c>
      <c r="AB418" s="34">
        <v>165</v>
      </c>
      <c r="AC418" s="34" t="s">
        <v>126</v>
      </c>
      <c r="AD418" s="34" t="s">
        <v>572</v>
      </c>
      <c r="AE418" s="30" t="s">
        <v>1408</v>
      </c>
      <c r="AF418" s="30"/>
    </row>
    <row r="419" s="1" customFormat="1" ht="30" customHeight="1" spans="1:32">
      <c r="A419" s="33"/>
      <c r="B419" s="34" t="s">
        <v>1409</v>
      </c>
      <c r="C419" s="29" t="s">
        <v>1410</v>
      </c>
      <c r="D419" s="38" t="s">
        <v>430</v>
      </c>
      <c r="E419" s="38" t="s">
        <v>1182</v>
      </c>
      <c r="F419" s="38" t="s">
        <v>111</v>
      </c>
      <c r="G419" s="34" t="s">
        <v>244</v>
      </c>
      <c r="H419" s="30" t="s">
        <v>432</v>
      </c>
      <c r="I419" s="30" t="s">
        <v>433</v>
      </c>
      <c r="J419" s="100" t="s">
        <v>434</v>
      </c>
      <c r="K419" s="38">
        <v>60</v>
      </c>
      <c r="L419" s="38">
        <f t="shared" si="82"/>
        <v>0</v>
      </c>
      <c r="M419" s="38"/>
      <c r="N419" s="38"/>
      <c r="O419" s="38"/>
      <c r="P419" s="38"/>
      <c r="Q419" s="38">
        <f t="shared" si="83"/>
        <v>60</v>
      </c>
      <c r="R419" s="30"/>
      <c r="S419" s="30"/>
      <c r="T419" s="30"/>
      <c r="U419" s="30"/>
      <c r="V419" s="30"/>
      <c r="W419" s="30"/>
      <c r="X419" s="30"/>
      <c r="Y419" s="34">
        <v>64</v>
      </c>
      <c r="Z419" s="34">
        <v>194</v>
      </c>
      <c r="AA419" s="34">
        <v>34</v>
      </c>
      <c r="AB419" s="34">
        <v>102</v>
      </c>
      <c r="AC419" s="34" t="s">
        <v>115</v>
      </c>
      <c r="AD419" s="34" t="s">
        <v>572</v>
      </c>
      <c r="AE419" s="30" t="s">
        <v>1411</v>
      </c>
      <c r="AF419" s="30"/>
    </row>
    <row r="420" s="1" customFormat="1" ht="30" customHeight="1" spans="1:32">
      <c r="A420" s="33"/>
      <c r="B420" s="68" t="s">
        <v>1412</v>
      </c>
      <c r="C420" s="29" t="s">
        <v>1413</v>
      </c>
      <c r="D420" s="38" t="s">
        <v>430</v>
      </c>
      <c r="E420" s="38" t="s">
        <v>1182</v>
      </c>
      <c r="F420" s="38" t="s">
        <v>111</v>
      </c>
      <c r="G420" s="34" t="s">
        <v>244</v>
      </c>
      <c r="H420" s="30" t="s">
        <v>432</v>
      </c>
      <c r="I420" s="30" t="s">
        <v>433</v>
      </c>
      <c r="J420" s="100" t="s">
        <v>434</v>
      </c>
      <c r="K420" s="38">
        <v>190</v>
      </c>
      <c r="L420" s="38">
        <f t="shared" si="82"/>
        <v>0</v>
      </c>
      <c r="M420" s="38"/>
      <c r="N420" s="38"/>
      <c r="O420" s="38"/>
      <c r="P420" s="38"/>
      <c r="Q420" s="38">
        <f t="shared" si="83"/>
        <v>190</v>
      </c>
      <c r="R420" s="30"/>
      <c r="S420" s="30"/>
      <c r="T420" s="30"/>
      <c r="U420" s="30"/>
      <c r="V420" s="30"/>
      <c r="W420" s="30"/>
      <c r="X420" s="30"/>
      <c r="Y420" s="34">
        <v>61</v>
      </c>
      <c r="Z420" s="34">
        <v>182</v>
      </c>
      <c r="AA420" s="34">
        <v>32</v>
      </c>
      <c r="AB420" s="34">
        <v>96</v>
      </c>
      <c r="AC420" s="34" t="s">
        <v>115</v>
      </c>
      <c r="AD420" s="34" t="s">
        <v>572</v>
      </c>
      <c r="AE420" s="30" t="s">
        <v>1414</v>
      </c>
      <c r="AF420" s="30"/>
    </row>
    <row r="421" s="1" customFormat="1" ht="30" customHeight="1" spans="1:32">
      <c r="A421" s="33"/>
      <c r="B421" s="34" t="s">
        <v>1415</v>
      </c>
      <c r="C421" s="29" t="s">
        <v>1416</v>
      </c>
      <c r="D421" s="38" t="s">
        <v>298</v>
      </c>
      <c r="E421" s="38" t="s">
        <v>325</v>
      </c>
      <c r="F421" s="38" t="s">
        <v>111</v>
      </c>
      <c r="G421" s="34" t="s">
        <v>122</v>
      </c>
      <c r="H421" s="30" t="s">
        <v>301</v>
      </c>
      <c r="I421" s="30" t="s">
        <v>302</v>
      </c>
      <c r="J421" s="100" t="s">
        <v>303</v>
      </c>
      <c r="K421" s="38">
        <v>160</v>
      </c>
      <c r="L421" s="38">
        <f t="shared" si="82"/>
        <v>0</v>
      </c>
      <c r="M421" s="38"/>
      <c r="N421" s="38"/>
      <c r="O421" s="38"/>
      <c r="P421" s="38"/>
      <c r="Q421" s="38">
        <f t="shared" si="83"/>
        <v>160</v>
      </c>
      <c r="R421" s="30"/>
      <c r="S421" s="30"/>
      <c r="T421" s="30"/>
      <c r="U421" s="30"/>
      <c r="V421" s="30"/>
      <c r="W421" s="30"/>
      <c r="X421" s="30"/>
      <c r="Y421" s="34">
        <v>505</v>
      </c>
      <c r="Z421" s="34">
        <v>1658</v>
      </c>
      <c r="AA421" s="34">
        <v>456</v>
      </c>
      <c r="AB421" s="34">
        <v>425</v>
      </c>
      <c r="AC421" s="34" t="s">
        <v>115</v>
      </c>
      <c r="AD421" s="34" t="s">
        <v>572</v>
      </c>
      <c r="AE421" s="30" t="s">
        <v>583</v>
      </c>
      <c r="AF421" s="30"/>
    </row>
    <row r="422" s="1" customFormat="1" ht="45" customHeight="1" spans="1:32">
      <c r="A422" s="33"/>
      <c r="B422" s="34" t="s">
        <v>1417</v>
      </c>
      <c r="C422" s="29" t="s">
        <v>1418</v>
      </c>
      <c r="D422" s="38" t="s">
        <v>658</v>
      </c>
      <c r="E422" s="38" t="s">
        <v>659</v>
      </c>
      <c r="F422" s="38" t="s">
        <v>111</v>
      </c>
      <c r="G422" s="30" t="s">
        <v>244</v>
      </c>
      <c r="H422" s="30" t="s">
        <v>660</v>
      </c>
      <c r="I422" s="30" t="s">
        <v>661</v>
      </c>
      <c r="J422" s="101" t="s">
        <v>662</v>
      </c>
      <c r="K422" s="38">
        <v>130</v>
      </c>
      <c r="L422" s="38">
        <f t="shared" si="82"/>
        <v>130</v>
      </c>
      <c r="M422" s="38">
        <v>130</v>
      </c>
      <c r="N422" s="38"/>
      <c r="O422" s="38"/>
      <c r="P422" s="38"/>
      <c r="Q422" s="38">
        <f t="shared" si="83"/>
        <v>0</v>
      </c>
      <c r="R422" s="30"/>
      <c r="S422" s="30"/>
      <c r="T422" s="30"/>
      <c r="U422" s="30"/>
      <c r="V422" s="30"/>
      <c r="W422" s="30"/>
      <c r="X422" s="30"/>
      <c r="Y422" s="34">
        <v>93</v>
      </c>
      <c r="Z422" s="34">
        <v>294</v>
      </c>
      <c r="AA422" s="34">
        <v>20</v>
      </c>
      <c r="AB422" s="34">
        <v>56</v>
      </c>
      <c r="AC422" s="34" t="s">
        <v>126</v>
      </c>
      <c r="AD422" s="34" t="s">
        <v>572</v>
      </c>
      <c r="AE422" s="30" t="s">
        <v>819</v>
      </c>
      <c r="AF422" s="30"/>
    </row>
    <row r="423" s="1" customFormat="1" ht="45" customHeight="1" spans="1:32">
      <c r="A423" s="33"/>
      <c r="B423" s="34" t="s">
        <v>1419</v>
      </c>
      <c r="C423" s="29" t="s">
        <v>1420</v>
      </c>
      <c r="D423" s="38" t="s">
        <v>298</v>
      </c>
      <c r="E423" s="38" t="s">
        <v>619</v>
      </c>
      <c r="F423" s="38" t="s">
        <v>111</v>
      </c>
      <c r="G423" s="30" t="s">
        <v>244</v>
      </c>
      <c r="H423" s="30" t="s">
        <v>301</v>
      </c>
      <c r="I423" s="30" t="s">
        <v>302</v>
      </c>
      <c r="J423" s="100" t="s">
        <v>303</v>
      </c>
      <c r="K423" s="38">
        <v>150</v>
      </c>
      <c r="L423" s="38"/>
      <c r="M423" s="38"/>
      <c r="N423" s="38"/>
      <c r="O423" s="38"/>
      <c r="P423" s="38"/>
      <c r="Q423" s="38">
        <v>150</v>
      </c>
      <c r="R423" s="30"/>
      <c r="S423" s="30"/>
      <c r="T423" s="30"/>
      <c r="U423" s="30"/>
      <c r="V423" s="30"/>
      <c r="W423" s="30"/>
      <c r="X423" s="30"/>
      <c r="Y423" s="34">
        <v>605</v>
      </c>
      <c r="Z423" s="34">
        <v>1890</v>
      </c>
      <c r="AA423" s="34">
        <v>245</v>
      </c>
      <c r="AB423" s="34">
        <v>890</v>
      </c>
      <c r="AC423" s="34" t="s">
        <v>115</v>
      </c>
      <c r="AD423" s="34" t="s">
        <v>572</v>
      </c>
      <c r="AE423" s="30" t="s">
        <v>819</v>
      </c>
      <c r="AF423" s="30"/>
    </row>
    <row r="424" s="5" customFormat="1" ht="42" customHeight="1" spans="1:32">
      <c r="A424" s="33"/>
      <c r="B424" s="38" t="s">
        <v>1421</v>
      </c>
      <c r="C424" s="29" t="s">
        <v>1422</v>
      </c>
      <c r="D424" s="30" t="s">
        <v>801</v>
      </c>
      <c r="E424" s="30" t="s">
        <v>1423</v>
      </c>
      <c r="F424" s="38" t="s">
        <v>111</v>
      </c>
      <c r="G424" s="30" t="s">
        <v>244</v>
      </c>
      <c r="H424" s="30" t="s">
        <v>635</v>
      </c>
      <c r="I424" s="30" t="s">
        <v>636</v>
      </c>
      <c r="J424" s="100" t="s">
        <v>637</v>
      </c>
      <c r="K424" s="38">
        <v>500</v>
      </c>
      <c r="L424" s="38">
        <f>M424+N424+O424+P424</f>
        <v>0</v>
      </c>
      <c r="M424" s="38"/>
      <c r="N424" s="38"/>
      <c r="O424" s="38"/>
      <c r="P424" s="38"/>
      <c r="Q424" s="38">
        <f t="shared" ref="Q424:Q438" si="84">K424-L424</f>
        <v>500</v>
      </c>
      <c r="R424" s="30"/>
      <c r="S424" s="30"/>
      <c r="T424" s="30"/>
      <c r="U424" s="30"/>
      <c r="V424" s="30"/>
      <c r="W424" s="30"/>
      <c r="X424" s="30"/>
      <c r="Y424" s="34">
        <v>335</v>
      </c>
      <c r="Z424" s="34">
        <v>335</v>
      </c>
      <c r="AA424" s="34">
        <v>335</v>
      </c>
      <c r="AB424" s="34">
        <v>210</v>
      </c>
      <c r="AC424" s="34" t="s">
        <v>126</v>
      </c>
      <c r="AD424" s="34" t="s">
        <v>572</v>
      </c>
      <c r="AE424" s="30" t="s">
        <v>1424</v>
      </c>
      <c r="AF424" s="30"/>
    </row>
    <row r="425" s="1" customFormat="1" ht="42" customHeight="1" spans="1:32">
      <c r="A425" s="33" t="s">
        <v>62</v>
      </c>
      <c r="B425" s="34"/>
      <c r="C425" s="29"/>
      <c r="D425" s="38"/>
      <c r="E425" s="38"/>
      <c r="F425" s="30"/>
      <c r="G425" s="30"/>
      <c r="H425" s="30"/>
      <c r="I425" s="30"/>
      <c r="J425" s="33"/>
      <c r="K425" s="38">
        <f>SUM(K426:K438)</f>
        <v>1278.2</v>
      </c>
      <c r="L425" s="38">
        <f t="shared" ref="L425:Q425" si="85">SUM(L426:L438)</f>
        <v>0</v>
      </c>
      <c r="M425" s="38">
        <f t="shared" si="85"/>
        <v>0</v>
      </c>
      <c r="N425" s="38">
        <f t="shared" si="85"/>
        <v>0</v>
      </c>
      <c r="O425" s="38">
        <f t="shared" si="85"/>
        <v>0</v>
      </c>
      <c r="P425" s="38">
        <f t="shared" si="85"/>
        <v>0</v>
      </c>
      <c r="Q425" s="38">
        <f t="shared" si="85"/>
        <v>1278.2</v>
      </c>
      <c r="R425" s="30"/>
      <c r="S425" s="30"/>
      <c r="T425" s="30"/>
      <c r="U425" s="30"/>
      <c r="V425" s="30"/>
      <c r="W425" s="30"/>
      <c r="X425" s="30"/>
      <c r="Y425" s="34"/>
      <c r="Z425" s="34"/>
      <c r="AA425" s="34"/>
      <c r="AB425" s="34"/>
      <c r="AC425" s="34"/>
      <c r="AD425" s="30"/>
      <c r="AE425" s="30"/>
      <c r="AF425" s="30"/>
    </row>
    <row r="426" s="1" customFormat="1" ht="30" customHeight="1" spans="1:32">
      <c r="A426" s="33"/>
      <c r="B426" s="34" t="s">
        <v>1425</v>
      </c>
      <c r="C426" s="29" t="s">
        <v>1426</v>
      </c>
      <c r="D426" s="38" t="s">
        <v>242</v>
      </c>
      <c r="E426" s="38" t="s">
        <v>641</v>
      </c>
      <c r="F426" s="38" t="s">
        <v>111</v>
      </c>
      <c r="G426" s="34" t="s">
        <v>244</v>
      </c>
      <c r="H426" s="30" t="s">
        <v>642</v>
      </c>
      <c r="I426" s="30" t="s">
        <v>245</v>
      </c>
      <c r="J426" s="101" t="s">
        <v>246</v>
      </c>
      <c r="K426" s="38">
        <v>80</v>
      </c>
      <c r="L426" s="38">
        <f t="shared" ref="L426:L438" si="86">M426+N426+O426+P426</f>
        <v>0</v>
      </c>
      <c r="M426" s="38"/>
      <c r="N426" s="38"/>
      <c r="O426" s="38"/>
      <c r="P426" s="38"/>
      <c r="Q426" s="38">
        <f t="shared" si="84"/>
        <v>80</v>
      </c>
      <c r="R426" s="38"/>
      <c r="S426" s="38"/>
      <c r="T426" s="38"/>
      <c r="U426" s="38"/>
      <c r="V426" s="38"/>
      <c r="W426" s="38"/>
      <c r="X426" s="38"/>
      <c r="Y426" s="34">
        <v>28</v>
      </c>
      <c r="Z426" s="34">
        <v>107</v>
      </c>
      <c r="AA426" s="34">
        <v>21</v>
      </c>
      <c r="AB426" s="34">
        <v>78</v>
      </c>
      <c r="AC426" s="34" t="s">
        <v>115</v>
      </c>
      <c r="AD426" s="34" t="s">
        <v>823</v>
      </c>
      <c r="AE426" s="30" t="s">
        <v>643</v>
      </c>
      <c r="AF426" s="30"/>
    </row>
    <row r="427" s="1" customFormat="1" ht="30" customHeight="1" spans="1:32">
      <c r="A427" s="33"/>
      <c r="B427" s="34" t="s">
        <v>1427</v>
      </c>
      <c r="C427" s="29" t="s">
        <v>1428</v>
      </c>
      <c r="D427" s="38" t="s">
        <v>372</v>
      </c>
      <c r="E427" s="38" t="s">
        <v>373</v>
      </c>
      <c r="F427" s="38" t="s">
        <v>111</v>
      </c>
      <c r="G427" s="34" t="s">
        <v>244</v>
      </c>
      <c r="H427" s="30" t="s">
        <v>374</v>
      </c>
      <c r="I427" s="30" t="s">
        <v>375</v>
      </c>
      <c r="J427" s="100" t="s">
        <v>376</v>
      </c>
      <c r="K427" s="38">
        <v>100</v>
      </c>
      <c r="L427" s="38">
        <f t="shared" si="86"/>
        <v>0</v>
      </c>
      <c r="M427" s="38"/>
      <c r="N427" s="38"/>
      <c r="O427" s="38"/>
      <c r="P427" s="38"/>
      <c r="Q427" s="38">
        <f t="shared" si="84"/>
        <v>100</v>
      </c>
      <c r="R427" s="38"/>
      <c r="S427" s="38"/>
      <c r="T427" s="38"/>
      <c r="U427" s="38"/>
      <c r="V427" s="38"/>
      <c r="W427" s="38"/>
      <c r="X427" s="38"/>
      <c r="Y427" s="34">
        <v>132</v>
      </c>
      <c r="Z427" s="34">
        <v>632</v>
      </c>
      <c r="AA427" s="34">
        <v>21</v>
      </c>
      <c r="AB427" s="34">
        <v>32</v>
      </c>
      <c r="AC427" s="34" t="s">
        <v>115</v>
      </c>
      <c r="AD427" s="34" t="s">
        <v>823</v>
      </c>
      <c r="AE427" s="30" t="s">
        <v>1429</v>
      </c>
      <c r="AF427" s="30"/>
    </row>
    <row r="428" s="1" customFormat="1" ht="28" customHeight="1" spans="1:32">
      <c r="A428" s="33"/>
      <c r="B428" s="34" t="s">
        <v>1430</v>
      </c>
      <c r="C428" s="29" t="s">
        <v>1431</v>
      </c>
      <c r="D428" s="38" t="s">
        <v>801</v>
      </c>
      <c r="E428" s="38" t="s">
        <v>1028</v>
      </c>
      <c r="F428" s="38" t="s">
        <v>111</v>
      </c>
      <c r="G428" s="34" t="s">
        <v>244</v>
      </c>
      <c r="H428" s="30" t="s">
        <v>635</v>
      </c>
      <c r="I428" s="30" t="s">
        <v>636</v>
      </c>
      <c r="J428" s="100" t="s">
        <v>637</v>
      </c>
      <c r="K428" s="38">
        <v>50</v>
      </c>
      <c r="L428" s="38">
        <f t="shared" si="86"/>
        <v>0</v>
      </c>
      <c r="M428" s="38"/>
      <c r="N428" s="38"/>
      <c r="O428" s="38"/>
      <c r="P428" s="38"/>
      <c r="Q428" s="38">
        <f t="shared" si="84"/>
        <v>50</v>
      </c>
      <c r="R428" s="38"/>
      <c r="S428" s="38"/>
      <c r="T428" s="38"/>
      <c r="U428" s="38"/>
      <c r="V428" s="38"/>
      <c r="W428" s="38"/>
      <c r="X428" s="38"/>
      <c r="Y428" s="34">
        <v>508</v>
      </c>
      <c r="Z428" s="34">
        <v>508</v>
      </c>
      <c r="AA428" s="34">
        <v>508</v>
      </c>
      <c r="AB428" s="34">
        <v>370</v>
      </c>
      <c r="AC428" s="34" t="s">
        <v>115</v>
      </c>
      <c r="AD428" s="34" t="s">
        <v>823</v>
      </c>
      <c r="AE428" s="30" t="s">
        <v>1432</v>
      </c>
      <c r="AF428" s="30"/>
    </row>
    <row r="429" s="1" customFormat="1" ht="30" customHeight="1" spans="1:32">
      <c r="A429" s="33"/>
      <c r="B429" s="34" t="s">
        <v>1433</v>
      </c>
      <c r="C429" s="29" t="s">
        <v>1434</v>
      </c>
      <c r="D429" s="38" t="s">
        <v>234</v>
      </c>
      <c r="E429" s="38" t="s">
        <v>235</v>
      </c>
      <c r="F429" s="38" t="s">
        <v>111</v>
      </c>
      <c r="G429" s="34" t="s">
        <v>244</v>
      </c>
      <c r="H429" s="30" t="s">
        <v>593</v>
      </c>
      <c r="I429" s="30" t="s">
        <v>236</v>
      </c>
      <c r="J429" s="100" t="s">
        <v>237</v>
      </c>
      <c r="K429" s="38">
        <v>130</v>
      </c>
      <c r="L429" s="38">
        <f t="shared" si="86"/>
        <v>0</v>
      </c>
      <c r="M429" s="38"/>
      <c r="N429" s="38"/>
      <c r="O429" s="38"/>
      <c r="P429" s="38"/>
      <c r="Q429" s="38">
        <f t="shared" si="84"/>
        <v>130</v>
      </c>
      <c r="R429" s="38"/>
      <c r="S429" s="38"/>
      <c r="T429" s="38"/>
      <c r="U429" s="38"/>
      <c r="V429" s="38"/>
      <c r="W429" s="38"/>
      <c r="X429" s="38"/>
      <c r="Y429" s="34">
        <v>122</v>
      </c>
      <c r="Z429" s="34">
        <v>470</v>
      </c>
      <c r="AA429" s="34">
        <v>83</v>
      </c>
      <c r="AB429" s="34">
        <v>296</v>
      </c>
      <c r="AC429" s="34" t="s">
        <v>126</v>
      </c>
      <c r="AD429" s="34" t="s">
        <v>823</v>
      </c>
      <c r="AE429" s="30" t="s">
        <v>1435</v>
      </c>
      <c r="AF429" s="30"/>
    </row>
    <row r="430" s="1" customFormat="1" ht="30" customHeight="1" spans="1:32">
      <c r="A430" s="33"/>
      <c r="B430" s="34" t="s">
        <v>1436</v>
      </c>
      <c r="C430" s="29" t="s">
        <v>1437</v>
      </c>
      <c r="D430" s="38" t="s">
        <v>451</v>
      </c>
      <c r="E430" s="38" t="s">
        <v>745</v>
      </c>
      <c r="F430" s="38" t="s">
        <v>111</v>
      </c>
      <c r="G430" s="34" t="s">
        <v>244</v>
      </c>
      <c r="H430" s="34" t="s">
        <v>244</v>
      </c>
      <c r="I430" s="30" t="s">
        <v>1117</v>
      </c>
      <c r="J430" s="101" t="s">
        <v>1118</v>
      </c>
      <c r="K430" s="38">
        <v>83.2</v>
      </c>
      <c r="L430" s="38">
        <f t="shared" si="86"/>
        <v>0</v>
      </c>
      <c r="M430" s="38"/>
      <c r="N430" s="38"/>
      <c r="O430" s="38"/>
      <c r="P430" s="38"/>
      <c r="Q430" s="38">
        <f t="shared" si="84"/>
        <v>83.2</v>
      </c>
      <c r="R430" s="38"/>
      <c r="S430" s="38"/>
      <c r="T430" s="38"/>
      <c r="U430" s="38"/>
      <c r="V430" s="38"/>
      <c r="W430" s="38"/>
      <c r="X430" s="38"/>
      <c r="Y430" s="34">
        <v>65</v>
      </c>
      <c r="Z430" s="34">
        <v>175</v>
      </c>
      <c r="AA430" s="34">
        <v>35</v>
      </c>
      <c r="AB430" s="34">
        <v>105</v>
      </c>
      <c r="AC430" s="34" t="s">
        <v>115</v>
      </c>
      <c r="AD430" s="34" t="s">
        <v>823</v>
      </c>
      <c r="AE430" s="30" t="s">
        <v>1438</v>
      </c>
      <c r="AF430" s="30"/>
    </row>
    <row r="431" s="1" customFormat="1" ht="30" customHeight="1" spans="1:32">
      <c r="A431" s="33"/>
      <c r="B431" s="34" t="s">
        <v>1439</v>
      </c>
      <c r="C431" s="29" t="s">
        <v>1440</v>
      </c>
      <c r="D431" s="38" t="s">
        <v>451</v>
      </c>
      <c r="E431" s="38" t="s">
        <v>1039</v>
      </c>
      <c r="F431" s="38" t="s">
        <v>111</v>
      </c>
      <c r="G431" s="34" t="s">
        <v>244</v>
      </c>
      <c r="H431" s="30" t="s">
        <v>453</v>
      </c>
      <c r="I431" s="30" t="s">
        <v>454</v>
      </c>
      <c r="J431" s="100" t="s">
        <v>455</v>
      </c>
      <c r="K431" s="38">
        <v>220</v>
      </c>
      <c r="L431" s="38">
        <f t="shared" si="86"/>
        <v>0</v>
      </c>
      <c r="M431" s="38"/>
      <c r="N431" s="38"/>
      <c r="O431" s="38"/>
      <c r="P431" s="38"/>
      <c r="Q431" s="38">
        <f t="shared" si="84"/>
        <v>220</v>
      </c>
      <c r="R431" s="38"/>
      <c r="S431" s="38"/>
      <c r="T431" s="38"/>
      <c r="U431" s="38"/>
      <c r="V431" s="38"/>
      <c r="W431" s="38"/>
      <c r="X431" s="38"/>
      <c r="Y431" s="34">
        <v>120</v>
      </c>
      <c r="Z431" s="34">
        <v>365</v>
      </c>
      <c r="AA431" s="34">
        <v>55</v>
      </c>
      <c r="AB431" s="34">
        <v>165</v>
      </c>
      <c r="AC431" s="34" t="s">
        <v>126</v>
      </c>
      <c r="AD431" s="34" t="s">
        <v>823</v>
      </c>
      <c r="AE431" s="30" t="s">
        <v>1441</v>
      </c>
      <c r="AF431" s="30"/>
    </row>
    <row r="432" s="1" customFormat="1" ht="30" customHeight="1" spans="1:32">
      <c r="A432" s="33"/>
      <c r="B432" s="34" t="s">
        <v>1442</v>
      </c>
      <c r="C432" s="29" t="s">
        <v>1443</v>
      </c>
      <c r="D432" s="38" t="s">
        <v>130</v>
      </c>
      <c r="E432" s="38" t="s">
        <v>1444</v>
      </c>
      <c r="F432" s="38" t="s">
        <v>111</v>
      </c>
      <c r="G432" s="34" t="s">
        <v>244</v>
      </c>
      <c r="H432" s="30" t="s">
        <v>132</v>
      </c>
      <c r="I432" s="30" t="s">
        <v>133</v>
      </c>
      <c r="J432" s="100" t="s">
        <v>134</v>
      </c>
      <c r="K432" s="38">
        <v>40</v>
      </c>
      <c r="L432" s="38">
        <f t="shared" si="86"/>
        <v>0</v>
      </c>
      <c r="M432" s="38"/>
      <c r="N432" s="38"/>
      <c r="O432" s="38"/>
      <c r="P432" s="38"/>
      <c r="Q432" s="38">
        <f t="shared" si="84"/>
        <v>40</v>
      </c>
      <c r="R432" s="38"/>
      <c r="S432" s="38"/>
      <c r="T432" s="38"/>
      <c r="U432" s="38"/>
      <c r="V432" s="38"/>
      <c r="W432" s="38"/>
      <c r="X432" s="38"/>
      <c r="Y432" s="34">
        <v>6</v>
      </c>
      <c r="Z432" s="34">
        <v>23</v>
      </c>
      <c r="AA432" s="34">
        <v>4</v>
      </c>
      <c r="AB432" s="34">
        <v>17</v>
      </c>
      <c r="AC432" s="34" t="s">
        <v>115</v>
      </c>
      <c r="AD432" s="34" t="s">
        <v>823</v>
      </c>
      <c r="AE432" s="30" t="s">
        <v>1445</v>
      </c>
      <c r="AF432" s="30"/>
    </row>
    <row r="433" s="1" customFormat="1" ht="30" customHeight="1" spans="1:32">
      <c r="A433" s="33"/>
      <c r="B433" s="34" t="s">
        <v>1446</v>
      </c>
      <c r="C433" s="29" t="s">
        <v>1447</v>
      </c>
      <c r="D433" s="38" t="s">
        <v>210</v>
      </c>
      <c r="E433" s="38" t="s">
        <v>833</v>
      </c>
      <c r="F433" s="38" t="s">
        <v>111</v>
      </c>
      <c r="G433" s="34" t="s">
        <v>244</v>
      </c>
      <c r="H433" s="30" t="s">
        <v>212</v>
      </c>
      <c r="I433" s="30" t="s">
        <v>213</v>
      </c>
      <c r="J433" s="100" t="s">
        <v>214</v>
      </c>
      <c r="K433" s="38">
        <v>280</v>
      </c>
      <c r="L433" s="38">
        <f t="shared" si="86"/>
        <v>0</v>
      </c>
      <c r="M433" s="38"/>
      <c r="N433" s="38"/>
      <c r="O433" s="38"/>
      <c r="P433" s="38"/>
      <c r="Q433" s="38">
        <f t="shared" si="84"/>
        <v>280</v>
      </c>
      <c r="R433" s="38"/>
      <c r="S433" s="38"/>
      <c r="T433" s="38"/>
      <c r="U433" s="38"/>
      <c r="V433" s="38"/>
      <c r="W433" s="38"/>
      <c r="X433" s="38"/>
      <c r="Y433" s="34">
        <v>539</v>
      </c>
      <c r="Z433" s="34">
        <v>1873</v>
      </c>
      <c r="AA433" s="34">
        <v>99</v>
      </c>
      <c r="AB433" s="34">
        <v>349</v>
      </c>
      <c r="AC433" s="34" t="s">
        <v>126</v>
      </c>
      <c r="AD433" s="34" t="s">
        <v>823</v>
      </c>
      <c r="AE433" s="30" t="s">
        <v>1338</v>
      </c>
      <c r="AF433" s="30"/>
    </row>
    <row r="434" s="1" customFormat="1" ht="30" customHeight="1" spans="1:32">
      <c r="A434" s="33"/>
      <c r="B434" s="34" t="s">
        <v>1448</v>
      </c>
      <c r="C434" s="29" t="s">
        <v>1449</v>
      </c>
      <c r="D434" s="38" t="s">
        <v>298</v>
      </c>
      <c r="E434" s="38" t="s">
        <v>1450</v>
      </c>
      <c r="F434" s="38" t="s">
        <v>111</v>
      </c>
      <c r="G434" s="34" t="s">
        <v>244</v>
      </c>
      <c r="H434" s="30" t="s">
        <v>301</v>
      </c>
      <c r="I434" s="30" t="s">
        <v>302</v>
      </c>
      <c r="J434" s="100" t="s">
        <v>303</v>
      </c>
      <c r="K434" s="38">
        <v>80</v>
      </c>
      <c r="L434" s="38">
        <f t="shared" si="86"/>
        <v>0</v>
      </c>
      <c r="M434" s="38"/>
      <c r="N434" s="38"/>
      <c r="O434" s="38"/>
      <c r="P434" s="38"/>
      <c r="Q434" s="38">
        <f t="shared" si="84"/>
        <v>80</v>
      </c>
      <c r="R434" s="38"/>
      <c r="S434" s="38"/>
      <c r="T434" s="38"/>
      <c r="U434" s="38"/>
      <c r="V434" s="38"/>
      <c r="W434" s="38"/>
      <c r="X434" s="38"/>
      <c r="Y434" s="34">
        <v>64</v>
      </c>
      <c r="Z434" s="34">
        <v>219</v>
      </c>
      <c r="AA434" s="34">
        <v>38</v>
      </c>
      <c r="AB434" s="34">
        <v>108</v>
      </c>
      <c r="AC434" s="34" t="s">
        <v>115</v>
      </c>
      <c r="AD434" s="34" t="s">
        <v>823</v>
      </c>
      <c r="AE434" s="30" t="s">
        <v>1451</v>
      </c>
      <c r="AF434" s="30"/>
    </row>
    <row r="435" s="1" customFormat="1" ht="30" customHeight="1" spans="1:32">
      <c r="A435" s="33"/>
      <c r="B435" s="34" t="s">
        <v>1452</v>
      </c>
      <c r="C435" s="29" t="s">
        <v>1453</v>
      </c>
      <c r="D435" s="38" t="s">
        <v>626</v>
      </c>
      <c r="E435" s="38" t="s">
        <v>790</v>
      </c>
      <c r="F435" s="38" t="s">
        <v>111</v>
      </c>
      <c r="G435" s="34" t="s">
        <v>244</v>
      </c>
      <c r="H435" s="30" t="s">
        <v>628</v>
      </c>
      <c r="I435" s="30" t="s">
        <v>629</v>
      </c>
      <c r="J435" s="100" t="s">
        <v>630</v>
      </c>
      <c r="K435" s="38">
        <v>90</v>
      </c>
      <c r="L435" s="38">
        <f t="shared" si="86"/>
        <v>0</v>
      </c>
      <c r="M435" s="38"/>
      <c r="N435" s="38"/>
      <c r="O435" s="38"/>
      <c r="P435" s="38"/>
      <c r="Q435" s="38">
        <f t="shared" si="84"/>
        <v>90</v>
      </c>
      <c r="R435" s="38"/>
      <c r="S435" s="38"/>
      <c r="T435" s="38"/>
      <c r="U435" s="38"/>
      <c r="V435" s="38"/>
      <c r="W435" s="38"/>
      <c r="X435" s="38"/>
      <c r="Y435" s="34">
        <v>70</v>
      </c>
      <c r="Z435" s="34">
        <v>290</v>
      </c>
      <c r="AA435" s="34">
        <v>20</v>
      </c>
      <c r="AB435" s="34">
        <v>90</v>
      </c>
      <c r="AC435" s="34" t="s">
        <v>126</v>
      </c>
      <c r="AD435" s="34" t="s">
        <v>823</v>
      </c>
      <c r="AE435" s="30" t="s">
        <v>1454</v>
      </c>
      <c r="AF435" s="30"/>
    </row>
    <row r="436" s="1" customFormat="1" ht="30" customHeight="1" spans="1:32">
      <c r="A436" s="33"/>
      <c r="B436" s="34" t="s">
        <v>1455</v>
      </c>
      <c r="C436" s="29" t="s">
        <v>1456</v>
      </c>
      <c r="D436" s="38" t="s">
        <v>626</v>
      </c>
      <c r="E436" s="38" t="s">
        <v>1123</v>
      </c>
      <c r="F436" s="38" t="s">
        <v>111</v>
      </c>
      <c r="G436" s="34" t="s">
        <v>244</v>
      </c>
      <c r="H436" s="30" t="s">
        <v>628</v>
      </c>
      <c r="I436" s="30" t="s">
        <v>629</v>
      </c>
      <c r="J436" s="100" t="s">
        <v>630</v>
      </c>
      <c r="K436" s="38">
        <v>95</v>
      </c>
      <c r="L436" s="38">
        <f t="shared" si="86"/>
        <v>0</v>
      </c>
      <c r="M436" s="38"/>
      <c r="N436" s="38"/>
      <c r="O436" s="38"/>
      <c r="P436" s="38"/>
      <c r="Q436" s="38">
        <f t="shared" si="84"/>
        <v>95</v>
      </c>
      <c r="R436" s="38"/>
      <c r="S436" s="38"/>
      <c r="T436" s="38"/>
      <c r="U436" s="38"/>
      <c r="V436" s="38"/>
      <c r="W436" s="38"/>
      <c r="X436" s="38"/>
      <c r="Y436" s="34">
        <v>62</v>
      </c>
      <c r="Z436" s="34">
        <v>217</v>
      </c>
      <c r="AA436" s="34">
        <v>31</v>
      </c>
      <c r="AB436" s="34">
        <v>93</v>
      </c>
      <c r="AC436" s="34" t="s">
        <v>126</v>
      </c>
      <c r="AD436" s="34" t="s">
        <v>823</v>
      </c>
      <c r="AE436" s="30" t="s">
        <v>1457</v>
      </c>
      <c r="AF436" s="30"/>
    </row>
    <row r="437" s="1" customFormat="1" ht="30" customHeight="1" spans="1:32">
      <c r="A437" s="33"/>
      <c r="B437" s="34" t="s">
        <v>1458</v>
      </c>
      <c r="C437" s="29" t="s">
        <v>1459</v>
      </c>
      <c r="D437" s="38" t="s">
        <v>626</v>
      </c>
      <c r="E437" s="38" t="s">
        <v>1123</v>
      </c>
      <c r="F437" s="38" t="s">
        <v>111</v>
      </c>
      <c r="G437" s="34" t="s">
        <v>244</v>
      </c>
      <c r="H437" s="30" t="s">
        <v>628</v>
      </c>
      <c r="I437" s="30" t="s">
        <v>629</v>
      </c>
      <c r="J437" s="100" t="s">
        <v>630</v>
      </c>
      <c r="K437" s="38">
        <v>10</v>
      </c>
      <c r="L437" s="38">
        <f t="shared" si="86"/>
        <v>0</v>
      </c>
      <c r="M437" s="38"/>
      <c r="N437" s="38"/>
      <c r="O437" s="38"/>
      <c r="P437" s="38"/>
      <c r="Q437" s="38">
        <f t="shared" si="84"/>
        <v>10</v>
      </c>
      <c r="R437" s="38"/>
      <c r="S437" s="38"/>
      <c r="T437" s="38"/>
      <c r="U437" s="38"/>
      <c r="V437" s="38"/>
      <c r="W437" s="38"/>
      <c r="X437" s="38"/>
      <c r="Y437" s="34">
        <v>516</v>
      </c>
      <c r="Z437" s="34">
        <v>1705</v>
      </c>
      <c r="AA437" s="34">
        <v>286</v>
      </c>
      <c r="AB437" s="34">
        <v>982</v>
      </c>
      <c r="AC437" s="34" t="s">
        <v>126</v>
      </c>
      <c r="AD437" s="34" t="s">
        <v>823</v>
      </c>
      <c r="AE437" s="30" t="s">
        <v>1460</v>
      </c>
      <c r="AF437" s="30"/>
    </row>
    <row r="438" s="1" customFormat="1" ht="30" customHeight="1" spans="1:32">
      <c r="A438" s="33"/>
      <c r="B438" s="34" t="s">
        <v>1461</v>
      </c>
      <c r="C438" s="29" t="s">
        <v>1462</v>
      </c>
      <c r="D438" s="38" t="s">
        <v>626</v>
      </c>
      <c r="E438" s="38" t="s">
        <v>1463</v>
      </c>
      <c r="F438" s="38" t="s">
        <v>111</v>
      </c>
      <c r="G438" s="34" t="s">
        <v>244</v>
      </c>
      <c r="H438" s="30" t="s">
        <v>628</v>
      </c>
      <c r="I438" s="30" t="s">
        <v>629</v>
      </c>
      <c r="J438" s="100" t="s">
        <v>630</v>
      </c>
      <c r="K438" s="38">
        <v>20</v>
      </c>
      <c r="L438" s="38">
        <f t="shared" si="86"/>
        <v>0</v>
      </c>
      <c r="M438" s="38"/>
      <c r="N438" s="38"/>
      <c r="O438" s="38"/>
      <c r="P438" s="38"/>
      <c r="Q438" s="38">
        <f t="shared" si="84"/>
        <v>20</v>
      </c>
      <c r="R438" s="38"/>
      <c r="S438" s="38"/>
      <c r="T438" s="38"/>
      <c r="U438" s="38"/>
      <c r="V438" s="38"/>
      <c r="W438" s="38"/>
      <c r="X438" s="38"/>
      <c r="Y438" s="34">
        <v>112</v>
      </c>
      <c r="Z438" s="34">
        <v>426</v>
      </c>
      <c r="AA438" s="34">
        <v>37</v>
      </c>
      <c r="AB438" s="34">
        <v>143</v>
      </c>
      <c r="AC438" s="34" t="s">
        <v>126</v>
      </c>
      <c r="AD438" s="34" t="s">
        <v>823</v>
      </c>
      <c r="AE438" s="30" t="s">
        <v>1464</v>
      </c>
      <c r="AF438" s="30"/>
    </row>
    <row r="439" s="1" customFormat="1" ht="34" customHeight="1" spans="1:32">
      <c r="A439" s="33" t="s">
        <v>63</v>
      </c>
      <c r="B439" s="34"/>
      <c r="C439" s="29"/>
      <c r="D439" s="38"/>
      <c r="E439" s="38"/>
      <c r="F439" s="30"/>
      <c r="G439" s="30"/>
      <c r="H439" s="30"/>
      <c r="I439" s="30"/>
      <c r="J439" s="33"/>
      <c r="K439" s="38">
        <f>SUM(K440:K542)</f>
        <v>4204.66</v>
      </c>
      <c r="L439" s="38">
        <f t="shared" ref="L439:Q439" si="87">SUM(L440:L542)</f>
        <v>4026.66</v>
      </c>
      <c r="M439" s="38">
        <f t="shared" si="87"/>
        <v>4026.66</v>
      </c>
      <c r="N439" s="38">
        <f t="shared" si="87"/>
        <v>0</v>
      </c>
      <c r="O439" s="38">
        <f t="shared" si="87"/>
        <v>0</v>
      </c>
      <c r="P439" s="38">
        <f t="shared" si="87"/>
        <v>0</v>
      </c>
      <c r="Q439" s="38">
        <f t="shared" si="87"/>
        <v>178</v>
      </c>
      <c r="R439" s="38"/>
      <c r="S439" s="38"/>
      <c r="T439" s="38"/>
      <c r="U439" s="38"/>
      <c r="V439" s="38"/>
      <c r="W439" s="38"/>
      <c r="X439" s="38"/>
      <c r="Y439" s="34"/>
      <c r="Z439" s="34"/>
      <c r="AA439" s="34"/>
      <c r="AB439" s="34"/>
      <c r="AC439" s="34"/>
      <c r="AD439" s="30"/>
      <c r="AE439" s="30"/>
      <c r="AF439" s="30"/>
    </row>
    <row r="440" s="1" customFormat="1" ht="30" customHeight="1" spans="1:32">
      <c r="A440" s="33"/>
      <c r="B440" s="34" t="s">
        <v>1465</v>
      </c>
      <c r="C440" s="29" t="s">
        <v>1466</v>
      </c>
      <c r="D440" s="30" t="s">
        <v>298</v>
      </c>
      <c r="E440" s="30" t="s">
        <v>325</v>
      </c>
      <c r="F440" s="38" t="s">
        <v>111</v>
      </c>
      <c r="G440" s="34" t="s">
        <v>571</v>
      </c>
      <c r="H440" s="34" t="s">
        <v>301</v>
      </c>
      <c r="I440" s="34" t="s">
        <v>302</v>
      </c>
      <c r="J440" s="102" t="s">
        <v>303</v>
      </c>
      <c r="K440" s="38">
        <v>59</v>
      </c>
      <c r="L440" s="38">
        <v>59</v>
      </c>
      <c r="M440" s="38">
        <v>59</v>
      </c>
      <c r="N440" s="38"/>
      <c r="O440" s="38"/>
      <c r="P440" s="38"/>
      <c r="Q440" s="38"/>
      <c r="R440" s="38"/>
      <c r="S440" s="30"/>
      <c r="T440" s="30"/>
      <c r="U440" s="30"/>
      <c r="V440" s="30"/>
      <c r="W440" s="30"/>
      <c r="X440" s="30"/>
      <c r="Y440" s="34">
        <v>203</v>
      </c>
      <c r="Z440" s="34">
        <v>695</v>
      </c>
      <c r="AA440" s="34">
        <v>61</v>
      </c>
      <c r="AB440" s="34">
        <v>189</v>
      </c>
      <c r="AC440" s="34" t="s">
        <v>115</v>
      </c>
      <c r="AD440" s="34" t="s">
        <v>1467</v>
      </c>
      <c r="AE440" s="30" t="s">
        <v>1468</v>
      </c>
      <c r="AF440" s="30"/>
    </row>
    <row r="441" s="1" customFormat="1" ht="30" customHeight="1" spans="1:32">
      <c r="A441" s="33"/>
      <c r="B441" s="34" t="s">
        <v>1469</v>
      </c>
      <c r="C441" s="29" t="s">
        <v>1470</v>
      </c>
      <c r="D441" s="30" t="s">
        <v>298</v>
      </c>
      <c r="E441" s="30" t="s">
        <v>570</v>
      </c>
      <c r="F441" s="38" t="s">
        <v>111</v>
      </c>
      <c r="G441" s="34" t="s">
        <v>571</v>
      </c>
      <c r="H441" s="34" t="s">
        <v>301</v>
      </c>
      <c r="I441" s="34" t="s">
        <v>302</v>
      </c>
      <c r="J441" s="102" t="s">
        <v>303</v>
      </c>
      <c r="K441" s="38">
        <v>26</v>
      </c>
      <c r="L441" s="38">
        <f>M441+N441+O441+P441</f>
        <v>26</v>
      </c>
      <c r="M441" s="38">
        <v>26</v>
      </c>
      <c r="N441" s="38"/>
      <c r="O441" s="38"/>
      <c r="P441" s="38"/>
      <c r="Q441" s="38"/>
      <c r="R441" s="38"/>
      <c r="S441" s="30"/>
      <c r="T441" s="30"/>
      <c r="U441" s="30"/>
      <c r="V441" s="30"/>
      <c r="W441" s="30"/>
      <c r="X441" s="30"/>
      <c r="Y441" s="34">
        <v>63</v>
      </c>
      <c r="Z441" s="34">
        <v>280</v>
      </c>
      <c r="AA441" s="34">
        <v>10</v>
      </c>
      <c r="AB441" s="34">
        <v>38</v>
      </c>
      <c r="AC441" s="34" t="s">
        <v>115</v>
      </c>
      <c r="AD441" s="34" t="s">
        <v>1467</v>
      </c>
      <c r="AE441" s="30" t="s">
        <v>1471</v>
      </c>
      <c r="AF441" s="30"/>
    </row>
    <row r="442" s="1" customFormat="1" ht="30" customHeight="1" spans="1:32">
      <c r="A442" s="33"/>
      <c r="B442" s="34" t="s">
        <v>1472</v>
      </c>
      <c r="C442" s="29" t="s">
        <v>1473</v>
      </c>
      <c r="D442" s="30" t="s">
        <v>298</v>
      </c>
      <c r="E442" s="30" t="s">
        <v>1474</v>
      </c>
      <c r="F442" s="38" t="s">
        <v>111</v>
      </c>
      <c r="G442" s="34" t="s">
        <v>571</v>
      </c>
      <c r="H442" s="34" t="s">
        <v>301</v>
      </c>
      <c r="I442" s="34" t="s">
        <v>302</v>
      </c>
      <c r="J442" s="102" t="s">
        <v>303</v>
      </c>
      <c r="K442" s="38">
        <v>16</v>
      </c>
      <c r="L442" s="38">
        <f>M442+N442+O442+P442</f>
        <v>16</v>
      </c>
      <c r="M442" s="38">
        <v>16</v>
      </c>
      <c r="N442" s="38"/>
      <c r="O442" s="38"/>
      <c r="P442" s="38"/>
      <c r="Q442" s="38"/>
      <c r="R442" s="38"/>
      <c r="S442" s="30"/>
      <c r="T442" s="30"/>
      <c r="U442" s="30"/>
      <c r="V442" s="30"/>
      <c r="W442" s="30"/>
      <c r="X442" s="30"/>
      <c r="Y442" s="34">
        <v>117</v>
      </c>
      <c r="Z442" s="34">
        <v>356</v>
      </c>
      <c r="AA442" s="34">
        <v>20</v>
      </c>
      <c r="AB442" s="34">
        <v>78</v>
      </c>
      <c r="AC442" s="34" t="s">
        <v>115</v>
      </c>
      <c r="AD442" s="34" t="s">
        <v>1467</v>
      </c>
      <c r="AE442" s="30" t="s">
        <v>1475</v>
      </c>
      <c r="AF442" s="30"/>
    </row>
    <row r="443" s="1" customFormat="1" ht="30" customHeight="1" spans="1:32">
      <c r="A443" s="33"/>
      <c r="B443" s="34" t="s">
        <v>1476</v>
      </c>
      <c r="C443" s="29" t="s">
        <v>1477</v>
      </c>
      <c r="D443" s="30" t="s">
        <v>298</v>
      </c>
      <c r="E443" s="30" t="s">
        <v>720</v>
      </c>
      <c r="F443" s="38" t="s">
        <v>111</v>
      </c>
      <c r="G443" s="34" t="s">
        <v>571</v>
      </c>
      <c r="H443" s="34" t="s">
        <v>301</v>
      </c>
      <c r="I443" s="34" t="s">
        <v>302</v>
      </c>
      <c r="J443" s="102" t="s">
        <v>303</v>
      </c>
      <c r="K443" s="38">
        <v>65</v>
      </c>
      <c r="L443" s="38">
        <f>M443+N443+O443+P443</f>
        <v>65</v>
      </c>
      <c r="M443" s="38">
        <v>65</v>
      </c>
      <c r="N443" s="38"/>
      <c r="O443" s="38"/>
      <c r="P443" s="38"/>
      <c r="Q443" s="38"/>
      <c r="R443" s="38"/>
      <c r="S443" s="30"/>
      <c r="T443" s="30"/>
      <c r="U443" s="30"/>
      <c r="V443" s="30"/>
      <c r="W443" s="30"/>
      <c r="X443" s="30"/>
      <c r="Y443" s="34">
        <v>159</v>
      </c>
      <c r="Z443" s="34">
        <v>567</v>
      </c>
      <c r="AA443" s="34">
        <v>95</v>
      </c>
      <c r="AB443" s="34">
        <v>339</v>
      </c>
      <c r="AC443" s="34" t="s">
        <v>115</v>
      </c>
      <c r="AD443" s="34" t="s">
        <v>1467</v>
      </c>
      <c r="AE443" s="30" t="s">
        <v>1478</v>
      </c>
      <c r="AF443" s="30"/>
    </row>
    <row r="444" s="1" customFormat="1" ht="30" customHeight="1" spans="1:32">
      <c r="A444" s="33"/>
      <c r="B444" s="34" t="s">
        <v>1479</v>
      </c>
      <c r="C444" s="29" t="s">
        <v>1480</v>
      </c>
      <c r="D444" s="30" t="s">
        <v>298</v>
      </c>
      <c r="E444" s="30" t="s">
        <v>1450</v>
      </c>
      <c r="F444" s="38" t="s">
        <v>111</v>
      </c>
      <c r="G444" s="34" t="s">
        <v>571</v>
      </c>
      <c r="H444" s="34" t="s">
        <v>301</v>
      </c>
      <c r="I444" s="34" t="s">
        <v>302</v>
      </c>
      <c r="J444" s="102" t="s">
        <v>303</v>
      </c>
      <c r="K444" s="38">
        <v>52</v>
      </c>
      <c r="L444" s="38">
        <f>M444+N444+O444+P444</f>
        <v>52</v>
      </c>
      <c r="M444" s="38">
        <v>52</v>
      </c>
      <c r="N444" s="38"/>
      <c r="O444" s="38"/>
      <c r="P444" s="38"/>
      <c r="Q444" s="38"/>
      <c r="R444" s="38"/>
      <c r="S444" s="30"/>
      <c r="T444" s="30"/>
      <c r="U444" s="30"/>
      <c r="V444" s="30"/>
      <c r="W444" s="30"/>
      <c r="X444" s="30"/>
      <c r="Y444" s="34">
        <v>134</v>
      </c>
      <c r="Z444" s="34">
        <v>453</v>
      </c>
      <c r="AA444" s="34">
        <v>73</v>
      </c>
      <c r="AB444" s="34">
        <v>249</v>
      </c>
      <c r="AC444" s="34" t="s">
        <v>115</v>
      </c>
      <c r="AD444" s="34" t="s">
        <v>1467</v>
      </c>
      <c r="AE444" s="30" t="s">
        <v>1481</v>
      </c>
      <c r="AF444" s="30"/>
    </row>
    <row r="445" s="1" customFormat="1" ht="30" customHeight="1" spans="1:32">
      <c r="A445" s="33"/>
      <c r="B445" s="34" t="s">
        <v>1482</v>
      </c>
      <c r="C445" s="29" t="s">
        <v>1483</v>
      </c>
      <c r="D445" s="30" t="s">
        <v>298</v>
      </c>
      <c r="E445" s="30" t="s">
        <v>1484</v>
      </c>
      <c r="F445" s="38" t="s">
        <v>111</v>
      </c>
      <c r="G445" s="34" t="s">
        <v>571</v>
      </c>
      <c r="H445" s="34" t="s">
        <v>301</v>
      </c>
      <c r="I445" s="34" t="s">
        <v>302</v>
      </c>
      <c r="J445" s="102" t="s">
        <v>303</v>
      </c>
      <c r="K445" s="38">
        <v>19</v>
      </c>
      <c r="L445" s="38">
        <f>M445+N445+O445+P445</f>
        <v>19</v>
      </c>
      <c r="M445" s="38">
        <v>19</v>
      </c>
      <c r="N445" s="38"/>
      <c r="O445" s="38"/>
      <c r="P445" s="38"/>
      <c r="Q445" s="38"/>
      <c r="R445" s="38"/>
      <c r="S445" s="30"/>
      <c r="T445" s="30"/>
      <c r="U445" s="30"/>
      <c r="V445" s="30"/>
      <c r="W445" s="30"/>
      <c r="X445" s="30"/>
      <c r="Y445" s="34">
        <v>49</v>
      </c>
      <c r="Z445" s="34">
        <v>152</v>
      </c>
      <c r="AA445" s="34">
        <v>27</v>
      </c>
      <c r="AB445" s="34">
        <v>88</v>
      </c>
      <c r="AC445" s="34" t="s">
        <v>115</v>
      </c>
      <c r="AD445" s="34" t="s">
        <v>1467</v>
      </c>
      <c r="AE445" s="30" t="s">
        <v>1485</v>
      </c>
      <c r="AF445" s="30"/>
    </row>
    <row r="446" s="1" customFormat="1" ht="30" customHeight="1" spans="1:32">
      <c r="A446" s="33"/>
      <c r="B446" s="34" t="s">
        <v>1486</v>
      </c>
      <c r="C446" s="29" t="s">
        <v>1487</v>
      </c>
      <c r="D446" s="30" t="s">
        <v>298</v>
      </c>
      <c r="E446" s="30" t="s">
        <v>1488</v>
      </c>
      <c r="F446" s="38" t="s">
        <v>111</v>
      </c>
      <c r="G446" s="34" t="s">
        <v>571</v>
      </c>
      <c r="H446" s="34" t="s">
        <v>301</v>
      </c>
      <c r="I446" s="34" t="s">
        <v>302</v>
      </c>
      <c r="J446" s="102" t="s">
        <v>303</v>
      </c>
      <c r="K446" s="38">
        <v>15</v>
      </c>
      <c r="L446" s="38">
        <v>15</v>
      </c>
      <c r="M446" s="38">
        <v>15</v>
      </c>
      <c r="N446" s="38"/>
      <c r="O446" s="38"/>
      <c r="P446" s="38"/>
      <c r="Q446" s="38"/>
      <c r="R446" s="38"/>
      <c r="S446" s="30"/>
      <c r="T446" s="30"/>
      <c r="U446" s="30"/>
      <c r="V446" s="30"/>
      <c r="W446" s="30"/>
      <c r="X446" s="30"/>
      <c r="Y446" s="34">
        <v>42</v>
      </c>
      <c r="Z446" s="34">
        <v>164</v>
      </c>
      <c r="AA446" s="34">
        <v>16</v>
      </c>
      <c r="AB446" s="34">
        <v>66</v>
      </c>
      <c r="AC446" s="34" t="s">
        <v>115</v>
      </c>
      <c r="AD446" s="34" t="s">
        <v>1467</v>
      </c>
      <c r="AE446" s="30" t="s">
        <v>1489</v>
      </c>
      <c r="AF446" s="30"/>
    </row>
    <row r="447" s="1" customFormat="1" ht="30" customHeight="1" spans="1:32">
      <c r="A447" s="33"/>
      <c r="B447" s="34" t="s">
        <v>1490</v>
      </c>
      <c r="C447" s="29" t="s">
        <v>1491</v>
      </c>
      <c r="D447" s="30" t="s">
        <v>298</v>
      </c>
      <c r="E447" s="30" t="s">
        <v>329</v>
      </c>
      <c r="F447" s="38" t="s">
        <v>111</v>
      </c>
      <c r="G447" s="34" t="s">
        <v>571</v>
      </c>
      <c r="H447" s="34" t="s">
        <v>301</v>
      </c>
      <c r="I447" s="34" t="s">
        <v>302</v>
      </c>
      <c r="J447" s="102" t="s">
        <v>303</v>
      </c>
      <c r="K447" s="38">
        <v>25</v>
      </c>
      <c r="L447" s="38">
        <f t="shared" ref="L447:L453" si="88">M447+N447+O447+P447</f>
        <v>25</v>
      </c>
      <c r="M447" s="38">
        <v>25</v>
      </c>
      <c r="N447" s="38"/>
      <c r="O447" s="38"/>
      <c r="P447" s="38"/>
      <c r="Q447" s="38"/>
      <c r="R447" s="38"/>
      <c r="S447" s="30"/>
      <c r="T447" s="30"/>
      <c r="U447" s="30"/>
      <c r="V447" s="30"/>
      <c r="W447" s="30"/>
      <c r="X447" s="30"/>
      <c r="Y447" s="34">
        <v>89</v>
      </c>
      <c r="Z447" s="34">
        <v>165</v>
      </c>
      <c r="AA447" s="34">
        <v>15</v>
      </c>
      <c r="AB447" s="34">
        <v>39</v>
      </c>
      <c r="AC447" s="34" t="s">
        <v>115</v>
      </c>
      <c r="AD447" s="34" t="s">
        <v>1467</v>
      </c>
      <c r="AE447" s="30" t="s">
        <v>1492</v>
      </c>
      <c r="AF447" s="30"/>
    </row>
    <row r="448" s="1" customFormat="1" ht="30" customHeight="1" spans="1:32">
      <c r="A448" s="33"/>
      <c r="B448" s="34" t="s">
        <v>1493</v>
      </c>
      <c r="C448" s="29" t="s">
        <v>1494</v>
      </c>
      <c r="D448" s="30" t="s">
        <v>430</v>
      </c>
      <c r="E448" s="30" t="s">
        <v>605</v>
      </c>
      <c r="F448" s="38" t="s">
        <v>111</v>
      </c>
      <c r="G448" s="34" t="s">
        <v>571</v>
      </c>
      <c r="H448" s="34" t="s">
        <v>432</v>
      </c>
      <c r="I448" s="34" t="s">
        <v>433</v>
      </c>
      <c r="J448" s="102" t="s">
        <v>434</v>
      </c>
      <c r="K448" s="38">
        <v>25</v>
      </c>
      <c r="L448" s="38">
        <f t="shared" si="88"/>
        <v>25</v>
      </c>
      <c r="M448" s="38">
        <v>25</v>
      </c>
      <c r="N448" s="38"/>
      <c r="O448" s="38"/>
      <c r="P448" s="38"/>
      <c r="Q448" s="38"/>
      <c r="R448" s="38"/>
      <c r="S448" s="30"/>
      <c r="T448" s="30"/>
      <c r="U448" s="30"/>
      <c r="V448" s="30"/>
      <c r="W448" s="30"/>
      <c r="X448" s="30"/>
      <c r="Y448" s="34">
        <v>170</v>
      </c>
      <c r="Z448" s="34">
        <v>534</v>
      </c>
      <c r="AA448" s="34">
        <v>94</v>
      </c>
      <c r="AB448" s="34">
        <v>268</v>
      </c>
      <c r="AC448" s="34" t="s">
        <v>115</v>
      </c>
      <c r="AD448" s="34" t="s">
        <v>1467</v>
      </c>
      <c r="AE448" s="30" t="s">
        <v>1495</v>
      </c>
      <c r="AF448" s="30"/>
    </row>
    <row r="449" s="1" customFormat="1" ht="30" customHeight="1" spans="1:32">
      <c r="A449" s="33"/>
      <c r="B449" s="34" t="s">
        <v>1496</v>
      </c>
      <c r="C449" s="29" t="s">
        <v>1497</v>
      </c>
      <c r="D449" s="30" t="s">
        <v>430</v>
      </c>
      <c r="E449" s="30" t="s">
        <v>1182</v>
      </c>
      <c r="F449" s="38" t="s">
        <v>111</v>
      </c>
      <c r="G449" s="34" t="s">
        <v>571</v>
      </c>
      <c r="H449" s="34" t="s">
        <v>432</v>
      </c>
      <c r="I449" s="34" t="s">
        <v>433</v>
      </c>
      <c r="J449" s="102" t="s">
        <v>434</v>
      </c>
      <c r="K449" s="38">
        <v>30</v>
      </c>
      <c r="L449" s="38">
        <f t="shared" si="88"/>
        <v>30</v>
      </c>
      <c r="M449" s="38">
        <v>30</v>
      </c>
      <c r="N449" s="38"/>
      <c r="O449" s="38"/>
      <c r="P449" s="38"/>
      <c r="Q449" s="38"/>
      <c r="R449" s="38"/>
      <c r="S449" s="30"/>
      <c r="T449" s="30"/>
      <c r="U449" s="30"/>
      <c r="V449" s="30"/>
      <c r="W449" s="30"/>
      <c r="X449" s="30"/>
      <c r="Y449" s="34">
        <v>612</v>
      </c>
      <c r="Z449" s="34">
        <v>2055</v>
      </c>
      <c r="AA449" s="34">
        <v>331</v>
      </c>
      <c r="AB449" s="34">
        <v>1072</v>
      </c>
      <c r="AC449" s="34" t="s">
        <v>115</v>
      </c>
      <c r="AD449" s="34" t="s">
        <v>1467</v>
      </c>
      <c r="AE449" s="30" t="s">
        <v>1498</v>
      </c>
      <c r="AF449" s="30"/>
    </row>
    <row r="450" s="1" customFormat="1" ht="30" customHeight="1" spans="1:32">
      <c r="A450" s="33"/>
      <c r="B450" s="34" t="s">
        <v>1499</v>
      </c>
      <c r="C450" s="29" t="s">
        <v>1500</v>
      </c>
      <c r="D450" s="30" t="s">
        <v>430</v>
      </c>
      <c r="E450" s="30" t="s">
        <v>1501</v>
      </c>
      <c r="F450" s="38" t="s">
        <v>111</v>
      </c>
      <c r="G450" s="34" t="s">
        <v>571</v>
      </c>
      <c r="H450" s="34" t="s">
        <v>432</v>
      </c>
      <c r="I450" s="34" t="s">
        <v>433</v>
      </c>
      <c r="J450" s="102" t="s">
        <v>434</v>
      </c>
      <c r="K450" s="38">
        <v>28</v>
      </c>
      <c r="L450" s="38">
        <f t="shared" si="88"/>
        <v>28</v>
      </c>
      <c r="M450" s="38">
        <v>28</v>
      </c>
      <c r="N450" s="38"/>
      <c r="O450" s="38"/>
      <c r="P450" s="38"/>
      <c r="Q450" s="38"/>
      <c r="R450" s="38"/>
      <c r="S450" s="30"/>
      <c r="T450" s="30"/>
      <c r="U450" s="30"/>
      <c r="V450" s="30"/>
      <c r="W450" s="30"/>
      <c r="X450" s="30"/>
      <c r="Y450" s="34">
        <v>68</v>
      </c>
      <c r="Z450" s="34">
        <v>216</v>
      </c>
      <c r="AA450" s="34">
        <v>36</v>
      </c>
      <c r="AB450" s="34">
        <v>114</v>
      </c>
      <c r="AC450" s="34" t="s">
        <v>115</v>
      </c>
      <c r="AD450" s="34" t="s">
        <v>1467</v>
      </c>
      <c r="AE450" s="30" t="s">
        <v>1502</v>
      </c>
      <c r="AF450" s="30"/>
    </row>
    <row r="451" s="1" customFormat="1" ht="30" customHeight="1" spans="1:32">
      <c r="A451" s="33"/>
      <c r="B451" s="34" t="s">
        <v>1503</v>
      </c>
      <c r="C451" s="29" t="s">
        <v>1504</v>
      </c>
      <c r="D451" s="30" t="s">
        <v>430</v>
      </c>
      <c r="E451" s="30" t="s">
        <v>737</v>
      </c>
      <c r="F451" s="38" t="s">
        <v>111</v>
      </c>
      <c r="G451" s="34" t="s">
        <v>571</v>
      </c>
      <c r="H451" s="34" t="s">
        <v>432</v>
      </c>
      <c r="I451" s="34" t="s">
        <v>433</v>
      </c>
      <c r="J451" s="102" t="s">
        <v>434</v>
      </c>
      <c r="K451" s="38">
        <v>28</v>
      </c>
      <c r="L451" s="38">
        <f t="shared" si="88"/>
        <v>28</v>
      </c>
      <c r="M451" s="38">
        <v>28</v>
      </c>
      <c r="N451" s="38"/>
      <c r="O451" s="38"/>
      <c r="P451" s="38"/>
      <c r="Q451" s="38"/>
      <c r="R451" s="38"/>
      <c r="S451" s="30"/>
      <c r="T451" s="30"/>
      <c r="U451" s="30"/>
      <c r="V451" s="30"/>
      <c r="W451" s="30"/>
      <c r="X451" s="30"/>
      <c r="Y451" s="34">
        <v>45</v>
      </c>
      <c r="Z451" s="34">
        <v>142</v>
      </c>
      <c r="AA451" s="34">
        <v>37</v>
      </c>
      <c r="AB451" s="34">
        <v>113</v>
      </c>
      <c r="AC451" s="34" t="s">
        <v>115</v>
      </c>
      <c r="AD451" s="34" t="s">
        <v>1467</v>
      </c>
      <c r="AE451" s="30" t="s">
        <v>1505</v>
      </c>
      <c r="AF451" s="30"/>
    </row>
    <row r="452" s="1" customFormat="1" ht="30" customHeight="1" spans="1:32">
      <c r="A452" s="33"/>
      <c r="B452" s="34" t="s">
        <v>1506</v>
      </c>
      <c r="C452" s="29" t="s">
        <v>1507</v>
      </c>
      <c r="D452" s="30" t="s">
        <v>430</v>
      </c>
      <c r="E452" s="30" t="s">
        <v>431</v>
      </c>
      <c r="F452" s="38" t="s">
        <v>111</v>
      </c>
      <c r="G452" s="34" t="s">
        <v>571</v>
      </c>
      <c r="H452" s="34" t="s">
        <v>432</v>
      </c>
      <c r="I452" s="34" t="s">
        <v>433</v>
      </c>
      <c r="J452" s="102" t="s">
        <v>434</v>
      </c>
      <c r="K452" s="38">
        <v>21</v>
      </c>
      <c r="L452" s="38">
        <f t="shared" si="88"/>
        <v>21</v>
      </c>
      <c r="M452" s="38">
        <v>21</v>
      </c>
      <c r="N452" s="38"/>
      <c r="O452" s="38"/>
      <c r="P452" s="38"/>
      <c r="Q452" s="38"/>
      <c r="R452" s="38"/>
      <c r="S452" s="30"/>
      <c r="T452" s="30"/>
      <c r="U452" s="30"/>
      <c r="V452" s="30"/>
      <c r="W452" s="30"/>
      <c r="X452" s="30"/>
      <c r="Y452" s="34">
        <v>98</v>
      </c>
      <c r="Z452" s="34">
        <v>420</v>
      </c>
      <c r="AA452" s="34">
        <v>86</v>
      </c>
      <c r="AB452" s="34">
        <v>381</v>
      </c>
      <c r="AC452" s="34" t="s">
        <v>115</v>
      </c>
      <c r="AD452" s="34" t="s">
        <v>1467</v>
      </c>
      <c r="AE452" s="30" t="s">
        <v>1508</v>
      </c>
      <c r="AF452" s="30"/>
    </row>
    <row r="453" s="1" customFormat="1" ht="30" customHeight="1" spans="1:32">
      <c r="A453" s="33"/>
      <c r="B453" s="34" t="s">
        <v>1509</v>
      </c>
      <c r="C453" s="29" t="s">
        <v>1510</v>
      </c>
      <c r="D453" s="30" t="s">
        <v>430</v>
      </c>
      <c r="E453" s="30" t="s">
        <v>605</v>
      </c>
      <c r="F453" s="38" t="s">
        <v>111</v>
      </c>
      <c r="G453" s="34" t="s">
        <v>571</v>
      </c>
      <c r="H453" s="34" t="s">
        <v>432</v>
      </c>
      <c r="I453" s="34" t="s">
        <v>433</v>
      </c>
      <c r="J453" s="102" t="s">
        <v>434</v>
      </c>
      <c r="K453" s="38">
        <v>15</v>
      </c>
      <c r="L453" s="38">
        <f t="shared" si="88"/>
        <v>15</v>
      </c>
      <c r="M453" s="38">
        <v>15</v>
      </c>
      <c r="N453" s="38"/>
      <c r="O453" s="38"/>
      <c r="P453" s="38"/>
      <c r="Q453" s="38"/>
      <c r="R453" s="38"/>
      <c r="S453" s="30"/>
      <c r="T453" s="30"/>
      <c r="U453" s="30"/>
      <c r="V453" s="30"/>
      <c r="W453" s="30"/>
      <c r="X453" s="30"/>
      <c r="Y453" s="34">
        <v>170</v>
      </c>
      <c r="Z453" s="34">
        <v>534</v>
      </c>
      <c r="AA453" s="34">
        <v>94</v>
      </c>
      <c r="AB453" s="34">
        <v>268</v>
      </c>
      <c r="AC453" s="34" t="s">
        <v>115</v>
      </c>
      <c r="AD453" s="34" t="s">
        <v>1467</v>
      </c>
      <c r="AE453" s="30" t="s">
        <v>1511</v>
      </c>
      <c r="AF453" s="30"/>
    </row>
    <row r="454" s="1" customFormat="1" ht="30" customHeight="1" spans="1:32">
      <c r="A454" s="33"/>
      <c r="B454" s="34" t="s">
        <v>1512</v>
      </c>
      <c r="C454" s="29" t="s">
        <v>1513</v>
      </c>
      <c r="D454" s="30" t="s">
        <v>120</v>
      </c>
      <c r="E454" s="30" t="s">
        <v>1407</v>
      </c>
      <c r="F454" s="38" t="s">
        <v>111</v>
      </c>
      <c r="G454" s="34" t="s">
        <v>571</v>
      </c>
      <c r="H454" s="34" t="s">
        <v>123</v>
      </c>
      <c r="I454" s="30" t="s">
        <v>124</v>
      </c>
      <c r="J454" s="102" t="s">
        <v>125</v>
      </c>
      <c r="K454" s="38">
        <v>33</v>
      </c>
      <c r="L454" s="38">
        <v>33</v>
      </c>
      <c r="M454" s="38">
        <v>33</v>
      </c>
      <c r="N454" s="38"/>
      <c r="O454" s="38"/>
      <c r="P454" s="38"/>
      <c r="Q454" s="38"/>
      <c r="R454" s="38"/>
      <c r="S454" s="30"/>
      <c r="T454" s="30"/>
      <c r="U454" s="30"/>
      <c r="V454" s="30"/>
      <c r="W454" s="30"/>
      <c r="X454" s="30"/>
      <c r="Y454" s="34">
        <v>287</v>
      </c>
      <c r="Z454" s="34">
        <v>939</v>
      </c>
      <c r="AA454" s="34">
        <v>99</v>
      </c>
      <c r="AB454" s="34">
        <v>271</v>
      </c>
      <c r="AC454" s="34" t="s">
        <v>115</v>
      </c>
      <c r="AD454" s="34" t="s">
        <v>1467</v>
      </c>
      <c r="AE454" s="30" t="s">
        <v>1514</v>
      </c>
      <c r="AF454" s="30"/>
    </row>
    <row r="455" s="1" customFormat="1" ht="30" customHeight="1" spans="1:32">
      <c r="A455" s="33"/>
      <c r="B455" s="34" t="s">
        <v>1515</v>
      </c>
      <c r="C455" s="29" t="s">
        <v>1516</v>
      </c>
      <c r="D455" s="30" t="s">
        <v>120</v>
      </c>
      <c r="E455" s="30" t="s">
        <v>1517</v>
      </c>
      <c r="F455" s="38" t="s">
        <v>111</v>
      </c>
      <c r="G455" s="34" t="s">
        <v>571</v>
      </c>
      <c r="H455" s="34" t="s">
        <v>123</v>
      </c>
      <c r="I455" s="30" t="s">
        <v>124</v>
      </c>
      <c r="J455" s="102" t="s">
        <v>125</v>
      </c>
      <c r="K455" s="38">
        <v>20</v>
      </c>
      <c r="L455" s="38">
        <v>20</v>
      </c>
      <c r="M455" s="38">
        <v>20</v>
      </c>
      <c r="N455" s="38"/>
      <c r="O455" s="38"/>
      <c r="P455" s="38"/>
      <c r="Q455" s="38"/>
      <c r="R455" s="38"/>
      <c r="S455" s="30"/>
      <c r="T455" s="30"/>
      <c r="U455" s="30"/>
      <c r="V455" s="30"/>
      <c r="W455" s="30"/>
      <c r="X455" s="30"/>
      <c r="Y455" s="34">
        <v>27</v>
      </c>
      <c r="Z455" s="34">
        <v>103</v>
      </c>
      <c r="AA455" s="34">
        <v>11</v>
      </c>
      <c r="AB455" s="34">
        <v>36</v>
      </c>
      <c r="AC455" s="34" t="s">
        <v>115</v>
      </c>
      <c r="AD455" s="34" t="s">
        <v>1467</v>
      </c>
      <c r="AE455" s="30" t="s">
        <v>1518</v>
      </c>
      <c r="AF455" s="30"/>
    </row>
    <row r="456" s="1" customFormat="1" ht="30" customHeight="1" spans="1:32">
      <c r="A456" s="33"/>
      <c r="B456" s="34" t="s">
        <v>1519</v>
      </c>
      <c r="C456" s="29" t="s">
        <v>1520</v>
      </c>
      <c r="D456" s="30" t="s">
        <v>120</v>
      </c>
      <c r="E456" s="30" t="s">
        <v>1156</v>
      </c>
      <c r="F456" s="38" t="s">
        <v>111</v>
      </c>
      <c r="G456" s="34" t="s">
        <v>571</v>
      </c>
      <c r="H456" s="34" t="s">
        <v>123</v>
      </c>
      <c r="I456" s="30" t="s">
        <v>124</v>
      </c>
      <c r="J456" s="102" t="s">
        <v>125</v>
      </c>
      <c r="K456" s="38">
        <v>30</v>
      </c>
      <c r="L456" s="38">
        <f>M456+N456+O456+P456</f>
        <v>30</v>
      </c>
      <c r="M456" s="38">
        <v>30</v>
      </c>
      <c r="N456" s="38"/>
      <c r="O456" s="38"/>
      <c r="P456" s="38"/>
      <c r="Q456" s="38"/>
      <c r="R456" s="38"/>
      <c r="S456" s="30"/>
      <c r="T456" s="30"/>
      <c r="U456" s="30"/>
      <c r="V456" s="30"/>
      <c r="W456" s="30"/>
      <c r="X456" s="30"/>
      <c r="Y456" s="34">
        <v>81</v>
      </c>
      <c r="Z456" s="34">
        <v>262</v>
      </c>
      <c r="AA456" s="34">
        <v>37</v>
      </c>
      <c r="AB456" s="34">
        <v>125</v>
      </c>
      <c r="AC456" s="34" t="s">
        <v>115</v>
      </c>
      <c r="AD456" s="34" t="s">
        <v>1467</v>
      </c>
      <c r="AE456" s="30" t="s">
        <v>1521</v>
      </c>
      <c r="AF456" s="30"/>
    </row>
    <row r="457" s="1" customFormat="1" ht="56" customHeight="1" spans="1:32">
      <c r="A457" s="33"/>
      <c r="B457" s="34" t="s">
        <v>1522</v>
      </c>
      <c r="C457" s="29" t="s">
        <v>1523</v>
      </c>
      <c r="D457" s="30" t="s">
        <v>120</v>
      </c>
      <c r="E457" s="30" t="s">
        <v>121</v>
      </c>
      <c r="F457" s="38" t="s">
        <v>111</v>
      </c>
      <c r="G457" s="34" t="s">
        <v>571</v>
      </c>
      <c r="H457" s="34" t="s">
        <v>123</v>
      </c>
      <c r="I457" s="30" t="s">
        <v>124</v>
      </c>
      <c r="J457" s="102" t="s">
        <v>125</v>
      </c>
      <c r="K457" s="38">
        <v>26</v>
      </c>
      <c r="L457" s="38">
        <v>26</v>
      </c>
      <c r="M457" s="38">
        <v>26</v>
      </c>
      <c r="N457" s="38"/>
      <c r="O457" s="38"/>
      <c r="P457" s="38"/>
      <c r="Q457" s="38"/>
      <c r="R457" s="38"/>
      <c r="S457" s="30"/>
      <c r="T457" s="30"/>
      <c r="U457" s="30"/>
      <c r="V457" s="30"/>
      <c r="W457" s="30"/>
      <c r="X457" s="30"/>
      <c r="Y457" s="34">
        <v>344</v>
      </c>
      <c r="Z457" s="34">
        <v>144</v>
      </c>
      <c r="AA457" s="34">
        <v>32</v>
      </c>
      <c r="AB457" s="34">
        <v>99</v>
      </c>
      <c r="AC457" s="34" t="s">
        <v>115</v>
      </c>
      <c r="AD457" s="34" t="s">
        <v>1467</v>
      </c>
      <c r="AE457" s="30" t="s">
        <v>1524</v>
      </c>
      <c r="AF457" s="30"/>
    </row>
    <row r="458" s="1" customFormat="1" ht="30" customHeight="1" spans="1:32">
      <c r="A458" s="33"/>
      <c r="B458" s="34" t="s">
        <v>1525</v>
      </c>
      <c r="C458" s="29" t="s">
        <v>1526</v>
      </c>
      <c r="D458" s="30" t="s">
        <v>120</v>
      </c>
      <c r="E458" s="30" t="s">
        <v>1176</v>
      </c>
      <c r="F458" s="38" t="s">
        <v>111</v>
      </c>
      <c r="G458" s="34" t="s">
        <v>571</v>
      </c>
      <c r="H458" s="34" t="s">
        <v>123</v>
      </c>
      <c r="I458" s="30" t="s">
        <v>124</v>
      </c>
      <c r="J458" s="102" t="s">
        <v>125</v>
      </c>
      <c r="K458" s="38">
        <v>40</v>
      </c>
      <c r="L458" s="38">
        <v>40</v>
      </c>
      <c r="M458" s="38">
        <v>40</v>
      </c>
      <c r="N458" s="38"/>
      <c r="O458" s="38"/>
      <c r="P458" s="38"/>
      <c r="Q458" s="38"/>
      <c r="R458" s="38"/>
      <c r="S458" s="30"/>
      <c r="T458" s="30"/>
      <c r="U458" s="30"/>
      <c r="V458" s="30"/>
      <c r="W458" s="30"/>
      <c r="X458" s="30"/>
      <c r="Y458" s="34">
        <v>40</v>
      </c>
      <c r="Z458" s="34">
        <v>143</v>
      </c>
      <c r="AA458" s="34">
        <v>7</v>
      </c>
      <c r="AB458" s="34">
        <v>23</v>
      </c>
      <c r="AC458" s="34" t="s">
        <v>115</v>
      </c>
      <c r="AD458" s="34" t="s">
        <v>1467</v>
      </c>
      <c r="AE458" s="30" t="s">
        <v>1527</v>
      </c>
      <c r="AF458" s="30"/>
    </row>
    <row r="459" s="1" customFormat="1" ht="30" customHeight="1" spans="1:32">
      <c r="A459" s="33"/>
      <c r="B459" s="34" t="s">
        <v>1528</v>
      </c>
      <c r="C459" s="29" t="s">
        <v>1529</v>
      </c>
      <c r="D459" s="30" t="s">
        <v>109</v>
      </c>
      <c r="E459" s="30" t="s">
        <v>110</v>
      </c>
      <c r="F459" s="38" t="s">
        <v>111</v>
      </c>
      <c r="G459" s="34" t="s">
        <v>571</v>
      </c>
      <c r="H459" s="34" t="s">
        <v>319</v>
      </c>
      <c r="I459" s="34" t="s">
        <v>320</v>
      </c>
      <c r="J459" s="102" t="s">
        <v>321</v>
      </c>
      <c r="K459" s="38">
        <v>129</v>
      </c>
      <c r="L459" s="38">
        <f>M459+N459+O459+P459</f>
        <v>129</v>
      </c>
      <c r="M459" s="38">
        <v>129</v>
      </c>
      <c r="N459" s="38"/>
      <c r="O459" s="38"/>
      <c r="P459" s="38"/>
      <c r="Q459" s="38"/>
      <c r="R459" s="38"/>
      <c r="S459" s="30"/>
      <c r="T459" s="30"/>
      <c r="U459" s="30"/>
      <c r="V459" s="30"/>
      <c r="W459" s="30"/>
      <c r="X459" s="30"/>
      <c r="Y459" s="34">
        <v>15</v>
      </c>
      <c r="Z459" s="34">
        <v>52</v>
      </c>
      <c r="AA459" s="34">
        <v>1</v>
      </c>
      <c r="AB459" s="34">
        <v>3</v>
      </c>
      <c r="AC459" s="34" t="s">
        <v>115</v>
      </c>
      <c r="AD459" s="34" t="s">
        <v>1467</v>
      </c>
      <c r="AE459" s="30" t="s">
        <v>1530</v>
      </c>
      <c r="AF459" s="30"/>
    </row>
    <row r="460" s="1" customFormat="1" ht="30" customHeight="1" spans="1:32">
      <c r="A460" s="33"/>
      <c r="B460" s="34" t="s">
        <v>1531</v>
      </c>
      <c r="C460" s="29" t="s">
        <v>1532</v>
      </c>
      <c r="D460" s="30" t="s">
        <v>109</v>
      </c>
      <c r="E460" s="30" t="s">
        <v>318</v>
      </c>
      <c r="F460" s="38" t="s">
        <v>111</v>
      </c>
      <c r="G460" s="34" t="s">
        <v>571</v>
      </c>
      <c r="H460" s="34" t="s">
        <v>319</v>
      </c>
      <c r="I460" s="34" t="s">
        <v>320</v>
      </c>
      <c r="J460" s="102" t="s">
        <v>321</v>
      </c>
      <c r="K460" s="38">
        <v>18</v>
      </c>
      <c r="L460" s="38">
        <f>M460+N460+O460+P460</f>
        <v>18</v>
      </c>
      <c r="M460" s="38">
        <v>18</v>
      </c>
      <c r="N460" s="38"/>
      <c r="O460" s="38"/>
      <c r="P460" s="38"/>
      <c r="Q460" s="38"/>
      <c r="R460" s="38"/>
      <c r="S460" s="30"/>
      <c r="T460" s="30"/>
      <c r="U460" s="30"/>
      <c r="V460" s="30"/>
      <c r="W460" s="30"/>
      <c r="X460" s="30"/>
      <c r="Y460" s="34">
        <v>36</v>
      </c>
      <c r="Z460" s="34">
        <v>129</v>
      </c>
      <c r="AA460" s="34">
        <v>15</v>
      </c>
      <c r="AB460" s="34">
        <v>47</v>
      </c>
      <c r="AC460" s="34" t="s">
        <v>115</v>
      </c>
      <c r="AD460" s="34" t="s">
        <v>1467</v>
      </c>
      <c r="AE460" s="30" t="s">
        <v>1533</v>
      </c>
      <c r="AF460" s="30"/>
    </row>
    <row r="461" s="1" customFormat="1" ht="30" customHeight="1" spans="1:32">
      <c r="A461" s="33"/>
      <c r="B461" s="34" t="s">
        <v>1534</v>
      </c>
      <c r="C461" s="29" t="s">
        <v>1535</v>
      </c>
      <c r="D461" s="30" t="s">
        <v>109</v>
      </c>
      <c r="E461" s="30" t="s">
        <v>1348</v>
      </c>
      <c r="F461" s="38" t="s">
        <v>111</v>
      </c>
      <c r="G461" s="34" t="s">
        <v>571</v>
      </c>
      <c r="H461" s="34" t="s">
        <v>319</v>
      </c>
      <c r="I461" s="34" t="s">
        <v>320</v>
      </c>
      <c r="J461" s="102" t="s">
        <v>321</v>
      </c>
      <c r="K461" s="38">
        <v>75</v>
      </c>
      <c r="L461" s="38">
        <f>M461+N461+O461+P461</f>
        <v>75</v>
      </c>
      <c r="M461" s="38">
        <v>75</v>
      </c>
      <c r="N461" s="38"/>
      <c r="O461" s="38"/>
      <c r="P461" s="38"/>
      <c r="Q461" s="38"/>
      <c r="R461" s="38"/>
      <c r="S461" s="30"/>
      <c r="T461" s="30"/>
      <c r="U461" s="30"/>
      <c r="V461" s="30"/>
      <c r="W461" s="30"/>
      <c r="X461" s="30"/>
      <c r="Y461" s="34">
        <v>106</v>
      </c>
      <c r="Z461" s="34">
        <v>315</v>
      </c>
      <c r="AA461" s="34">
        <v>9</v>
      </c>
      <c r="AB461" s="34">
        <v>23</v>
      </c>
      <c r="AC461" s="34" t="s">
        <v>126</v>
      </c>
      <c r="AD461" s="34" t="s">
        <v>1467</v>
      </c>
      <c r="AE461" s="30" t="s">
        <v>1536</v>
      </c>
      <c r="AF461" s="30"/>
    </row>
    <row r="462" s="1" customFormat="1" ht="30" customHeight="1" spans="1:32">
      <c r="A462" s="33"/>
      <c r="B462" s="34" t="s">
        <v>1537</v>
      </c>
      <c r="C462" s="29" t="s">
        <v>1538</v>
      </c>
      <c r="D462" s="30" t="s">
        <v>109</v>
      </c>
      <c r="E462" s="30" t="s">
        <v>1539</v>
      </c>
      <c r="F462" s="38" t="s">
        <v>111</v>
      </c>
      <c r="G462" s="34" t="s">
        <v>571</v>
      </c>
      <c r="H462" s="34" t="s">
        <v>319</v>
      </c>
      <c r="I462" s="34" t="s">
        <v>320</v>
      </c>
      <c r="J462" s="102" t="s">
        <v>321</v>
      </c>
      <c r="K462" s="38">
        <v>20</v>
      </c>
      <c r="L462" s="38">
        <f>M462+N462+O462+P462</f>
        <v>20</v>
      </c>
      <c r="M462" s="38">
        <v>20</v>
      </c>
      <c r="N462" s="38"/>
      <c r="O462" s="38"/>
      <c r="P462" s="38"/>
      <c r="Q462" s="38"/>
      <c r="R462" s="38"/>
      <c r="S462" s="30"/>
      <c r="T462" s="30"/>
      <c r="U462" s="30"/>
      <c r="V462" s="30"/>
      <c r="W462" s="30"/>
      <c r="X462" s="30"/>
      <c r="Y462" s="34">
        <v>72</v>
      </c>
      <c r="Z462" s="34">
        <v>281</v>
      </c>
      <c r="AA462" s="34">
        <v>72</v>
      </c>
      <c r="AB462" s="34">
        <v>281</v>
      </c>
      <c r="AC462" s="34" t="s">
        <v>115</v>
      </c>
      <c r="AD462" s="34" t="s">
        <v>1467</v>
      </c>
      <c r="AE462" s="30" t="s">
        <v>1540</v>
      </c>
      <c r="AF462" s="30"/>
    </row>
    <row r="463" s="1" customFormat="1" ht="30" customHeight="1" spans="1:32">
      <c r="A463" s="33"/>
      <c r="B463" s="34" t="s">
        <v>1541</v>
      </c>
      <c r="C463" s="29" t="s">
        <v>1542</v>
      </c>
      <c r="D463" s="30" t="s">
        <v>109</v>
      </c>
      <c r="E463" s="30" t="s">
        <v>419</v>
      </c>
      <c r="F463" s="38" t="s">
        <v>111</v>
      </c>
      <c r="G463" s="34" t="s">
        <v>571</v>
      </c>
      <c r="H463" s="34" t="s">
        <v>319</v>
      </c>
      <c r="I463" s="34" t="s">
        <v>320</v>
      </c>
      <c r="J463" s="102" t="s">
        <v>321</v>
      </c>
      <c r="K463" s="38">
        <v>12</v>
      </c>
      <c r="L463" s="38">
        <f>M463+N463+O463+P463</f>
        <v>12</v>
      </c>
      <c r="M463" s="38">
        <v>12</v>
      </c>
      <c r="N463" s="38"/>
      <c r="O463" s="38"/>
      <c r="P463" s="38"/>
      <c r="Q463" s="38"/>
      <c r="R463" s="38"/>
      <c r="S463" s="30"/>
      <c r="T463" s="30"/>
      <c r="U463" s="30"/>
      <c r="V463" s="30"/>
      <c r="W463" s="30"/>
      <c r="X463" s="30"/>
      <c r="Y463" s="34">
        <v>227</v>
      </c>
      <c r="Z463" s="34">
        <v>751</v>
      </c>
      <c r="AA463" s="34">
        <v>53</v>
      </c>
      <c r="AB463" s="34">
        <v>137</v>
      </c>
      <c r="AC463" s="34" t="s">
        <v>115</v>
      </c>
      <c r="AD463" s="34" t="s">
        <v>1467</v>
      </c>
      <c r="AE463" s="30" t="s">
        <v>1543</v>
      </c>
      <c r="AF463" s="30"/>
    </row>
    <row r="464" s="1" customFormat="1" ht="30" customHeight="1" spans="1:32">
      <c r="A464" s="33"/>
      <c r="B464" s="34" t="s">
        <v>1544</v>
      </c>
      <c r="C464" s="29" t="s">
        <v>1545</v>
      </c>
      <c r="D464" s="30" t="s">
        <v>210</v>
      </c>
      <c r="E464" s="30" t="s">
        <v>1131</v>
      </c>
      <c r="F464" s="38" t="s">
        <v>111</v>
      </c>
      <c r="G464" s="34" t="s">
        <v>571</v>
      </c>
      <c r="H464" s="34" t="s">
        <v>212</v>
      </c>
      <c r="I464" s="30" t="s">
        <v>213</v>
      </c>
      <c r="J464" s="102" t="s">
        <v>214</v>
      </c>
      <c r="K464" s="38">
        <v>42</v>
      </c>
      <c r="L464" s="38">
        <v>42</v>
      </c>
      <c r="M464" s="38">
        <v>42</v>
      </c>
      <c r="N464" s="38"/>
      <c r="O464" s="38"/>
      <c r="P464" s="38"/>
      <c r="Q464" s="38"/>
      <c r="R464" s="38"/>
      <c r="S464" s="30"/>
      <c r="T464" s="30"/>
      <c r="U464" s="30"/>
      <c r="V464" s="30"/>
      <c r="W464" s="30"/>
      <c r="X464" s="30"/>
      <c r="Y464" s="34">
        <v>142</v>
      </c>
      <c r="Z464" s="34">
        <v>481</v>
      </c>
      <c r="AA464" s="34">
        <v>30</v>
      </c>
      <c r="AB464" s="34">
        <v>110</v>
      </c>
      <c r="AC464" s="34" t="s">
        <v>126</v>
      </c>
      <c r="AD464" s="34" t="s">
        <v>1467</v>
      </c>
      <c r="AE464" s="30" t="s">
        <v>1546</v>
      </c>
      <c r="AF464" s="30"/>
    </row>
    <row r="465" s="1" customFormat="1" ht="30" customHeight="1" spans="1:32">
      <c r="A465" s="33"/>
      <c r="B465" s="34" t="s">
        <v>1547</v>
      </c>
      <c r="C465" s="29" t="s">
        <v>1548</v>
      </c>
      <c r="D465" s="30" t="s">
        <v>210</v>
      </c>
      <c r="E465" s="30" t="s">
        <v>701</v>
      </c>
      <c r="F465" s="38" t="s">
        <v>111</v>
      </c>
      <c r="G465" s="34" t="s">
        <v>571</v>
      </c>
      <c r="H465" s="34" t="s">
        <v>212</v>
      </c>
      <c r="I465" s="30" t="s">
        <v>213</v>
      </c>
      <c r="J465" s="102" t="s">
        <v>214</v>
      </c>
      <c r="K465" s="38">
        <v>68</v>
      </c>
      <c r="L465" s="38">
        <f>M465+N465+O465+P465</f>
        <v>68</v>
      </c>
      <c r="M465" s="38">
        <v>68</v>
      </c>
      <c r="N465" s="38"/>
      <c r="O465" s="38"/>
      <c r="P465" s="38"/>
      <c r="Q465" s="38"/>
      <c r="R465" s="38"/>
      <c r="S465" s="30"/>
      <c r="T465" s="30"/>
      <c r="U465" s="30"/>
      <c r="V465" s="30"/>
      <c r="W465" s="30"/>
      <c r="X465" s="30"/>
      <c r="Y465" s="34">
        <v>97</v>
      </c>
      <c r="Z465" s="34">
        <v>400</v>
      </c>
      <c r="AA465" s="34">
        <v>26</v>
      </c>
      <c r="AB465" s="34">
        <v>98</v>
      </c>
      <c r="AC465" s="34" t="s">
        <v>126</v>
      </c>
      <c r="AD465" s="34" t="s">
        <v>1467</v>
      </c>
      <c r="AE465" s="30" t="s">
        <v>1549</v>
      </c>
      <c r="AF465" s="30"/>
    </row>
    <row r="466" s="1" customFormat="1" ht="30" customHeight="1" spans="1:32">
      <c r="A466" s="33"/>
      <c r="B466" s="34" t="s">
        <v>1550</v>
      </c>
      <c r="C466" s="29" t="s">
        <v>1551</v>
      </c>
      <c r="D466" s="30" t="s">
        <v>210</v>
      </c>
      <c r="E466" s="30" t="s">
        <v>1552</v>
      </c>
      <c r="F466" s="38" t="s">
        <v>111</v>
      </c>
      <c r="G466" s="34" t="s">
        <v>571</v>
      </c>
      <c r="H466" s="34" t="s">
        <v>212</v>
      </c>
      <c r="I466" s="30" t="s">
        <v>213</v>
      </c>
      <c r="J466" s="102" t="s">
        <v>214</v>
      </c>
      <c r="K466" s="38">
        <v>15</v>
      </c>
      <c r="L466" s="38">
        <f>M466+N466+O466+P466</f>
        <v>15</v>
      </c>
      <c r="M466" s="38">
        <v>15</v>
      </c>
      <c r="N466" s="38"/>
      <c r="O466" s="38"/>
      <c r="P466" s="38"/>
      <c r="Q466" s="38"/>
      <c r="R466" s="38"/>
      <c r="S466" s="30"/>
      <c r="T466" s="30"/>
      <c r="U466" s="30"/>
      <c r="V466" s="30"/>
      <c r="W466" s="30"/>
      <c r="X466" s="30"/>
      <c r="Y466" s="34">
        <v>30</v>
      </c>
      <c r="Z466" s="34">
        <v>116</v>
      </c>
      <c r="AA466" s="34">
        <v>26</v>
      </c>
      <c r="AB466" s="34">
        <v>98</v>
      </c>
      <c r="AC466" s="34" t="s">
        <v>126</v>
      </c>
      <c r="AD466" s="34" t="s">
        <v>1467</v>
      </c>
      <c r="AE466" s="30" t="s">
        <v>1553</v>
      </c>
      <c r="AF466" s="30"/>
    </row>
    <row r="467" s="1" customFormat="1" ht="30" customHeight="1" spans="1:32">
      <c r="A467" s="33"/>
      <c r="B467" s="34" t="s">
        <v>1554</v>
      </c>
      <c r="C467" s="29" t="s">
        <v>1555</v>
      </c>
      <c r="D467" s="30" t="s">
        <v>210</v>
      </c>
      <c r="E467" s="30" t="s">
        <v>1131</v>
      </c>
      <c r="F467" s="38" t="s">
        <v>111</v>
      </c>
      <c r="G467" s="34" t="s">
        <v>571</v>
      </c>
      <c r="H467" s="34" t="s">
        <v>212</v>
      </c>
      <c r="I467" s="30" t="s">
        <v>213</v>
      </c>
      <c r="J467" s="102" t="s">
        <v>214</v>
      </c>
      <c r="K467" s="38">
        <v>28</v>
      </c>
      <c r="L467" s="38">
        <f>M467+N467+O467+P467</f>
        <v>28</v>
      </c>
      <c r="M467" s="38">
        <v>28</v>
      </c>
      <c r="N467" s="38"/>
      <c r="O467" s="38"/>
      <c r="P467" s="38"/>
      <c r="Q467" s="38"/>
      <c r="R467" s="38"/>
      <c r="S467" s="30"/>
      <c r="T467" s="30"/>
      <c r="U467" s="30"/>
      <c r="V467" s="30"/>
      <c r="W467" s="30"/>
      <c r="X467" s="30"/>
      <c r="Y467" s="34">
        <v>52</v>
      </c>
      <c r="Z467" s="34">
        <v>166</v>
      </c>
      <c r="AA467" s="34">
        <v>31</v>
      </c>
      <c r="AB467" s="34">
        <v>110</v>
      </c>
      <c r="AC467" s="34" t="s">
        <v>126</v>
      </c>
      <c r="AD467" s="34" t="s">
        <v>1467</v>
      </c>
      <c r="AE467" s="30" t="s">
        <v>1556</v>
      </c>
      <c r="AF467" s="30"/>
    </row>
    <row r="468" s="1" customFormat="1" ht="30" customHeight="1" spans="1:32">
      <c r="A468" s="33"/>
      <c r="B468" s="34" t="s">
        <v>1557</v>
      </c>
      <c r="C468" s="29" t="s">
        <v>1558</v>
      </c>
      <c r="D468" s="30" t="s">
        <v>210</v>
      </c>
      <c r="E468" s="30" t="s">
        <v>1559</v>
      </c>
      <c r="F468" s="38" t="s">
        <v>111</v>
      </c>
      <c r="G468" s="34" t="s">
        <v>571</v>
      </c>
      <c r="H468" s="34" t="s">
        <v>212</v>
      </c>
      <c r="I468" s="30" t="s">
        <v>213</v>
      </c>
      <c r="J468" s="102" t="s">
        <v>214</v>
      </c>
      <c r="K468" s="38">
        <v>25</v>
      </c>
      <c r="L468" s="38">
        <f>M468+N468+O468+P468</f>
        <v>25</v>
      </c>
      <c r="M468" s="38">
        <v>25</v>
      </c>
      <c r="N468" s="38"/>
      <c r="O468" s="38"/>
      <c r="P468" s="38"/>
      <c r="Q468" s="38"/>
      <c r="R468" s="38"/>
      <c r="S468" s="30"/>
      <c r="T468" s="30"/>
      <c r="U468" s="30"/>
      <c r="V468" s="30"/>
      <c r="W468" s="30"/>
      <c r="X468" s="30"/>
      <c r="Y468" s="34">
        <v>145</v>
      </c>
      <c r="Z468" s="34">
        <v>551</v>
      </c>
      <c r="AA468" s="34">
        <v>43</v>
      </c>
      <c r="AB468" s="34">
        <v>163</v>
      </c>
      <c r="AC468" s="34" t="s">
        <v>126</v>
      </c>
      <c r="AD468" s="34" t="s">
        <v>1467</v>
      </c>
      <c r="AE468" s="30" t="s">
        <v>1560</v>
      </c>
      <c r="AF468" s="30"/>
    </row>
    <row r="469" s="1" customFormat="1" ht="30" customHeight="1" spans="1:32">
      <c r="A469" s="33"/>
      <c r="B469" s="34" t="s">
        <v>1561</v>
      </c>
      <c r="C469" s="29" t="s">
        <v>1562</v>
      </c>
      <c r="D469" s="30" t="s">
        <v>210</v>
      </c>
      <c r="E469" s="30" t="s">
        <v>1563</v>
      </c>
      <c r="F469" s="38" t="s">
        <v>111</v>
      </c>
      <c r="G469" s="34" t="s">
        <v>571</v>
      </c>
      <c r="H469" s="34" t="s">
        <v>212</v>
      </c>
      <c r="I469" s="30" t="s">
        <v>213</v>
      </c>
      <c r="J469" s="102" t="s">
        <v>214</v>
      </c>
      <c r="K469" s="38">
        <v>30</v>
      </c>
      <c r="L469" s="38">
        <v>30</v>
      </c>
      <c r="M469" s="38">
        <v>30</v>
      </c>
      <c r="N469" s="38"/>
      <c r="O469" s="38"/>
      <c r="P469" s="38"/>
      <c r="Q469" s="38"/>
      <c r="R469" s="38"/>
      <c r="S469" s="30"/>
      <c r="T469" s="30"/>
      <c r="U469" s="30"/>
      <c r="V469" s="30"/>
      <c r="W469" s="30"/>
      <c r="X469" s="30"/>
      <c r="Y469" s="34">
        <v>86</v>
      </c>
      <c r="Z469" s="34">
        <v>324</v>
      </c>
      <c r="AA469" s="34">
        <v>58</v>
      </c>
      <c r="AB469" s="34">
        <v>178</v>
      </c>
      <c r="AC469" s="34" t="s">
        <v>126</v>
      </c>
      <c r="AD469" s="34" t="s">
        <v>1467</v>
      </c>
      <c r="AE469" s="30" t="s">
        <v>1564</v>
      </c>
      <c r="AF469" s="30"/>
    </row>
    <row r="470" s="1" customFormat="1" ht="30" customHeight="1" spans="1:32">
      <c r="A470" s="33"/>
      <c r="B470" s="34" t="s">
        <v>1565</v>
      </c>
      <c r="C470" s="29" t="s">
        <v>1566</v>
      </c>
      <c r="D470" s="30" t="s">
        <v>210</v>
      </c>
      <c r="E470" s="30" t="s">
        <v>833</v>
      </c>
      <c r="F470" s="38" t="s">
        <v>111</v>
      </c>
      <c r="G470" s="34" t="s">
        <v>571</v>
      </c>
      <c r="H470" s="34" t="s">
        <v>212</v>
      </c>
      <c r="I470" s="30" t="s">
        <v>213</v>
      </c>
      <c r="J470" s="102" t="s">
        <v>214</v>
      </c>
      <c r="K470" s="38">
        <v>28</v>
      </c>
      <c r="L470" s="38">
        <f t="shared" ref="L470:L477" si="89">M470+N470+O470+P470</f>
        <v>28</v>
      </c>
      <c r="M470" s="38">
        <v>28</v>
      </c>
      <c r="N470" s="38"/>
      <c r="O470" s="38"/>
      <c r="P470" s="38"/>
      <c r="Q470" s="38"/>
      <c r="R470" s="38"/>
      <c r="S470" s="30"/>
      <c r="T470" s="30"/>
      <c r="U470" s="30"/>
      <c r="V470" s="30"/>
      <c r="W470" s="30"/>
      <c r="X470" s="30"/>
      <c r="Y470" s="34">
        <v>62</v>
      </c>
      <c r="Z470" s="34">
        <v>248</v>
      </c>
      <c r="AA470" s="34">
        <v>45</v>
      </c>
      <c r="AB470" s="34">
        <v>165</v>
      </c>
      <c r="AC470" s="34" t="s">
        <v>126</v>
      </c>
      <c r="AD470" s="34" t="s">
        <v>1467</v>
      </c>
      <c r="AE470" s="30" t="s">
        <v>1567</v>
      </c>
      <c r="AF470" s="30"/>
    </row>
    <row r="471" s="1" customFormat="1" ht="30" customHeight="1" spans="1:32">
      <c r="A471" s="33"/>
      <c r="B471" s="34" t="s">
        <v>1568</v>
      </c>
      <c r="C471" s="29" t="s">
        <v>1569</v>
      </c>
      <c r="D471" s="30" t="s">
        <v>210</v>
      </c>
      <c r="E471" s="30" t="s">
        <v>753</v>
      </c>
      <c r="F471" s="38" t="s">
        <v>111</v>
      </c>
      <c r="G471" s="34" t="s">
        <v>571</v>
      </c>
      <c r="H471" s="34" t="s">
        <v>212</v>
      </c>
      <c r="I471" s="30" t="s">
        <v>213</v>
      </c>
      <c r="J471" s="102" t="s">
        <v>214</v>
      </c>
      <c r="K471" s="38">
        <v>14</v>
      </c>
      <c r="L471" s="38">
        <f t="shared" si="89"/>
        <v>14</v>
      </c>
      <c r="M471" s="38">
        <v>14</v>
      </c>
      <c r="N471" s="38"/>
      <c r="O471" s="38"/>
      <c r="P471" s="38"/>
      <c r="Q471" s="38"/>
      <c r="R471" s="38"/>
      <c r="S471" s="30"/>
      <c r="T471" s="30"/>
      <c r="U471" s="30"/>
      <c r="V471" s="30"/>
      <c r="W471" s="30"/>
      <c r="X471" s="30"/>
      <c r="Y471" s="34">
        <v>78</v>
      </c>
      <c r="Z471" s="34">
        <v>312</v>
      </c>
      <c r="AA471" s="34">
        <v>56</v>
      </c>
      <c r="AB471" s="34">
        <v>203</v>
      </c>
      <c r="AC471" s="34" t="s">
        <v>126</v>
      </c>
      <c r="AD471" s="34" t="s">
        <v>1467</v>
      </c>
      <c r="AE471" s="30" t="s">
        <v>1570</v>
      </c>
      <c r="AF471" s="30"/>
    </row>
    <row r="472" s="1" customFormat="1" ht="30" customHeight="1" spans="1:32">
      <c r="A472" s="33"/>
      <c r="B472" s="34" t="s">
        <v>1571</v>
      </c>
      <c r="C472" s="29" t="s">
        <v>1572</v>
      </c>
      <c r="D472" s="30" t="s">
        <v>210</v>
      </c>
      <c r="E472" s="30" t="s">
        <v>211</v>
      </c>
      <c r="F472" s="38" t="s">
        <v>111</v>
      </c>
      <c r="G472" s="34" t="s">
        <v>571</v>
      </c>
      <c r="H472" s="34" t="s">
        <v>212</v>
      </c>
      <c r="I472" s="30" t="s">
        <v>213</v>
      </c>
      <c r="J472" s="102" t="s">
        <v>214</v>
      </c>
      <c r="K472" s="38">
        <v>20</v>
      </c>
      <c r="L472" s="38">
        <f t="shared" si="89"/>
        <v>20</v>
      </c>
      <c r="M472" s="38">
        <v>20</v>
      </c>
      <c r="N472" s="38"/>
      <c r="O472" s="38"/>
      <c r="P472" s="38"/>
      <c r="Q472" s="38"/>
      <c r="R472" s="38"/>
      <c r="S472" s="30"/>
      <c r="T472" s="30"/>
      <c r="U472" s="30"/>
      <c r="V472" s="30"/>
      <c r="W472" s="30"/>
      <c r="X472" s="30"/>
      <c r="Y472" s="34" t="s">
        <v>1573</v>
      </c>
      <c r="Z472" s="34" t="s">
        <v>1574</v>
      </c>
      <c r="AA472" s="34" t="s">
        <v>1575</v>
      </c>
      <c r="AB472" s="34" t="s">
        <v>1576</v>
      </c>
      <c r="AC472" s="34" t="s">
        <v>126</v>
      </c>
      <c r="AD472" s="34" t="s">
        <v>1467</v>
      </c>
      <c r="AE472" s="30" t="s">
        <v>1577</v>
      </c>
      <c r="AF472" s="30"/>
    </row>
    <row r="473" s="1" customFormat="1" ht="30" customHeight="1" spans="1:32">
      <c r="A473" s="33"/>
      <c r="B473" s="34" t="s">
        <v>1578</v>
      </c>
      <c r="C473" s="29" t="s">
        <v>1579</v>
      </c>
      <c r="D473" s="30" t="s">
        <v>210</v>
      </c>
      <c r="E473" s="30" t="s">
        <v>1580</v>
      </c>
      <c r="F473" s="38" t="s">
        <v>111</v>
      </c>
      <c r="G473" s="34" t="s">
        <v>571</v>
      </c>
      <c r="H473" s="34" t="s">
        <v>212</v>
      </c>
      <c r="I473" s="30" t="s">
        <v>213</v>
      </c>
      <c r="J473" s="102" t="s">
        <v>214</v>
      </c>
      <c r="K473" s="38">
        <v>25</v>
      </c>
      <c r="L473" s="38">
        <f t="shared" si="89"/>
        <v>25</v>
      </c>
      <c r="M473" s="38">
        <v>25</v>
      </c>
      <c r="N473" s="38"/>
      <c r="O473" s="38"/>
      <c r="P473" s="38"/>
      <c r="Q473" s="38"/>
      <c r="R473" s="38"/>
      <c r="S473" s="30"/>
      <c r="T473" s="30"/>
      <c r="U473" s="30"/>
      <c r="V473" s="30"/>
      <c r="W473" s="30"/>
      <c r="X473" s="30"/>
      <c r="Y473" s="34">
        <v>221</v>
      </c>
      <c r="Z473" s="34">
        <v>720</v>
      </c>
      <c r="AA473" s="34">
        <v>73</v>
      </c>
      <c r="AB473" s="34">
        <v>280</v>
      </c>
      <c r="AC473" s="34" t="s">
        <v>126</v>
      </c>
      <c r="AD473" s="34" t="s">
        <v>1467</v>
      </c>
      <c r="AE473" s="30" t="s">
        <v>1581</v>
      </c>
      <c r="AF473" s="30"/>
    </row>
    <row r="474" s="1" customFormat="1" ht="30" customHeight="1" spans="1:32">
      <c r="A474" s="33"/>
      <c r="B474" s="34" t="s">
        <v>1582</v>
      </c>
      <c r="C474" s="29" t="s">
        <v>1583</v>
      </c>
      <c r="D474" s="30" t="s">
        <v>210</v>
      </c>
      <c r="E474" s="30" t="s">
        <v>605</v>
      </c>
      <c r="F474" s="38" t="s">
        <v>111</v>
      </c>
      <c r="G474" s="34" t="s">
        <v>571</v>
      </c>
      <c r="H474" s="34" t="s">
        <v>212</v>
      </c>
      <c r="I474" s="30" t="s">
        <v>213</v>
      </c>
      <c r="J474" s="102" t="s">
        <v>214</v>
      </c>
      <c r="K474" s="38">
        <v>22</v>
      </c>
      <c r="L474" s="38">
        <f t="shared" si="89"/>
        <v>22</v>
      </c>
      <c r="M474" s="38">
        <v>22</v>
      </c>
      <c r="N474" s="38"/>
      <c r="O474" s="38"/>
      <c r="P474" s="38"/>
      <c r="Q474" s="38"/>
      <c r="R474" s="38"/>
      <c r="S474" s="30"/>
      <c r="T474" s="30"/>
      <c r="U474" s="30"/>
      <c r="V474" s="30"/>
      <c r="W474" s="30"/>
      <c r="X474" s="30"/>
      <c r="Y474" s="34">
        <v>239</v>
      </c>
      <c r="Z474" s="34">
        <v>1529</v>
      </c>
      <c r="AA474" s="34">
        <v>109</v>
      </c>
      <c r="AB474" s="34">
        <v>494</v>
      </c>
      <c r="AC474" s="34" t="s">
        <v>126</v>
      </c>
      <c r="AD474" s="34" t="s">
        <v>1467</v>
      </c>
      <c r="AE474" s="30" t="s">
        <v>1584</v>
      </c>
      <c r="AF474" s="30"/>
    </row>
    <row r="475" s="1" customFormat="1" ht="30" customHeight="1" spans="1:32">
      <c r="A475" s="33"/>
      <c r="B475" s="34" t="s">
        <v>1585</v>
      </c>
      <c r="C475" s="29" t="s">
        <v>1586</v>
      </c>
      <c r="D475" s="30" t="s">
        <v>210</v>
      </c>
      <c r="E475" s="30" t="s">
        <v>1587</v>
      </c>
      <c r="F475" s="38" t="s">
        <v>111</v>
      </c>
      <c r="G475" s="34" t="s">
        <v>571</v>
      </c>
      <c r="H475" s="34" t="s">
        <v>212</v>
      </c>
      <c r="I475" s="30" t="s">
        <v>213</v>
      </c>
      <c r="J475" s="102" t="s">
        <v>214</v>
      </c>
      <c r="K475" s="38">
        <v>15</v>
      </c>
      <c r="L475" s="38">
        <f t="shared" si="89"/>
        <v>15</v>
      </c>
      <c r="M475" s="38">
        <v>15</v>
      </c>
      <c r="N475" s="38"/>
      <c r="O475" s="38"/>
      <c r="P475" s="38"/>
      <c r="Q475" s="38"/>
      <c r="R475" s="38"/>
      <c r="S475" s="30"/>
      <c r="T475" s="30"/>
      <c r="U475" s="30"/>
      <c r="V475" s="30"/>
      <c r="W475" s="30"/>
      <c r="X475" s="30"/>
      <c r="Y475" s="34">
        <v>28</v>
      </c>
      <c r="Z475" s="34">
        <v>112</v>
      </c>
      <c r="AA475" s="34">
        <v>10</v>
      </c>
      <c r="AB475" s="34">
        <v>35</v>
      </c>
      <c r="AC475" s="34" t="s">
        <v>126</v>
      </c>
      <c r="AD475" s="34" t="s">
        <v>1467</v>
      </c>
      <c r="AE475" s="30" t="s">
        <v>1588</v>
      </c>
      <c r="AF475" s="30"/>
    </row>
    <row r="476" s="1" customFormat="1" ht="30" customHeight="1" spans="1:32">
      <c r="A476" s="33"/>
      <c r="B476" s="34" t="s">
        <v>1589</v>
      </c>
      <c r="C476" s="29" t="s">
        <v>1590</v>
      </c>
      <c r="D476" s="30" t="s">
        <v>210</v>
      </c>
      <c r="E476" s="30" t="s">
        <v>1068</v>
      </c>
      <c r="F476" s="38" t="s">
        <v>111</v>
      </c>
      <c r="G476" s="34" t="s">
        <v>571</v>
      </c>
      <c r="H476" s="34" t="s">
        <v>212</v>
      </c>
      <c r="I476" s="30" t="s">
        <v>213</v>
      </c>
      <c r="J476" s="102" t="s">
        <v>214</v>
      </c>
      <c r="K476" s="38">
        <v>20</v>
      </c>
      <c r="L476" s="38">
        <f t="shared" si="89"/>
        <v>20</v>
      </c>
      <c r="M476" s="38">
        <v>20</v>
      </c>
      <c r="N476" s="38"/>
      <c r="O476" s="38"/>
      <c r="P476" s="38"/>
      <c r="Q476" s="38"/>
      <c r="R476" s="38"/>
      <c r="S476" s="30"/>
      <c r="T476" s="30"/>
      <c r="U476" s="30"/>
      <c r="V476" s="30"/>
      <c r="W476" s="30"/>
      <c r="X476" s="30"/>
      <c r="Y476" s="34">
        <v>76</v>
      </c>
      <c r="Z476" s="34">
        <v>281</v>
      </c>
      <c r="AA476" s="34">
        <v>52</v>
      </c>
      <c r="AB476" s="34">
        <v>203</v>
      </c>
      <c r="AC476" s="34" t="s">
        <v>126</v>
      </c>
      <c r="AD476" s="34" t="s">
        <v>1467</v>
      </c>
      <c r="AE476" s="30" t="s">
        <v>1591</v>
      </c>
      <c r="AF476" s="30"/>
    </row>
    <row r="477" s="1" customFormat="1" ht="30" customHeight="1" spans="1:32">
      <c r="A477" s="33"/>
      <c r="B477" s="34" t="s">
        <v>1592</v>
      </c>
      <c r="C477" s="29" t="s">
        <v>1593</v>
      </c>
      <c r="D477" s="30" t="s">
        <v>210</v>
      </c>
      <c r="E477" s="30" t="s">
        <v>1341</v>
      </c>
      <c r="F477" s="38" t="s">
        <v>111</v>
      </c>
      <c r="G477" s="34" t="s">
        <v>571</v>
      </c>
      <c r="H477" s="34" t="s">
        <v>212</v>
      </c>
      <c r="I477" s="30" t="s">
        <v>213</v>
      </c>
      <c r="J477" s="102" t="s">
        <v>214</v>
      </c>
      <c r="K477" s="38">
        <v>19</v>
      </c>
      <c r="L477" s="38">
        <f t="shared" si="89"/>
        <v>19</v>
      </c>
      <c r="M477" s="38">
        <v>19</v>
      </c>
      <c r="N477" s="38"/>
      <c r="O477" s="38"/>
      <c r="P477" s="38"/>
      <c r="Q477" s="38"/>
      <c r="R477" s="38"/>
      <c r="S477" s="30"/>
      <c r="T477" s="30"/>
      <c r="U477" s="30"/>
      <c r="V477" s="30"/>
      <c r="W477" s="30"/>
      <c r="X477" s="30"/>
      <c r="Y477" s="34">
        <v>51</v>
      </c>
      <c r="Z477" s="34">
        <v>183</v>
      </c>
      <c r="AA477" s="34">
        <v>47</v>
      </c>
      <c r="AB477" s="34">
        <v>161</v>
      </c>
      <c r="AC477" s="34" t="s">
        <v>126</v>
      </c>
      <c r="AD477" s="34" t="s">
        <v>1467</v>
      </c>
      <c r="AE477" s="30" t="s">
        <v>1594</v>
      </c>
      <c r="AF477" s="30"/>
    </row>
    <row r="478" s="1" customFormat="1" ht="30" customHeight="1" spans="1:32">
      <c r="A478" s="33"/>
      <c r="B478" s="34" t="s">
        <v>1595</v>
      </c>
      <c r="C478" s="29" t="s">
        <v>1596</v>
      </c>
      <c r="D478" s="30" t="s">
        <v>333</v>
      </c>
      <c r="E478" s="30" t="s">
        <v>1352</v>
      </c>
      <c r="F478" s="38" t="s">
        <v>111</v>
      </c>
      <c r="G478" s="34" t="s">
        <v>571</v>
      </c>
      <c r="H478" s="30" t="s">
        <v>335</v>
      </c>
      <c r="I478" s="30" t="s">
        <v>336</v>
      </c>
      <c r="J478" s="102" t="s">
        <v>337</v>
      </c>
      <c r="K478" s="38">
        <v>15</v>
      </c>
      <c r="L478" s="38">
        <f t="shared" ref="L478:L488" si="90">M478+N478+O478+P478</f>
        <v>15</v>
      </c>
      <c r="M478" s="38">
        <v>15</v>
      </c>
      <c r="N478" s="38"/>
      <c r="O478" s="38"/>
      <c r="P478" s="38"/>
      <c r="Q478" s="38"/>
      <c r="R478" s="38"/>
      <c r="S478" s="30"/>
      <c r="T478" s="30"/>
      <c r="U478" s="30"/>
      <c r="V478" s="30"/>
      <c r="W478" s="30"/>
      <c r="X478" s="30"/>
      <c r="Y478" s="34">
        <v>96</v>
      </c>
      <c r="Z478" s="34">
        <v>328</v>
      </c>
      <c r="AA478" s="34">
        <v>12</v>
      </c>
      <c r="AB478" s="34">
        <v>40</v>
      </c>
      <c r="AC478" s="34" t="s">
        <v>126</v>
      </c>
      <c r="AD478" s="34" t="s">
        <v>1467</v>
      </c>
      <c r="AE478" s="30" t="s">
        <v>1597</v>
      </c>
      <c r="AF478" s="30"/>
    </row>
    <row r="479" s="1" customFormat="1" ht="30" customHeight="1" spans="1:32">
      <c r="A479" s="33"/>
      <c r="B479" s="34" t="s">
        <v>1598</v>
      </c>
      <c r="C479" s="29" t="s">
        <v>1599</v>
      </c>
      <c r="D479" s="30" t="s">
        <v>333</v>
      </c>
      <c r="E479" s="30" t="s">
        <v>1600</v>
      </c>
      <c r="F479" s="38" t="s">
        <v>111</v>
      </c>
      <c r="G479" s="34" t="s">
        <v>571</v>
      </c>
      <c r="H479" s="30" t="s">
        <v>335</v>
      </c>
      <c r="I479" s="30" t="s">
        <v>336</v>
      </c>
      <c r="J479" s="102" t="s">
        <v>337</v>
      </c>
      <c r="K479" s="38">
        <v>30</v>
      </c>
      <c r="L479" s="38">
        <f t="shared" si="90"/>
        <v>30</v>
      </c>
      <c r="M479" s="38">
        <v>30</v>
      </c>
      <c r="N479" s="38"/>
      <c r="O479" s="38"/>
      <c r="P479" s="38"/>
      <c r="Q479" s="38"/>
      <c r="R479" s="38"/>
      <c r="S479" s="30"/>
      <c r="T479" s="30"/>
      <c r="U479" s="30"/>
      <c r="V479" s="30"/>
      <c r="W479" s="30"/>
      <c r="X479" s="30"/>
      <c r="Y479" s="34">
        <v>16</v>
      </c>
      <c r="Z479" s="34">
        <v>56</v>
      </c>
      <c r="AA479" s="34">
        <v>3</v>
      </c>
      <c r="AB479" s="34">
        <v>11</v>
      </c>
      <c r="AC479" s="34" t="s">
        <v>126</v>
      </c>
      <c r="AD479" s="34" t="s">
        <v>1467</v>
      </c>
      <c r="AE479" s="30" t="s">
        <v>1601</v>
      </c>
      <c r="AF479" s="30"/>
    </row>
    <row r="480" s="1" customFormat="1" ht="30" customHeight="1" spans="1:32">
      <c r="A480" s="33"/>
      <c r="B480" s="34" t="s">
        <v>1602</v>
      </c>
      <c r="C480" s="29" t="s">
        <v>1603</v>
      </c>
      <c r="D480" s="30" t="s">
        <v>333</v>
      </c>
      <c r="E480" s="30" t="s">
        <v>344</v>
      </c>
      <c r="F480" s="38" t="s">
        <v>111</v>
      </c>
      <c r="G480" s="34" t="s">
        <v>571</v>
      </c>
      <c r="H480" s="30" t="s">
        <v>335</v>
      </c>
      <c r="I480" s="30" t="s">
        <v>336</v>
      </c>
      <c r="J480" s="102" t="s">
        <v>337</v>
      </c>
      <c r="K480" s="38">
        <v>37</v>
      </c>
      <c r="L480" s="38">
        <v>37</v>
      </c>
      <c r="M480" s="38">
        <v>37</v>
      </c>
      <c r="N480" s="38"/>
      <c r="O480" s="38"/>
      <c r="P480" s="38"/>
      <c r="Q480" s="38"/>
      <c r="R480" s="38"/>
      <c r="S480" s="30"/>
      <c r="T480" s="30"/>
      <c r="U480" s="30"/>
      <c r="V480" s="30"/>
      <c r="W480" s="30"/>
      <c r="X480" s="30"/>
      <c r="Y480" s="34">
        <v>35</v>
      </c>
      <c r="Z480" s="34">
        <v>120</v>
      </c>
      <c r="AA480" s="34">
        <v>6</v>
      </c>
      <c r="AB480" s="34">
        <v>20</v>
      </c>
      <c r="AC480" s="34" t="s">
        <v>126</v>
      </c>
      <c r="AD480" s="34" t="s">
        <v>1467</v>
      </c>
      <c r="AE480" s="30" t="s">
        <v>1604</v>
      </c>
      <c r="AF480" s="30"/>
    </row>
    <row r="481" s="1" customFormat="1" ht="30" customHeight="1" spans="1:32">
      <c r="A481" s="33"/>
      <c r="B481" s="34" t="s">
        <v>1605</v>
      </c>
      <c r="C481" s="29" t="s">
        <v>1606</v>
      </c>
      <c r="D481" s="30" t="s">
        <v>333</v>
      </c>
      <c r="E481" s="30" t="s">
        <v>713</v>
      </c>
      <c r="F481" s="38" t="s">
        <v>111</v>
      </c>
      <c r="G481" s="34" t="s">
        <v>571</v>
      </c>
      <c r="H481" s="30" t="s">
        <v>335</v>
      </c>
      <c r="I481" s="30" t="s">
        <v>336</v>
      </c>
      <c r="J481" s="102" t="s">
        <v>337</v>
      </c>
      <c r="K481" s="38">
        <v>20</v>
      </c>
      <c r="L481" s="38">
        <v>20</v>
      </c>
      <c r="M481" s="38">
        <v>20</v>
      </c>
      <c r="N481" s="38"/>
      <c r="O481" s="38"/>
      <c r="P481" s="38"/>
      <c r="Q481" s="38"/>
      <c r="R481" s="38"/>
      <c r="S481" s="30"/>
      <c r="T481" s="30"/>
      <c r="U481" s="30"/>
      <c r="V481" s="30"/>
      <c r="W481" s="30"/>
      <c r="X481" s="30"/>
      <c r="Y481" s="34">
        <v>48</v>
      </c>
      <c r="Z481" s="34">
        <v>165</v>
      </c>
      <c r="AA481" s="34">
        <v>5</v>
      </c>
      <c r="AB481" s="34">
        <v>17</v>
      </c>
      <c r="AC481" s="34" t="s">
        <v>126</v>
      </c>
      <c r="AD481" s="34" t="s">
        <v>1467</v>
      </c>
      <c r="AE481" s="30" t="s">
        <v>1607</v>
      </c>
      <c r="AF481" s="30"/>
    </row>
    <row r="482" s="1" customFormat="1" ht="30" customHeight="1" spans="1:32">
      <c r="A482" s="33"/>
      <c r="B482" s="34" t="s">
        <v>1608</v>
      </c>
      <c r="C482" s="29" t="s">
        <v>1609</v>
      </c>
      <c r="D482" s="30" t="s">
        <v>333</v>
      </c>
      <c r="E482" s="30" t="s">
        <v>334</v>
      </c>
      <c r="F482" s="38" t="s">
        <v>111</v>
      </c>
      <c r="G482" s="34" t="s">
        <v>571</v>
      </c>
      <c r="H482" s="30" t="s">
        <v>335</v>
      </c>
      <c r="I482" s="30" t="s">
        <v>336</v>
      </c>
      <c r="J482" s="102" t="s">
        <v>337</v>
      </c>
      <c r="K482" s="38">
        <v>40</v>
      </c>
      <c r="L482" s="38">
        <v>40</v>
      </c>
      <c r="M482" s="38">
        <v>40</v>
      </c>
      <c r="N482" s="38"/>
      <c r="O482" s="38"/>
      <c r="P482" s="38"/>
      <c r="Q482" s="38"/>
      <c r="R482" s="38"/>
      <c r="S482" s="30"/>
      <c r="T482" s="30"/>
      <c r="U482" s="30"/>
      <c r="V482" s="30"/>
      <c r="W482" s="30"/>
      <c r="X482" s="30"/>
      <c r="Y482" s="34">
        <v>27</v>
      </c>
      <c r="Z482" s="34">
        <v>92</v>
      </c>
      <c r="AA482" s="34">
        <v>4</v>
      </c>
      <c r="AB482" s="34">
        <v>13</v>
      </c>
      <c r="AC482" s="34" t="s">
        <v>126</v>
      </c>
      <c r="AD482" s="34" t="s">
        <v>1467</v>
      </c>
      <c r="AE482" s="30" t="s">
        <v>1610</v>
      </c>
      <c r="AF482" s="30"/>
    </row>
    <row r="483" s="1" customFormat="1" ht="30" customHeight="1" spans="1:32">
      <c r="A483" s="33"/>
      <c r="B483" s="34" t="s">
        <v>1611</v>
      </c>
      <c r="C483" s="29" t="s">
        <v>1612</v>
      </c>
      <c r="D483" s="30" t="s">
        <v>333</v>
      </c>
      <c r="E483" s="30" t="s">
        <v>705</v>
      </c>
      <c r="F483" s="38" t="s">
        <v>111</v>
      </c>
      <c r="G483" s="34" t="s">
        <v>571</v>
      </c>
      <c r="H483" s="30" t="s">
        <v>335</v>
      </c>
      <c r="I483" s="30" t="s">
        <v>336</v>
      </c>
      <c r="J483" s="102" t="s">
        <v>337</v>
      </c>
      <c r="K483" s="38">
        <v>48</v>
      </c>
      <c r="L483" s="38">
        <v>48</v>
      </c>
      <c r="M483" s="38">
        <v>48</v>
      </c>
      <c r="N483" s="38"/>
      <c r="O483" s="38"/>
      <c r="P483" s="38"/>
      <c r="Q483" s="38"/>
      <c r="R483" s="38"/>
      <c r="S483" s="30"/>
      <c r="T483" s="30"/>
      <c r="U483" s="30"/>
      <c r="V483" s="30"/>
      <c r="W483" s="30"/>
      <c r="X483" s="30"/>
      <c r="Y483" s="34">
        <v>61</v>
      </c>
      <c r="Z483" s="34">
        <v>210</v>
      </c>
      <c r="AA483" s="34">
        <v>12</v>
      </c>
      <c r="AB483" s="34">
        <v>36</v>
      </c>
      <c r="AC483" s="34" t="s">
        <v>126</v>
      </c>
      <c r="AD483" s="34" t="s">
        <v>1467</v>
      </c>
      <c r="AE483" s="30" t="s">
        <v>1613</v>
      </c>
      <c r="AF483" s="30"/>
    </row>
    <row r="484" s="1" customFormat="1" ht="30" customHeight="1" spans="1:32">
      <c r="A484" s="33"/>
      <c r="B484" s="34" t="s">
        <v>1614</v>
      </c>
      <c r="C484" s="29" t="s">
        <v>1615</v>
      </c>
      <c r="D484" s="30" t="s">
        <v>130</v>
      </c>
      <c r="E484" s="30" t="s">
        <v>1444</v>
      </c>
      <c r="F484" s="38" t="s">
        <v>111</v>
      </c>
      <c r="G484" s="34" t="s">
        <v>571</v>
      </c>
      <c r="H484" s="34" t="s">
        <v>132</v>
      </c>
      <c r="I484" s="34" t="s">
        <v>133</v>
      </c>
      <c r="J484" s="102" t="s">
        <v>134</v>
      </c>
      <c r="K484" s="38">
        <v>72</v>
      </c>
      <c r="L484" s="38">
        <f t="shared" si="90"/>
        <v>72</v>
      </c>
      <c r="M484" s="38">
        <v>72</v>
      </c>
      <c r="N484" s="38"/>
      <c r="O484" s="38"/>
      <c r="P484" s="38"/>
      <c r="Q484" s="38"/>
      <c r="R484" s="38"/>
      <c r="S484" s="30"/>
      <c r="T484" s="30"/>
      <c r="U484" s="30"/>
      <c r="V484" s="30"/>
      <c r="W484" s="30"/>
      <c r="X484" s="30"/>
      <c r="Y484" s="34">
        <v>121</v>
      </c>
      <c r="Z484" s="34">
        <v>423</v>
      </c>
      <c r="AA484" s="34">
        <v>46</v>
      </c>
      <c r="AB484" s="34">
        <v>142</v>
      </c>
      <c r="AC484" s="34" t="s">
        <v>115</v>
      </c>
      <c r="AD484" s="34" t="s">
        <v>1467</v>
      </c>
      <c r="AE484" s="30" t="s">
        <v>1616</v>
      </c>
      <c r="AF484" s="30"/>
    </row>
    <row r="485" s="1" customFormat="1" ht="30" customHeight="1" spans="1:32">
      <c r="A485" s="33"/>
      <c r="B485" s="34" t="s">
        <v>1617</v>
      </c>
      <c r="C485" s="29" t="s">
        <v>1618</v>
      </c>
      <c r="D485" s="30" t="s">
        <v>130</v>
      </c>
      <c r="E485" s="30" t="s">
        <v>760</v>
      </c>
      <c r="F485" s="38" t="s">
        <v>111</v>
      </c>
      <c r="G485" s="34" t="s">
        <v>571</v>
      </c>
      <c r="H485" s="34" t="s">
        <v>132</v>
      </c>
      <c r="I485" s="34" t="s">
        <v>133</v>
      </c>
      <c r="J485" s="102" t="s">
        <v>134</v>
      </c>
      <c r="K485" s="38">
        <v>25</v>
      </c>
      <c r="L485" s="38">
        <v>25</v>
      </c>
      <c r="M485" s="38">
        <v>25</v>
      </c>
      <c r="N485" s="38"/>
      <c r="O485" s="38"/>
      <c r="P485" s="38"/>
      <c r="Q485" s="38"/>
      <c r="R485" s="38"/>
      <c r="S485" s="30"/>
      <c r="T485" s="30"/>
      <c r="U485" s="30"/>
      <c r="V485" s="30"/>
      <c r="W485" s="30"/>
      <c r="X485" s="30"/>
      <c r="Y485" s="34">
        <v>305</v>
      </c>
      <c r="Z485" s="34">
        <v>1073</v>
      </c>
      <c r="AA485" s="34">
        <v>89</v>
      </c>
      <c r="AB485" s="34">
        <v>299</v>
      </c>
      <c r="AC485" s="34" t="s">
        <v>115</v>
      </c>
      <c r="AD485" s="34" t="s">
        <v>1467</v>
      </c>
      <c r="AE485" s="30" t="s">
        <v>1619</v>
      </c>
      <c r="AF485" s="30"/>
    </row>
    <row r="486" s="1" customFormat="1" ht="30" customHeight="1" spans="1:32">
      <c r="A486" s="33"/>
      <c r="B486" s="34" t="s">
        <v>1620</v>
      </c>
      <c r="C486" s="29" t="s">
        <v>1621</v>
      </c>
      <c r="D486" s="30" t="s">
        <v>234</v>
      </c>
      <c r="E486" s="30" t="s">
        <v>689</v>
      </c>
      <c r="F486" s="38" t="s">
        <v>111</v>
      </c>
      <c r="G486" s="34" t="s">
        <v>571</v>
      </c>
      <c r="H486" s="34" t="s">
        <v>593</v>
      </c>
      <c r="I486" s="34" t="s">
        <v>236</v>
      </c>
      <c r="J486" s="102" t="s">
        <v>237</v>
      </c>
      <c r="K486" s="38">
        <v>16</v>
      </c>
      <c r="L486" s="38">
        <f t="shared" si="90"/>
        <v>16</v>
      </c>
      <c r="M486" s="38">
        <v>16</v>
      </c>
      <c r="N486" s="38"/>
      <c r="O486" s="38"/>
      <c r="P486" s="38"/>
      <c r="Q486" s="38"/>
      <c r="R486" s="38"/>
      <c r="S486" s="30"/>
      <c r="T486" s="30"/>
      <c r="U486" s="30"/>
      <c r="V486" s="30"/>
      <c r="W486" s="30"/>
      <c r="X486" s="30"/>
      <c r="Y486" s="34">
        <v>25</v>
      </c>
      <c r="Z486" s="34">
        <v>103</v>
      </c>
      <c r="AA486" s="34">
        <v>17</v>
      </c>
      <c r="AB486" s="34">
        <v>65</v>
      </c>
      <c r="AC486" s="34" t="s">
        <v>115</v>
      </c>
      <c r="AD486" s="34" t="s">
        <v>1467</v>
      </c>
      <c r="AE486" s="30" t="s">
        <v>1622</v>
      </c>
      <c r="AF486" s="30"/>
    </row>
    <row r="487" s="1" customFormat="1" ht="30" customHeight="1" spans="1:32">
      <c r="A487" s="33"/>
      <c r="B487" s="34" t="s">
        <v>1623</v>
      </c>
      <c r="C487" s="29" t="s">
        <v>1624</v>
      </c>
      <c r="D487" s="30" t="s">
        <v>234</v>
      </c>
      <c r="E487" s="30" t="s">
        <v>1167</v>
      </c>
      <c r="F487" s="38" t="s">
        <v>111</v>
      </c>
      <c r="G487" s="34" t="s">
        <v>571</v>
      </c>
      <c r="H487" s="34" t="s">
        <v>593</v>
      </c>
      <c r="I487" s="34" t="s">
        <v>236</v>
      </c>
      <c r="J487" s="102" t="s">
        <v>237</v>
      </c>
      <c r="K487" s="38">
        <v>30</v>
      </c>
      <c r="L487" s="38">
        <f t="shared" si="90"/>
        <v>30</v>
      </c>
      <c r="M487" s="38">
        <v>30</v>
      </c>
      <c r="N487" s="38"/>
      <c r="O487" s="38"/>
      <c r="P487" s="38"/>
      <c r="Q487" s="38"/>
      <c r="R487" s="38"/>
      <c r="S487" s="30"/>
      <c r="T487" s="30"/>
      <c r="U487" s="30"/>
      <c r="V487" s="30"/>
      <c r="W487" s="30"/>
      <c r="X487" s="30"/>
      <c r="Y487" s="34">
        <v>31</v>
      </c>
      <c r="Z487" s="34">
        <v>131</v>
      </c>
      <c r="AA487" s="34">
        <v>16</v>
      </c>
      <c r="AB487" s="34">
        <v>69</v>
      </c>
      <c r="AC487" s="34" t="s">
        <v>126</v>
      </c>
      <c r="AD487" s="34" t="s">
        <v>1467</v>
      </c>
      <c r="AE487" s="30" t="s">
        <v>1625</v>
      </c>
      <c r="AF487" s="30"/>
    </row>
    <row r="488" s="1" customFormat="1" ht="30" customHeight="1" spans="1:32">
      <c r="A488" s="33"/>
      <c r="B488" s="34" t="s">
        <v>1626</v>
      </c>
      <c r="C488" s="29" t="s">
        <v>1627</v>
      </c>
      <c r="D488" s="30" t="s">
        <v>234</v>
      </c>
      <c r="E488" s="30" t="s">
        <v>966</v>
      </c>
      <c r="F488" s="38" t="s">
        <v>111</v>
      </c>
      <c r="G488" s="34" t="s">
        <v>571</v>
      </c>
      <c r="H488" s="34" t="s">
        <v>593</v>
      </c>
      <c r="I488" s="34" t="s">
        <v>236</v>
      </c>
      <c r="J488" s="102" t="s">
        <v>237</v>
      </c>
      <c r="K488" s="38">
        <v>16</v>
      </c>
      <c r="L488" s="38">
        <f t="shared" si="90"/>
        <v>16</v>
      </c>
      <c r="M488" s="38">
        <v>16</v>
      </c>
      <c r="N488" s="38"/>
      <c r="O488" s="38"/>
      <c r="P488" s="38"/>
      <c r="Q488" s="38"/>
      <c r="R488" s="38"/>
      <c r="S488" s="30"/>
      <c r="T488" s="30"/>
      <c r="U488" s="30"/>
      <c r="V488" s="30"/>
      <c r="W488" s="30"/>
      <c r="X488" s="30"/>
      <c r="Y488" s="34">
        <v>76</v>
      </c>
      <c r="Z488" s="34">
        <v>253</v>
      </c>
      <c r="AA488" s="34">
        <v>55</v>
      </c>
      <c r="AB488" s="34">
        <v>171</v>
      </c>
      <c r="AC488" s="34" t="s">
        <v>126</v>
      </c>
      <c r="AD488" s="34" t="s">
        <v>1467</v>
      </c>
      <c r="AE488" s="30" t="s">
        <v>1628</v>
      </c>
      <c r="AF488" s="30"/>
    </row>
    <row r="489" s="1" customFormat="1" ht="30" customHeight="1" spans="1:32">
      <c r="A489" s="33"/>
      <c r="B489" s="34" t="s">
        <v>1629</v>
      </c>
      <c r="C489" s="29" t="s">
        <v>1630</v>
      </c>
      <c r="D489" s="30" t="s">
        <v>201</v>
      </c>
      <c r="E489" s="30" t="s">
        <v>1231</v>
      </c>
      <c r="F489" s="38" t="s">
        <v>111</v>
      </c>
      <c r="G489" s="34" t="s">
        <v>571</v>
      </c>
      <c r="H489" s="30" t="s">
        <v>308</v>
      </c>
      <c r="I489" s="30" t="s">
        <v>309</v>
      </c>
      <c r="J489" s="102" t="s">
        <v>310</v>
      </c>
      <c r="K489" s="38">
        <v>20</v>
      </c>
      <c r="L489" s="38">
        <v>20</v>
      </c>
      <c r="M489" s="38">
        <v>20</v>
      </c>
      <c r="N489" s="38"/>
      <c r="O489" s="38"/>
      <c r="P489" s="38"/>
      <c r="Q489" s="38"/>
      <c r="R489" s="38"/>
      <c r="S489" s="30"/>
      <c r="T489" s="30"/>
      <c r="U489" s="30"/>
      <c r="V489" s="30"/>
      <c r="W489" s="30"/>
      <c r="X489" s="30"/>
      <c r="Y489" s="34">
        <v>80</v>
      </c>
      <c r="Z489" s="34">
        <v>280</v>
      </c>
      <c r="AA489" s="34">
        <v>34</v>
      </c>
      <c r="AB489" s="34">
        <v>34</v>
      </c>
      <c r="AC489" s="34" t="s">
        <v>126</v>
      </c>
      <c r="AD489" s="34" t="s">
        <v>1467</v>
      </c>
      <c r="AE489" s="30" t="s">
        <v>1631</v>
      </c>
      <c r="AF489" s="30"/>
    </row>
    <row r="490" s="1" customFormat="1" ht="30" customHeight="1" spans="1:32">
      <c r="A490" s="33"/>
      <c r="B490" s="34" t="s">
        <v>1632</v>
      </c>
      <c r="C490" s="29" t="s">
        <v>1633</v>
      </c>
      <c r="D490" s="30" t="s">
        <v>201</v>
      </c>
      <c r="E490" s="30" t="s">
        <v>1061</v>
      </c>
      <c r="F490" s="38" t="s">
        <v>111</v>
      </c>
      <c r="G490" s="34" t="s">
        <v>571</v>
      </c>
      <c r="H490" s="30" t="s">
        <v>308</v>
      </c>
      <c r="I490" s="30" t="s">
        <v>309</v>
      </c>
      <c r="J490" s="102" t="s">
        <v>310</v>
      </c>
      <c r="K490" s="38">
        <v>45</v>
      </c>
      <c r="L490" s="38">
        <f t="shared" ref="L490:L497" si="91">M490+N490+O490+P490</f>
        <v>45</v>
      </c>
      <c r="M490" s="38">
        <v>45</v>
      </c>
      <c r="N490" s="38"/>
      <c r="O490" s="38"/>
      <c r="P490" s="38"/>
      <c r="Q490" s="38"/>
      <c r="R490" s="38"/>
      <c r="S490" s="30"/>
      <c r="T490" s="30"/>
      <c r="U490" s="30"/>
      <c r="V490" s="30"/>
      <c r="W490" s="30"/>
      <c r="X490" s="30"/>
      <c r="Y490" s="34">
        <v>105</v>
      </c>
      <c r="Z490" s="34">
        <v>367</v>
      </c>
      <c r="AA490" s="34">
        <v>65</v>
      </c>
      <c r="AB490" s="34">
        <v>65</v>
      </c>
      <c r="AC490" s="34" t="s">
        <v>115</v>
      </c>
      <c r="AD490" s="34" t="s">
        <v>1467</v>
      </c>
      <c r="AE490" s="30" t="s">
        <v>1634</v>
      </c>
      <c r="AF490" s="30"/>
    </row>
    <row r="491" s="1" customFormat="1" ht="30" customHeight="1" spans="1:32">
      <c r="A491" s="33"/>
      <c r="B491" s="34" t="s">
        <v>1635</v>
      </c>
      <c r="C491" s="29" t="s">
        <v>1636</v>
      </c>
      <c r="D491" s="30" t="s">
        <v>658</v>
      </c>
      <c r="E491" s="30" t="s">
        <v>1637</v>
      </c>
      <c r="F491" s="38" t="s">
        <v>111</v>
      </c>
      <c r="G491" s="34" t="s">
        <v>571</v>
      </c>
      <c r="H491" s="34" t="s">
        <v>660</v>
      </c>
      <c r="I491" s="34" t="s">
        <v>661</v>
      </c>
      <c r="J491" s="102" t="s">
        <v>662</v>
      </c>
      <c r="K491" s="38">
        <v>30</v>
      </c>
      <c r="L491" s="38">
        <f t="shared" si="91"/>
        <v>30</v>
      </c>
      <c r="M491" s="38">
        <v>30</v>
      </c>
      <c r="N491" s="38"/>
      <c r="O491" s="38"/>
      <c r="P491" s="38"/>
      <c r="Q491" s="38"/>
      <c r="R491" s="38"/>
      <c r="S491" s="30"/>
      <c r="T491" s="30"/>
      <c r="U491" s="30"/>
      <c r="V491" s="30"/>
      <c r="W491" s="30"/>
      <c r="X491" s="30"/>
      <c r="Y491" s="34">
        <v>41</v>
      </c>
      <c r="Z491" s="34">
        <v>122</v>
      </c>
      <c r="AA491" s="34">
        <v>13</v>
      </c>
      <c r="AB491" s="34">
        <v>34</v>
      </c>
      <c r="AC491" s="34" t="s">
        <v>126</v>
      </c>
      <c r="AD491" s="34" t="s">
        <v>1467</v>
      </c>
      <c r="AE491" s="30" t="s">
        <v>1638</v>
      </c>
      <c r="AF491" s="30"/>
    </row>
    <row r="492" s="1" customFormat="1" ht="30" customHeight="1" spans="1:32">
      <c r="A492" s="33"/>
      <c r="B492" s="34" t="s">
        <v>1639</v>
      </c>
      <c r="C492" s="29" t="s">
        <v>1640</v>
      </c>
      <c r="D492" s="30" t="s">
        <v>658</v>
      </c>
      <c r="E492" s="30" t="s">
        <v>666</v>
      </c>
      <c r="F492" s="38" t="s">
        <v>111</v>
      </c>
      <c r="G492" s="34" t="s">
        <v>571</v>
      </c>
      <c r="H492" s="34" t="s">
        <v>660</v>
      </c>
      <c r="I492" s="34" t="s">
        <v>661</v>
      </c>
      <c r="J492" s="102" t="s">
        <v>662</v>
      </c>
      <c r="K492" s="38">
        <v>27</v>
      </c>
      <c r="L492" s="38">
        <f t="shared" si="91"/>
        <v>27</v>
      </c>
      <c r="M492" s="38">
        <v>27</v>
      </c>
      <c r="N492" s="38"/>
      <c r="O492" s="38"/>
      <c r="P492" s="38"/>
      <c r="Q492" s="38"/>
      <c r="R492" s="38"/>
      <c r="S492" s="30"/>
      <c r="T492" s="30"/>
      <c r="U492" s="30"/>
      <c r="V492" s="30"/>
      <c r="W492" s="30"/>
      <c r="X492" s="30"/>
      <c r="Y492" s="34">
        <v>51</v>
      </c>
      <c r="Z492" s="34">
        <v>185</v>
      </c>
      <c r="AA492" s="34">
        <v>21</v>
      </c>
      <c r="AB492" s="34">
        <v>65</v>
      </c>
      <c r="AC492" s="34" t="s">
        <v>126</v>
      </c>
      <c r="AD492" s="34" t="s">
        <v>1467</v>
      </c>
      <c r="AE492" s="30" t="s">
        <v>1641</v>
      </c>
      <c r="AF492" s="30"/>
    </row>
    <row r="493" s="1" customFormat="1" ht="30" customHeight="1" spans="1:32">
      <c r="A493" s="33"/>
      <c r="B493" s="34" t="s">
        <v>1642</v>
      </c>
      <c r="C493" s="29" t="s">
        <v>1643</v>
      </c>
      <c r="D493" s="30" t="s">
        <v>658</v>
      </c>
      <c r="E493" s="30" t="s">
        <v>1173</v>
      </c>
      <c r="F493" s="38" t="s">
        <v>111</v>
      </c>
      <c r="G493" s="34" t="s">
        <v>571</v>
      </c>
      <c r="H493" s="34" t="s">
        <v>660</v>
      </c>
      <c r="I493" s="34" t="s">
        <v>661</v>
      </c>
      <c r="J493" s="102" t="s">
        <v>662</v>
      </c>
      <c r="K493" s="38">
        <v>25</v>
      </c>
      <c r="L493" s="38">
        <f t="shared" si="91"/>
        <v>25</v>
      </c>
      <c r="M493" s="38">
        <v>25</v>
      </c>
      <c r="N493" s="38"/>
      <c r="O493" s="38"/>
      <c r="P493" s="38"/>
      <c r="Q493" s="38"/>
      <c r="R493" s="38"/>
      <c r="S493" s="30"/>
      <c r="T493" s="30"/>
      <c r="U493" s="30"/>
      <c r="V493" s="30"/>
      <c r="W493" s="30"/>
      <c r="X493" s="30"/>
      <c r="Y493" s="34">
        <v>116</v>
      </c>
      <c r="Z493" s="34">
        <v>388</v>
      </c>
      <c r="AA493" s="34">
        <v>65</v>
      </c>
      <c r="AB493" s="34">
        <v>206</v>
      </c>
      <c r="AC493" s="34" t="s">
        <v>126</v>
      </c>
      <c r="AD493" s="34" t="s">
        <v>1467</v>
      </c>
      <c r="AE493" s="30" t="s">
        <v>1644</v>
      </c>
      <c r="AF493" s="30"/>
    </row>
    <row r="494" s="1" customFormat="1" ht="30" customHeight="1" spans="1:32">
      <c r="A494" s="33"/>
      <c r="B494" s="34" t="s">
        <v>1645</v>
      </c>
      <c r="C494" s="29" t="s">
        <v>1646</v>
      </c>
      <c r="D494" s="30" t="s">
        <v>451</v>
      </c>
      <c r="E494" s="30" t="s">
        <v>452</v>
      </c>
      <c r="F494" s="38" t="s">
        <v>111</v>
      </c>
      <c r="G494" s="34" t="s">
        <v>571</v>
      </c>
      <c r="H494" s="34" t="s">
        <v>453</v>
      </c>
      <c r="I494" s="34" t="s">
        <v>454</v>
      </c>
      <c r="J494" s="102" t="s">
        <v>455</v>
      </c>
      <c r="K494" s="38">
        <v>59</v>
      </c>
      <c r="L494" s="38">
        <f t="shared" si="91"/>
        <v>59</v>
      </c>
      <c r="M494" s="38">
        <v>59</v>
      </c>
      <c r="N494" s="38"/>
      <c r="O494" s="38"/>
      <c r="P494" s="38"/>
      <c r="Q494" s="38"/>
      <c r="R494" s="38"/>
      <c r="S494" s="30"/>
      <c r="T494" s="30"/>
      <c r="U494" s="30"/>
      <c r="V494" s="30"/>
      <c r="W494" s="30"/>
      <c r="X494" s="30"/>
      <c r="Y494" s="34">
        <v>85</v>
      </c>
      <c r="Z494" s="34">
        <v>260</v>
      </c>
      <c r="AA494" s="34">
        <v>38</v>
      </c>
      <c r="AB494" s="34">
        <v>105</v>
      </c>
      <c r="AC494" s="34" t="s">
        <v>115</v>
      </c>
      <c r="AD494" s="34" t="s">
        <v>1467</v>
      </c>
      <c r="AE494" s="30" t="s">
        <v>1647</v>
      </c>
      <c r="AF494" s="30"/>
    </row>
    <row r="495" s="1" customFormat="1" ht="30" customHeight="1" spans="1:32">
      <c r="A495" s="33"/>
      <c r="B495" s="34" t="s">
        <v>1648</v>
      </c>
      <c r="C495" s="29" t="s">
        <v>1649</v>
      </c>
      <c r="D495" s="30" t="s">
        <v>451</v>
      </c>
      <c r="E495" s="30" t="s">
        <v>1650</v>
      </c>
      <c r="F495" s="38" t="s">
        <v>111</v>
      </c>
      <c r="G495" s="34" t="s">
        <v>571</v>
      </c>
      <c r="H495" s="34" t="s">
        <v>453</v>
      </c>
      <c r="I495" s="34" t="s">
        <v>454</v>
      </c>
      <c r="J495" s="102" t="s">
        <v>455</v>
      </c>
      <c r="K495" s="38">
        <v>15</v>
      </c>
      <c r="L495" s="38">
        <f t="shared" si="91"/>
        <v>15</v>
      </c>
      <c r="M495" s="38">
        <v>15</v>
      </c>
      <c r="N495" s="38"/>
      <c r="O495" s="38"/>
      <c r="P495" s="38"/>
      <c r="Q495" s="38"/>
      <c r="R495" s="38"/>
      <c r="S495" s="30"/>
      <c r="T495" s="30"/>
      <c r="U495" s="30"/>
      <c r="V495" s="30"/>
      <c r="W495" s="30"/>
      <c r="X495" s="30"/>
      <c r="Y495" s="34">
        <v>45</v>
      </c>
      <c r="Z495" s="34">
        <v>128</v>
      </c>
      <c r="AA495" s="34">
        <v>20</v>
      </c>
      <c r="AB495" s="34">
        <v>65</v>
      </c>
      <c r="AC495" s="34" t="s">
        <v>115</v>
      </c>
      <c r="AD495" s="34" t="s">
        <v>1467</v>
      </c>
      <c r="AE495" s="30" t="s">
        <v>1651</v>
      </c>
      <c r="AF495" s="30"/>
    </row>
    <row r="496" s="1" customFormat="1" ht="30" customHeight="1" spans="1:32">
      <c r="A496" s="33"/>
      <c r="B496" s="34" t="s">
        <v>1652</v>
      </c>
      <c r="C496" s="29" t="s">
        <v>1653</v>
      </c>
      <c r="D496" s="30" t="s">
        <v>646</v>
      </c>
      <c r="E496" s="30" t="s">
        <v>647</v>
      </c>
      <c r="F496" s="38" t="s">
        <v>111</v>
      </c>
      <c r="G496" s="34" t="s">
        <v>571</v>
      </c>
      <c r="H496" s="34" t="s">
        <v>571</v>
      </c>
      <c r="I496" s="34" t="s">
        <v>1654</v>
      </c>
      <c r="J496" s="102" t="s">
        <v>1655</v>
      </c>
      <c r="K496" s="38">
        <v>429.66</v>
      </c>
      <c r="L496" s="38">
        <f t="shared" si="91"/>
        <v>429.66</v>
      </c>
      <c r="M496" s="38">
        <v>429.66</v>
      </c>
      <c r="N496" s="38"/>
      <c r="O496" s="38"/>
      <c r="P496" s="38"/>
      <c r="Q496" s="38"/>
      <c r="R496" s="38"/>
      <c r="S496" s="30"/>
      <c r="T496" s="30"/>
      <c r="U496" s="30"/>
      <c r="V496" s="30"/>
      <c r="W496" s="30"/>
      <c r="X496" s="30"/>
      <c r="Y496" s="34">
        <v>725</v>
      </c>
      <c r="Z496" s="34">
        <v>2670</v>
      </c>
      <c r="AA496" s="34">
        <v>284</v>
      </c>
      <c r="AB496" s="34">
        <v>1040</v>
      </c>
      <c r="AC496" s="34" t="s">
        <v>126</v>
      </c>
      <c r="AD496" s="34" t="s">
        <v>1467</v>
      </c>
      <c r="AE496" s="30" t="s">
        <v>1656</v>
      </c>
      <c r="AF496" s="30"/>
    </row>
    <row r="497" s="1" customFormat="1" ht="30" customHeight="1" spans="1:32">
      <c r="A497" s="33"/>
      <c r="B497" s="34" t="s">
        <v>1657</v>
      </c>
      <c r="C497" s="29" t="s">
        <v>1658</v>
      </c>
      <c r="D497" s="30" t="s">
        <v>646</v>
      </c>
      <c r="E497" s="30" t="s">
        <v>780</v>
      </c>
      <c r="F497" s="38" t="s">
        <v>111</v>
      </c>
      <c r="G497" s="34" t="s">
        <v>571</v>
      </c>
      <c r="H497" s="34" t="s">
        <v>648</v>
      </c>
      <c r="I497" s="34" t="s">
        <v>649</v>
      </c>
      <c r="J497" s="102" t="s">
        <v>650</v>
      </c>
      <c r="K497" s="38">
        <v>17</v>
      </c>
      <c r="L497" s="38">
        <f t="shared" si="91"/>
        <v>17</v>
      </c>
      <c r="M497" s="38">
        <v>17</v>
      </c>
      <c r="N497" s="38"/>
      <c r="O497" s="38"/>
      <c r="P497" s="38"/>
      <c r="Q497" s="38"/>
      <c r="R497" s="38"/>
      <c r="S497" s="30"/>
      <c r="T497" s="30"/>
      <c r="U497" s="30"/>
      <c r="V497" s="30"/>
      <c r="W497" s="30"/>
      <c r="X497" s="30"/>
      <c r="Y497" s="34">
        <v>208</v>
      </c>
      <c r="Z497" s="34">
        <v>847</v>
      </c>
      <c r="AA497" s="34">
        <v>118</v>
      </c>
      <c r="AB497" s="34">
        <v>491</v>
      </c>
      <c r="AC497" s="34" t="s">
        <v>126</v>
      </c>
      <c r="AD497" s="34" t="s">
        <v>1467</v>
      </c>
      <c r="AE497" s="30" t="s">
        <v>1659</v>
      </c>
      <c r="AF497" s="30"/>
    </row>
    <row r="498" s="1" customFormat="1" ht="30" customHeight="1" spans="1:32">
      <c r="A498" s="33"/>
      <c r="B498" s="34" t="s">
        <v>1660</v>
      </c>
      <c r="C498" s="29" t="s">
        <v>1661</v>
      </c>
      <c r="D498" s="30" t="s">
        <v>646</v>
      </c>
      <c r="E498" s="30" t="s">
        <v>647</v>
      </c>
      <c r="F498" s="38" t="s">
        <v>111</v>
      </c>
      <c r="G498" s="34" t="s">
        <v>571</v>
      </c>
      <c r="H498" s="34" t="s">
        <v>648</v>
      </c>
      <c r="I498" s="34" t="s">
        <v>649</v>
      </c>
      <c r="J498" s="102" t="s">
        <v>650</v>
      </c>
      <c r="K498" s="38">
        <v>36</v>
      </c>
      <c r="L498" s="38">
        <v>36</v>
      </c>
      <c r="M498" s="38">
        <v>36</v>
      </c>
      <c r="N498" s="38"/>
      <c r="O498" s="38"/>
      <c r="P498" s="38"/>
      <c r="Q498" s="38"/>
      <c r="R498" s="38"/>
      <c r="S498" s="30"/>
      <c r="T498" s="30"/>
      <c r="U498" s="30"/>
      <c r="V498" s="30"/>
      <c r="W498" s="30"/>
      <c r="X498" s="30"/>
      <c r="Y498" s="34">
        <v>187</v>
      </c>
      <c r="Z498" s="34">
        <v>667</v>
      </c>
      <c r="AA498" s="34">
        <v>71</v>
      </c>
      <c r="AB498" s="34">
        <v>267</v>
      </c>
      <c r="AC498" s="34" t="s">
        <v>126</v>
      </c>
      <c r="AD498" s="34" t="s">
        <v>1467</v>
      </c>
      <c r="AE498" s="30" t="s">
        <v>1662</v>
      </c>
      <c r="AF498" s="30"/>
    </row>
    <row r="499" s="1" customFormat="1" ht="30" customHeight="1" spans="1:32">
      <c r="A499" s="33"/>
      <c r="B499" s="34" t="s">
        <v>1663</v>
      </c>
      <c r="C499" s="29" t="s">
        <v>1664</v>
      </c>
      <c r="D499" s="30" t="s">
        <v>646</v>
      </c>
      <c r="E499" s="30" t="s">
        <v>822</v>
      </c>
      <c r="F499" s="38" t="s">
        <v>111</v>
      </c>
      <c r="G499" s="34" t="s">
        <v>571</v>
      </c>
      <c r="H499" s="34" t="s">
        <v>648</v>
      </c>
      <c r="I499" s="34" t="s">
        <v>649</v>
      </c>
      <c r="J499" s="102" t="s">
        <v>650</v>
      </c>
      <c r="K499" s="38">
        <v>45</v>
      </c>
      <c r="L499" s="38">
        <f>M499+N499+O499+P499</f>
        <v>45</v>
      </c>
      <c r="M499" s="38">
        <v>45</v>
      </c>
      <c r="N499" s="38"/>
      <c r="O499" s="38"/>
      <c r="P499" s="38"/>
      <c r="Q499" s="38"/>
      <c r="R499" s="38"/>
      <c r="S499" s="30"/>
      <c r="T499" s="30"/>
      <c r="U499" s="30"/>
      <c r="V499" s="30"/>
      <c r="W499" s="30"/>
      <c r="X499" s="30"/>
      <c r="Y499" s="34">
        <v>337</v>
      </c>
      <c r="Z499" s="34">
        <v>1296</v>
      </c>
      <c r="AA499" s="34">
        <v>231</v>
      </c>
      <c r="AB499" s="34">
        <v>887</v>
      </c>
      <c r="AC499" s="34" t="s">
        <v>126</v>
      </c>
      <c r="AD499" s="34" t="s">
        <v>1467</v>
      </c>
      <c r="AE499" s="30" t="s">
        <v>1665</v>
      </c>
      <c r="AF499" s="30"/>
    </row>
    <row r="500" s="1" customFormat="1" ht="30" customHeight="1" spans="1:32">
      <c r="A500" s="33"/>
      <c r="B500" s="34" t="s">
        <v>1666</v>
      </c>
      <c r="C500" s="29" t="s">
        <v>1667</v>
      </c>
      <c r="D500" s="30" t="s">
        <v>646</v>
      </c>
      <c r="E500" s="30" t="s">
        <v>1668</v>
      </c>
      <c r="F500" s="38" t="s">
        <v>111</v>
      </c>
      <c r="G500" s="34" t="s">
        <v>571</v>
      </c>
      <c r="H500" s="34" t="s">
        <v>648</v>
      </c>
      <c r="I500" s="34" t="s">
        <v>649</v>
      </c>
      <c r="J500" s="102" t="s">
        <v>650</v>
      </c>
      <c r="K500" s="38">
        <v>51</v>
      </c>
      <c r="L500" s="38">
        <v>51</v>
      </c>
      <c r="M500" s="38">
        <v>51</v>
      </c>
      <c r="N500" s="38"/>
      <c r="O500" s="38"/>
      <c r="P500" s="38"/>
      <c r="Q500" s="38"/>
      <c r="R500" s="38"/>
      <c r="S500" s="30"/>
      <c r="T500" s="30"/>
      <c r="U500" s="30"/>
      <c r="V500" s="30"/>
      <c r="W500" s="30"/>
      <c r="X500" s="30"/>
      <c r="Y500" s="34">
        <v>390</v>
      </c>
      <c r="Z500" s="34">
        <v>1535</v>
      </c>
      <c r="AA500" s="34">
        <v>224</v>
      </c>
      <c r="AB500" s="34">
        <v>873</v>
      </c>
      <c r="AC500" s="34" t="s">
        <v>126</v>
      </c>
      <c r="AD500" s="34" t="s">
        <v>1467</v>
      </c>
      <c r="AE500" s="30" t="s">
        <v>1669</v>
      </c>
      <c r="AF500" s="30"/>
    </row>
    <row r="501" s="1" customFormat="1" ht="30" customHeight="1" spans="1:32">
      <c r="A501" s="33"/>
      <c r="B501" s="34" t="s">
        <v>1670</v>
      </c>
      <c r="C501" s="29" t="s">
        <v>1671</v>
      </c>
      <c r="D501" s="30" t="s">
        <v>646</v>
      </c>
      <c r="E501" s="30" t="s">
        <v>998</v>
      </c>
      <c r="F501" s="38" t="s">
        <v>111</v>
      </c>
      <c r="G501" s="34" t="s">
        <v>571</v>
      </c>
      <c r="H501" s="34" t="s">
        <v>648</v>
      </c>
      <c r="I501" s="34" t="s">
        <v>649</v>
      </c>
      <c r="J501" s="102" t="s">
        <v>650</v>
      </c>
      <c r="K501" s="38">
        <v>15</v>
      </c>
      <c r="L501" s="38">
        <f>M501+N501+O501+P501</f>
        <v>15</v>
      </c>
      <c r="M501" s="38">
        <v>15</v>
      </c>
      <c r="N501" s="38"/>
      <c r="O501" s="38"/>
      <c r="P501" s="38"/>
      <c r="Q501" s="38"/>
      <c r="R501" s="38"/>
      <c r="S501" s="30"/>
      <c r="T501" s="30"/>
      <c r="U501" s="30"/>
      <c r="V501" s="30"/>
      <c r="W501" s="30"/>
      <c r="X501" s="30"/>
      <c r="Y501" s="34">
        <v>82</v>
      </c>
      <c r="Z501" s="34">
        <v>288</v>
      </c>
      <c r="AA501" s="34">
        <v>43</v>
      </c>
      <c r="AB501" s="34">
        <v>159</v>
      </c>
      <c r="AC501" s="34" t="s">
        <v>126</v>
      </c>
      <c r="AD501" s="34" t="s">
        <v>1467</v>
      </c>
      <c r="AE501" s="30" t="s">
        <v>1672</v>
      </c>
      <c r="AF501" s="30"/>
    </row>
    <row r="502" s="1" customFormat="1" ht="30" customHeight="1" spans="1:32">
      <c r="A502" s="33"/>
      <c r="B502" s="34" t="s">
        <v>1673</v>
      </c>
      <c r="C502" s="29" t="s">
        <v>1674</v>
      </c>
      <c r="D502" s="30" t="s">
        <v>242</v>
      </c>
      <c r="E502" s="30" t="s">
        <v>1675</v>
      </c>
      <c r="F502" s="38" t="s">
        <v>111</v>
      </c>
      <c r="G502" s="34" t="s">
        <v>571</v>
      </c>
      <c r="H502" s="34" t="s">
        <v>642</v>
      </c>
      <c r="I502" s="34" t="s">
        <v>245</v>
      </c>
      <c r="J502" s="102" t="s">
        <v>246</v>
      </c>
      <c r="K502" s="38">
        <v>15</v>
      </c>
      <c r="L502" s="38">
        <f>M502+N502+O502+P502</f>
        <v>15</v>
      </c>
      <c r="M502" s="38">
        <v>15</v>
      </c>
      <c r="N502" s="38"/>
      <c r="O502" s="38"/>
      <c r="P502" s="38"/>
      <c r="Q502" s="38"/>
      <c r="R502" s="38"/>
      <c r="S502" s="30"/>
      <c r="T502" s="30"/>
      <c r="U502" s="30"/>
      <c r="V502" s="30"/>
      <c r="W502" s="30"/>
      <c r="X502" s="30"/>
      <c r="Y502" s="34">
        <v>119</v>
      </c>
      <c r="Z502" s="34">
        <v>432</v>
      </c>
      <c r="AA502" s="34">
        <v>40</v>
      </c>
      <c r="AB502" s="34">
        <v>121</v>
      </c>
      <c r="AC502" s="34" t="s">
        <v>115</v>
      </c>
      <c r="AD502" s="34" t="s">
        <v>1467</v>
      </c>
      <c r="AE502" s="30" t="s">
        <v>1676</v>
      </c>
      <c r="AF502" s="30"/>
    </row>
    <row r="503" s="1" customFormat="1" ht="30" customHeight="1" spans="1:32">
      <c r="A503" s="33"/>
      <c r="B503" s="34" t="s">
        <v>1677</v>
      </c>
      <c r="C503" s="29" t="s">
        <v>1678</v>
      </c>
      <c r="D503" s="30" t="s">
        <v>242</v>
      </c>
      <c r="E503" s="30" t="s">
        <v>1262</v>
      </c>
      <c r="F503" s="38" t="s">
        <v>111</v>
      </c>
      <c r="G503" s="34" t="s">
        <v>571</v>
      </c>
      <c r="H503" s="34" t="s">
        <v>642</v>
      </c>
      <c r="I503" s="34" t="s">
        <v>245</v>
      </c>
      <c r="J503" s="102" t="s">
        <v>246</v>
      </c>
      <c r="K503" s="38">
        <v>15</v>
      </c>
      <c r="L503" s="38">
        <f>M503+N503+O503+P503</f>
        <v>15</v>
      </c>
      <c r="M503" s="38">
        <v>15</v>
      </c>
      <c r="N503" s="38"/>
      <c r="O503" s="38"/>
      <c r="P503" s="38"/>
      <c r="Q503" s="38"/>
      <c r="R503" s="38"/>
      <c r="S503" s="30"/>
      <c r="T503" s="30"/>
      <c r="U503" s="30"/>
      <c r="V503" s="30"/>
      <c r="W503" s="30"/>
      <c r="X503" s="30"/>
      <c r="Y503" s="34">
        <v>55</v>
      </c>
      <c r="Z503" s="34">
        <v>229</v>
      </c>
      <c r="AA503" s="34">
        <v>40</v>
      </c>
      <c r="AB503" s="34">
        <v>164</v>
      </c>
      <c r="AC503" s="34" t="s">
        <v>115</v>
      </c>
      <c r="AD503" s="34" t="s">
        <v>1467</v>
      </c>
      <c r="AE503" s="30" t="s">
        <v>1679</v>
      </c>
      <c r="AF503" s="30"/>
    </row>
    <row r="504" s="1" customFormat="1" ht="30" customHeight="1" spans="1:32">
      <c r="A504" s="33"/>
      <c r="B504" s="34" t="s">
        <v>1680</v>
      </c>
      <c r="C504" s="29" t="s">
        <v>1681</v>
      </c>
      <c r="D504" s="30" t="s">
        <v>242</v>
      </c>
      <c r="E504" s="30" t="s">
        <v>1675</v>
      </c>
      <c r="F504" s="38" t="s">
        <v>111</v>
      </c>
      <c r="G504" s="34" t="s">
        <v>571</v>
      </c>
      <c r="H504" s="34" t="s">
        <v>642</v>
      </c>
      <c r="I504" s="34" t="s">
        <v>245</v>
      </c>
      <c r="J504" s="102" t="s">
        <v>246</v>
      </c>
      <c r="K504" s="38">
        <v>35</v>
      </c>
      <c r="L504" s="38">
        <f>M504+N504+O504+P504</f>
        <v>35</v>
      </c>
      <c r="M504" s="38">
        <v>35</v>
      </c>
      <c r="N504" s="38"/>
      <c r="O504" s="38"/>
      <c r="P504" s="38"/>
      <c r="Q504" s="38"/>
      <c r="R504" s="38"/>
      <c r="S504" s="30"/>
      <c r="T504" s="30"/>
      <c r="U504" s="30"/>
      <c r="V504" s="30"/>
      <c r="W504" s="30"/>
      <c r="X504" s="30"/>
      <c r="Y504" s="34">
        <v>63</v>
      </c>
      <c r="Z504" s="34">
        <v>228</v>
      </c>
      <c r="AA504" s="34">
        <v>30</v>
      </c>
      <c r="AB504" s="34">
        <v>103</v>
      </c>
      <c r="AC504" s="34" t="s">
        <v>126</v>
      </c>
      <c r="AD504" s="34" t="s">
        <v>1467</v>
      </c>
      <c r="AE504" s="30" t="s">
        <v>1676</v>
      </c>
      <c r="AF504" s="30"/>
    </row>
    <row r="505" s="1" customFormat="1" ht="30" customHeight="1" spans="1:32">
      <c r="A505" s="33"/>
      <c r="B505" s="34" t="s">
        <v>1682</v>
      </c>
      <c r="C505" s="29" t="s">
        <v>1683</v>
      </c>
      <c r="D505" s="30" t="s">
        <v>242</v>
      </c>
      <c r="E505" s="30" t="s">
        <v>641</v>
      </c>
      <c r="F505" s="38" t="s">
        <v>111</v>
      </c>
      <c r="G505" s="34" t="s">
        <v>571</v>
      </c>
      <c r="H505" s="34" t="s">
        <v>642</v>
      </c>
      <c r="I505" s="34" t="s">
        <v>245</v>
      </c>
      <c r="J505" s="102" t="s">
        <v>246</v>
      </c>
      <c r="K505" s="38">
        <v>18</v>
      </c>
      <c r="L505" s="38">
        <f>M505+N505+O505+P505</f>
        <v>18</v>
      </c>
      <c r="M505" s="38">
        <v>18</v>
      </c>
      <c r="N505" s="38"/>
      <c r="O505" s="38"/>
      <c r="P505" s="38"/>
      <c r="Q505" s="38"/>
      <c r="R505" s="38"/>
      <c r="S505" s="30"/>
      <c r="T505" s="30"/>
      <c r="U505" s="30"/>
      <c r="V505" s="30"/>
      <c r="W505" s="30"/>
      <c r="X505" s="30"/>
      <c r="Y505" s="34">
        <v>113</v>
      </c>
      <c r="Z505" s="34">
        <v>418</v>
      </c>
      <c r="AA505" s="34">
        <v>74</v>
      </c>
      <c r="AB505" s="34">
        <v>258</v>
      </c>
      <c r="AC505" s="34" t="s">
        <v>126</v>
      </c>
      <c r="AD505" s="34" t="s">
        <v>1467</v>
      </c>
      <c r="AE505" s="30" t="s">
        <v>1684</v>
      </c>
      <c r="AF505" s="30"/>
    </row>
    <row r="506" s="1" customFormat="1" ht="30" customHeight="1" spans="1:32">
      <c r="A506" s="33"/>
      <c r="B506" s="34" t="s">
        <v>1685</v>
      </c>
      <c r="C506" s="29" t="s">
        <v>1686</v>
      </c>
      <c r="D506" s="30" t="s">
        <v>242</v>
      </c>
      <c r="E506" s="30" t="s">
        <v>1687</v>
      </c>
      <c r="F506" s="38" t="s">
        <v>111</v>
      </c>
      <c r="G506" s="34" t="s">
        <v>571</v>
      </c>
      <c r="H506" s="34" t="s">
        <v>642</v>
      </c>
      <c r="I506" s="34" t="s">
        <v>245</v>
      </c>
      <c r="J506" s="102" t="s">
        <v>246</v>
      </c>
      <c r="K506" s="38">
        <v>38</v>
      </c>
      <c r="L506" s="38">
        <v>38</v>
      </c>
      <c r="M506" s="38">
        <v>38</v>
      </c>
      <c r="N506" s="38"/>
      <c r="O506" s="38"/>
      <c r="P506" s="38"/>
      <c r="Q506" s="38"/>
      <c r="R506" s="38"/>
      <c r="S506" s="30"/>
      <c r="T506" s="30"/>
      <c r="U506" s="30"/>
      <c r="V506" s="30"/>
      <c r="W506" s="30"/>
      <c r="X506" s="30"/>
      <c r="Y506" s="34">
        <v>91</v>
      </c>
      <c r="Z506" s="34">
        <v>323</v>
      </c>
      <c r="AA506" s="34">
        <v>57</v>
      </c>
      <c r="AB506" s="34">
        <v>193</v>
      </c>
      <c r="AC506" s="34" t="s">
        <v>126</v>
      </c>
      <c r="AD506" s="34" t="s">
        <v>1467</v>
      </c>
      <c r="AE506" s="30" t="s">
        <v>1688</v>
      </c>
      <c r="AF506" s="30"/>
    </row>
    <row r="507" s="1" customFormat="1" ht="30" customHeight="1" spans="1:32">
      <c r="A507" s="33"/>
      <c r="B507" s="34" t="s">
        <v>1689</v>
      </c>
      <c r="C507" s="29" t="s">
        <v>1690</v>
      </c>
      <c r="D507" s="30" t="s">
        <v>242</v>
      </c>
      <c r="E507" s="30" t="s">
        <v>1253</v>
      </c>
      <c r="F507" s="38" t="s">
        <v>111</v>
      </c>
      <c r="G507" s="34" t="s">
        <v>571</v>
      </c>
      <c r="H507" s="34" t="s">
        <v>642</v>
      </c>
      <c r="I507" s="34" t="s">
        <v>245</v>
      </c>
      <c r="J507" s="102" t="s">
        <v>246</v>
      </c>
      <c r="K507" s="38">
        <v>12</v>
      </c>
      <c r="L507" s="38">
        <f>M507+N507+O507+P507</f>
        <v>12</v>
      </c>
      <c r="M507" s="38">
        <v>12</v>
      </c>
      <c r="N507" s="38"/>
      <c r="O507" s="38"/>
      <c r="P507" s="38"/>
      <c r="Q507" s="38"/>
      <c r="R507" s="38"/>
      <c r="S507" s="30"/>
      <c r="T507" s="30"/>
      <c r="U507" s="30"/>
      <c r="V507" s="30"/>
      <c r="W507" s="30"/>
      <c r="X507" s="30"/>
      <c r="Y507" s="34">
        <v>88</v>
      </c>
      <c r="Z507" s="34">
        <v>273</v>
      </c>
      <c r="AA507" s="34">
        <v>47</v>
      </c>
      <c r="AB507" s="34">
        <v>192</v>
      </c>
      <c r="AC507" s="34" t="s">
        <v>115</v>
      </c>
      <c r="AD507" s="34" t="s">
        <v>1467</v>
      </c>
      <c r="AE507" s="30" t="s">
        <v>1691</v>
      </c>
      <c r="AF507" s="30"/>
    </row>
    <row r="508" s="1" customFormat="1" ht="30" customHeight="1" spans="1:32">
      <c r="A508" s="33"/>
      <c r="B508" s="34" t="s">
        <v>1692</v>
      </c>
      <c r="C508" s="29" t="s">
        <v>1693</v>
      </c>
      <c r="D508" s="30" t="s">
        <v>578</v>
      </c>
      <c r="E508" s="30" t="s">
        <v>1278</v>
      </c>
      <c r="F508" s="38" t="s">
        <v>111</v>
      </c>
      <c r="G508" s="34" t="s">
        <v>571</v>
      </c>
      <c r="H508" s="30" t="s">
        <v>580</v>
      </c>
      <c r="I508" s="30" t="s">
        <v>581</v>
      </c>
      <c r="J508" s="103" t="s">
        <v>582</v>
      </c>
      <c r="K508" s="38">
        <v>26</v>
      </c>
      <c r="L508" s="38">
        <v>26</v>
      </c>
      <c r="M508" s="38">
        <v>26</v>
      </c>
      <c r="N508" s="38"/>
      <c r="O508" s="38"/>
      <c r="P508" s="38"/>
      <c r="Q508" s="38"/>
      <c r="R508" s="38"/>
      <c r="S508" s="30"/>
      <c r="T508" s="30"/>
      <c r="U508" s="30"/>
      <c r="V508" s="30"/>
      <c r="W508" s="30"/>
      <c r="X508" s="30"/>
      <c r="Y508" s="34">
        <v>64</v>
      </c>
      <c r="Z508" s="34">
        <v>214</v>
      </c>
      <c r="AA508" s="34">
        <v>41</v>
      </c>
      <c r="AB508" s="34">
        <v>141</v>
      </c>
      <c r="AC508" s="34" t="s">
        <v>115</v>
      </c>
      <c r="AD508" s="34" t="s">
        <v>1467</v>
      </c>
      <c r="AE508" s="30" t="s">
        <v>1694</v>
      </c>
      <c r="AF508" s="30"/>
    </row>
    <row r="509" s="1" customFormat="1" ht="30" customHeight="1" spans="1:32">
      <c r="A509" s="33"/>
      <c r="B509" s="34" t="s">
        <v>1695</v>
      </c>
      <c r="C509" s="29" t="s">
        <v>1696</v>
      </c>
      <c r="D509" s="30" t="s">
        <v>578</v>
      </c>
      <c r="E509" s="30" t="s">
        <v>1697</v>
      </c>
      <c r="F509" s="38" t="s">
        <v>111</v>
      </c>
      <c r="G509" s="34" t="s">
        <v>571</v>
      </c>
      <c r="H509" s="30" t="s">
        <v>580</v>
      </c>
      <c r="I509" s="30" t="s">
        <v>581</v>
      </c>
      <c r="J509" s="103" t="s">
        <v>582</v>
      </c>
      <c r="K509" s="38">
        <v>30</v>
      </c>
      <c r="L509" s="38">
        <v>30</v>
      </c>
      <c r="M509" s="38">
        <v>30</v>
      </c>
      <c r="N509" s="38"/>
      <c r="O509" s="38"/>
      <c r="P509" s="38"/>
      <c r="Q509" s="38"/>
      <c r="R509" s="38"/>
      <c r="S509" s="30"/>
      <c r="T509" s="30"/>
      <c r="U509" s="30"/>
      <c r="V509" s="30"/>
      <c r="W509" s="30"/>
      <c r="X509" s="30"/>
      <c r="Y509" s="34">
        <v>60</v>
      </c>
      <c r="Z509" s="34">
        <v>211</v>
      </c>
      <c r="AA509" s="34">
        <v>40</v>
      </c>
      <c r="AB509" s="34">
        <v>130</v>
      </c>
      <c r="AC509" s="34" t="s">
        <v>115</v>
      </c>
      <c r="AD509" s="34" t="s">
        <v>1467</v>
      </c>
      <c r="AE509" s="30" t="s">
        <v>1698</v>
      </c>
      <c r="AF509" s="30"/>
    </row>
    <row r="510" s="1" customFormat="1" ht="30" customHeight="1" spans="1:32">
      <c r="A510" s="33"/>
      <c r="B510" s="34" t="s">
        <v>1699</v>
      </c>
      <c r="C510" s="29" t="s">
        <v>1700</v>
      </c>
      <c r="D510" s="30" t="s">
        <v>578</v>
      </c>
      <c r="E510" s="30" t="s">
        <v>1164</v>
      </c>
      <c r="F510" s="38" t="s">
        <v>111</v>
      </c>
      <c r="G510" s="34" t="s">
        <v>571</v>
      </c>
      <c r="H510" s="30" t="s">
        <v>580</v>
      </c>
      <c r="I510" s="30" t="s">
        <v>581</v>
      </c>
      <c r="J510" s="103" t="s">
        <v>582</v>
      </c>
      <c r="K510" s="38">
        <v>29</v>
      </c>
      <c r="L510" s="38">
        <f>M510+N510+O510+P510</f>
        <v>29</v>
      </c>
      <c r="M510" s="38">
        <v>29</v>
      </c>
      <c r="N510" s="38"/>
      <c r="O510" s="38"/>
      <c r="P510" s="38"/>
      <c r="Q510" s="38"/>
      <c r="R510" s="38"/>
      <c r="S510" s="30"/>
      <c r="T510" s="30"/>
      <c r="U510" s="30"/>
      <c r="V510" s="30"/>
      <c r="W510" s="30"/>
      <c r="X510" s="30"/>
      <c r="Y510" s="34">
        <v>144</v>
      </c>
      <c r="Z510" s="34">
        <v>612</v>
      </c>
      <c r="AA510" s="34">
        <v>66</v>
      </c>
      <c r="AB510" s="34">
        <v>291</v>
      </c>
      <c r="AC510" s="34" t="s">
        <v>115</v>
      </c>
      <c r="AD510" s="34" t="s">
        <v>1467</v>
      </c>
      <c r="AE510" s="30" t="s">
        <v>1701</v>
      </c>
      <c r="AF510" s="30"/>
    </row>
    <row r="511" s="1" customFormat="1" ht="30" customHeight="1" spans="1:32">
      <c r="A511" s="33"/>
      <c r="B511" s="34" t="s">
        <v>1702</v>
      </c>
      <c r="C511" s="29" t="s">
        <v>1703</v>
      </c>
      <c r="D511" s="30" t="s">
        <v>578</v>
      </c>
      <c r="E511" s="30" t="s">
        <v>1704</v>
      </c>
      <c r="F511" s="38" t="s">
        <v>111</v>
      </c>
      <c r="G511" s="34" t="s">
        <v>571</v>
      </c>
      <c r="H511" s="30" t="s">
        <v>580</v>
      </c>
      <c r="I511" s="30" t="s">
        <v>581</v>
      </c>
      <c r="J511" s="103" t="s">
        <v>582</v>
      </c>
      <c r="K511" s="38">
        <v>32</v>
      </c>
      <c r="L511" s="38">
        <v>32</v>
      </c>
      <c r="M511" s="38">
        <v>32</v>
      </c>
      <c r="N511" s="38"/>
      <c r="O511" s="38"/>
      <c r="P511" s="38"/>
      <c r="Q511" s="38"/>
      <c r="R511" s="38"/>
      <c r="S511" s="30"/>
      <c r="T511" s="30"/>
      <c r="U511" s="30"/>
      <c r="V511" s="30"/>
      <c r="W511" s="30"/>
      <c r="X511" s="30"/>
      <c r="Y511" s="34">
        <v>58</v>
      </c>
      <c r="Z511" s="34">
        <v>229</v>
      </c>
      <c r="AA511" s="34">
        <v>35</v>
      </c>
      <c r="AB511" s="34">
        <v>139</v>
      </c>
      <c r="AC511" s="34" t="s">
        <v>115</v>
      </c>
      <c r="AD511" s="34" t="s">
        <v>1467</v>
      </c>
      <c r="AE511" s="30" t="s">
        <v>1705</v>
      </c>
      <c r="AF511" s="30"/>
    </row>
    <row r="512" s="1" customFormat="1" ht="30" customHeight="1" spans="1:32">
      <c r="A512" s="33"/>
      <c r="B512" s="34" t="s">
        <v>1706</v>
      </c>
      <c r="C512" s="29" t="s">
        <v>1707</v>
      </c>
      <c r="D512" s="30" t="s">
        <v>578</v>
      </c>
      <c r="E512" s="30" t="s">
        <v>611</v>
      </c>
      <c r="F512" s="38" t="s">
        <v>111</v>
      </c>
      <c r="G512" s="34" t="s">
        <v>571</v>
      </c>
      <c r="H512" s="30" t="s">
        <v>580</v>
      </c>
      <c r="I512" s="30" t="s">
        <v>581</v>
      </c>
      <c r="J512" s="103" t="s">
        <v>582</v>
      </c>
      <c r="K512" s="38">
        <v>37</v>
      </c>
      <c r="L512" s="38">
        <f t="shared" ref="L512:L520" si="92">M512+N512+O512+P512</f>
        <v>37</v>
      </c>
      <c r="M512" s="38">
        <v>37</v>
      </c>
      <c r="N512" s="38"/>
      <c r="O512" s="38"/>
      <c r="P512" s="38"/>
      <c r="Q512" s="38"/>
      <c r="R512" s="38"/>
      <c r="S512" s="30"/>
      <c r="T512" s="30"/>
      <c r="U512" s="30"/>
      <c r="V512" s="30"/>
      <c r="W512" s="30"/>
      <c r="X512" s="30"/>
      <c r="Y512" s="34">
        <v>183</v>
      </c>
      <c r="Z512" s="34">
        <v>686</v>
      </c>
      <c r="AA512" s="34">
        <v>56</v>
      </c>
      <c r="AB512" s="34">
        <v>162</v>
      </c>
      <c r="AC512" s="34" t="s">
        <v>115</v>
      </c>
      <c r="AD512" s="34" t="s">
        <v>1467</v>
      </c>
      <c r="AE512" s="30" t="s">
        <v>1708</v>
      </c>
      <c r="AF512" s="30"/>
    </row>
    <row r="513" s="1" customFormat="1" ht="30" customHeight="1" spans="1:32">
      <c r="A513" s="33"/>
      <c r="B513" s="34" t="s">
        <v>1709</v>
      </c>
      <c r="C513" s="29" t="s">
        <v>1710</v>
      </c>
      <c r="D513" s="30" t="s">
        <v>626</v>
      </c>
      <c r="E513" s="30" t="s">
        <v>790</v>
      </c>
      <c r="F513" s="38" t="s">
        <v>111</v>
      </c>
      <c r="G513" s="34" t="s">
        <v>571</v>
      </c>
      <c r="H513" s="34" t="s">
        <v>628</v>
      </c>
      <c r="I513" s="34" t="s">
        <v>629</v>
      </c>
      <c r="J513" s="102" t="s">
        <v>630</v>
      </c>
      <c r="K513" s="38">
        <v>18</v>
      </c>
      <c r="L513" s="38">
        <f t="shared" si="92"/>
        <v>18</v>
      </c>
      <c r="M513" s="38">
        <v>18</v>
      </c>
      <c r="N513" s="38"/>
      <c r="O513" s="38"/>
      <c r="P513" s="38"/>
      <c r="Q513" s="38"/>
      <c r="R513" s="38"/>
      <c r="S513" s="30"/>
      <c r="T513" s="30"/>
      <c r="U513" s="30"/>
      <c r="V513" s="30"/>
      <c r="W513" s="30"/>
      <c r="X513" s="30"/>
      <c r="Y513" s="34">
        <v>22</v>
      </c>
      <c r="Z513" s="34">
        <v>75</v>
      </c>
      <c r="AA513" s="34">
        <v>8</v>
      </c>
      <c r="AB513" s="34">
        <v>29</v>
      </c>
      <c r="AC513" s="34" t="s">
        <v>126</v>
      </c>
      <c r="AD513" s="34" t="s">
        <v>1467</v>
      </c>
      <c r="AE513" s="30" t="s">
        <v>1711</v>
      </c>
      <c r="AF513" s="30"/>
    </row>
    <row r="514" s="1" customFormat="1" ht="30" customHeight="1" spans="1:32">
      <c r="A514" s="33"/>
      <c r="B514" s="34" t="s">
        <v>1712</v>
      </c>
      <c r="C514" s="29" t="s">
        <v>1713</v>
      </c>
      <c r="D514" s="30" t="s">
        <v>626</v>
      </c>
      <c r="E514" s="30" t="s">
        <v>1123</v>
      </c>
      <c r="F514" s="38" t="s">
        <v>111</v>
      </c>
      <c r="G514" s="34" t="s">
        <v>571</v>
      </c>
      <c r="H514" s="34" t="s">
        <v>628</v>
      </c>
      <c r="I514" s="34" t="s">
        <v>629</v>
      </c>
      <c r="J514" s="102" t="s">
        <v>630</v>
      </c>
      <c r="K514" s="38">
        <v>15</v>
      </c>
      <c r="L514" s="38">
        <f t="shared" si="92"/>
        <v>15</v>
      </c>
      <c r="M514" s="38">
        <v>15</v>
      </c>
      <c r="N514" s="38"/>
      <c r="O514" s="38"/>
      <c r="P514" s="38"/>
      <c r="Q514" s="38"/>
      <c r="R514" s="38"/>
      <c r="S514" s="30"/>
      <c r="T514" s="30"/>
      <c r="U514" s="30"/>
      <c r="V514" s="30"/>
      <c r="W514" s="30"/>
      <c r="X514" s="30"/>
      <c r="Y514" s="34">
        <v>50</v>
      </c>
      <c r="Z514" s="34">
        <v>142</v>
      </c>
      <c r="AA514" s="34">
        <v>43</v>
      </c>
      <c r="AB514" s="34">
        <v>129</v>
      </c>
      <c r="AC514" s="34" t="s">
        <v>126</v>
      </c>
      <c r="AD514" s="34" t="s">
        <v>1467</v>
      </c>
      <c r="AE514" s="30" t="s">
        <v>1714</v>
      </c>
      <c r="AF514" s="30"/>
    </row>
    <row r="515" s="1" customFormat="1" ht="30" customHeight="1" spans="1:32">
      <c r="A515" s="33"/>
      <c r="B515" s="34" t="s">
        <v>1715</v>
      </c>
      <c r="C515" s="29" t="s">
        <v>1716</v>
      </c>
      <c r="D515" s="30" t="s">
        <v>626</v>
      </c>
      <c r="E515" s="30" t="s">
        <v>809</v>
      </c>
      <c r="F515" s="38" t="s">
        <v>111</v>
      </c>
      <c r="G515" s="34" t="s">
        <v>571</v>
      </c>
      <c r="H515" s="34" t="s">
        <v>628</v>
      </c>
      <c r="I515" s="34" t="s">
        <v>629</v>
      </c>
      <c r="J515" s="102" t="s">
        <v>630</v>
      </c>
      <c r="K515" s="38">
        <v>20</v>
      </c>
      <c r="L515" s="38">
        <f t="shared" si="92"/>
        <v>20</v>
      </c>
      <c r="M515" s="38">
        <v>20</v>
      </c>
      <c r="N515" s="38"/>
      <c r="O515" s="38"/>
      <c r="P515" s="38"/>
      <c r="Q515" s="38"/>
      <c r="R515" s="38"/>
      <c r="S515" s="30"/>
      <c r="T515" s="30"/>
      <c r="U515" s="30"/>
      <c r="V515" s="30"/>
      <c r="W515" s="30"/>
      <c r="X515" s="30"/>
      <c r="Y515" s="34">
        <v>35</v>
      </c>
      <c r="Z515" s="34">
        <v>125</v>
      </c>
      <c r="AA515" s="34">
        <v>20</v>
      </c>
      <c r="AB515" s="34">
        <v>70</v>
      </c>
      <c r="AC515" s="34" t="s">
        <v>126</v>
      </c>
      <c r="AD515" s="34" t="s">
        <v>1467</v>
      </c>
      <c r="AE515" s="30" t="s">
        <v>1717</v>
      </c>
      <c r="AF515" s="30"/>
    </row>
    <row r="516" s="1" customFormat="1" ht="30" customHeight="1" spans="1:32">
      <c r="A516" s="33"/>
      <c r="B516" s="34" t="s">
        <v>1718</v>
      </c>
      <c r="C516" s="29" t="s">
        <v>1719</v>
      </c>
      <c r="D516" s="30" t="s">
        <v>626</v>
      </c>
      <c r="E516" s="30" t="s">
        <v>1217</v>
      </c>
      <c r="F516" s="38" t="s">
        <v>111</v>
      </c>
      <c r="G516" s="34" t="s">
        <v>571</v>
      </c>
      <c r="H516" s="34" t="s">
        <v>628</v>
      </c>
      <c r="I516" s="34" t="s">
        <v>629</v>
      </c>
      <c r="J516" s="102" t="s">
        <v>630</v>
      </c>
      <c r="K516" s="38">
        <v>25</v>
      </c>
      <c r="L516" s="38">
        <f t="shared" si="92"/>
        <v>25</v>
      </c>
      <c r="M516" s="38">
        <v>25</v>
      </c>
      <c r="N516" s="38"/>
      <c r="O516" s="38"/>
      <c r="P516" s="38"/>
      <c r="Q516" s="38"/>
      <c r="R516" s="38"/>
      <c r="S516" s="30"/>
      <c r="T516" s="30"/>
      <c r="U516" s="30"/>
      <c r="V516" s="30"/>
      <c r="W516" s="30"/>
      <c r="X516" s="30"/>
      <c r="Y516" s="34">
        <v>33</v>
      </c>
      <c r="Z516" s="34">
        <v>76</v>
      </c>
      <c r="AA516" s="34">
        <v>15</v>
      </c>
      <c r="AB516" s="34">
        <v>49</v>
      </c>
      <c r="AC516" s="34" t="s">
        <v>126</v>
      </c>
      <c r="AD516" s="34" t="s">
        <v>1467</v>
      </c>
      <c r="AE516" s="30" t="s">
        <v>1720</v>
      </c>
      <c r="AF516" s="30"/>
    </row>
    <row r="517" s="1" customFormat="1" ht="30" customHeight="1" spans="1:32">
      <c r="A517" s="33"/>
      <c r="B517" s="34" t="s">
        <v>1721</v>
      </c>
      <c r="C517" s="29" t="s">
        <v>1722</v>
      </c>
      <c r="D517" s="30" t="s">
        <v>801</v>
      </c>
      <c r="E517" s="30" t="s">
        <v>1127</v>
      </c>
      <c r="F517" s="38" t="s">
        <v>111</v>
      </c>
      <c r="G517" s="34" t="s">
        <v>571</v>
      </c>
      <c r="H517" s="34" t="s">
        <v>635</v>
      </c>
      <c r="I517" s="34" t="s">
        <v>636</v>
      </c>
      <c r="J517" s="102" t="s">
        <v>637</v>
      </c>
      <c r="K517" s="38">
        <v>11</v>
      </c>
      <c r="L517" s="38">
        <f t="shared" si="92"/>
        <v>11</v>
      </c>
      <c r="M517" s="38">
        <v>11</v>
      </c>
      <c r="N517" s="38"/>
      <c r="O517" s="38"/>
      <c r="P517" s="38"/>
      <c r="Q517" s="38"/>
      <c r="R517" s="38"/>
      <c r="S517" s="30"/>
      <c r="T517" s="30"/>
      <c r="U517" s="30"/>
      <c r="V517" s="30"/>
      <c r="W517" s="30"/>
      <c r="X517" s="30"/>
      <c r="Y517" s="34">
        <v>274</v>
      </c>
      <c r="Z517" s="34">
        <v>274</v>
      </c>
      <c r="AA517" s="34">
        <v>274</v>
      </c>
      <c r="AB517" s="34">
        <v>180</v>
      </c>
      <c r="AC517" s="34" t="s">
        <v>115</v>
      </c>
      <c r="AD517" s="34" t="s">
        <v>1467</v>
      </c>
      <c r="AE517" s="30" t="s">
        <v>1723</v>
      </c>
      <c r="AF517" s="30"/>
    </row>
    <row r="518" s="1" customFormat="1" ht="30" customHeight="1" spans="1:32">
      <c r="A518" s="33"/>
      <c r="B518" s="34" t="s">
        <v>1724</v>
      </c>
      <c r="C518" s="29" t="s">
        <v>1725</v>
      </c>
      <c r="D518" s="30" t="s">
        <v>801</v>
      </c>
      <c r="E518" s="30" t="s">
        <v>1028</v>
      </c>
      <c r="F518" s="38" t="s">
        <v>111</v>
      </c>
      <c r="G518" s="34" t="s">
        <v>571</v>
      </c>
      <c r="H518" s="34" t="s">
        <v>635</v>
      </c>
      <c r="I518" s="34" t="s">
        <v>636</v>
      </c>
      <c r="J518" s="102" t="s">
        <v>637</v>
      </c>
      <c r="K518" s="38">
        <v>40</v>
      </c>
      <c r="L518" s="38">
        <f t="shared" si="92"/>
        <v>40</v>
      </c>
      <c r="M518" s="38">
        <v>40</v>
      </c>
      <c r="N518" s="38"/>
      <c r="O518" s="38"/>
      <c r="P518" s="38"/>
      <c r="Q518" s="38"/>
      <c r="R518" s="38"/>
      <c r="S518" s="30"/>
      <c r="T518" s="30"/>
      <c r="U518" s="30"/>
      <c r="V518" s="30"/>
      <c r="W518" s="30"/>
      <c r="X518" s="30"/>
      <c r="Y518" s="34">
        <v>195</v>
      </c>
      <c r="Z518" s="34">
        <v>195</v>
      </c>
      <c r="AA518" s="34">
        <v>195</v>
      </c>
      <c r="AB518" s="34">
        <v>125</v>
      </c>
      <c r="AC518" s="34" t="s">
        <v>115</v>
      </c>
      <c r="AD518" s="34" t="s">
        <v>1467</v>
      </c>
      <c r="AE518" s="30" t="s">
        <v>1726</v>
      </c>
      <c r="AF518" s="30"/>
    </row>
    <row r="519" s="1" customFormat="1" ht="30" customHeight="1" spans="1:32">
      <c r="A519" s="33"/>
      <c r="B519" s="34" t="s">
        <v>1727</v>
      </c>
      <c r="C519" s="29" t="s">
        <v>1728</v>
      </c>
      <c r="D519" s="30" t="s">
        <v>801</v>
      </c>
      <c r="E519" s="30" t="s">
        <v>1729</v>
      </c>
      <c r="F519" s="38" t="s">
        <v>111</v>
      </c>
      <c r="G519" s="34" t="s">
        <v>571</v>
      </c>
      <c r="H519" s="34" t="s">
        <v>635</v>
      </c>
      <c r="I519" s="34" t="s">
        <v>636</v>
      </c>
      <c r="J519" s="102" t="s">
        <v>637</v>
      </c>
      <c r="K519" s="38">
        <v>30</v>
      </c>
      <c r="L519" s="38">
        <f t="shared" si="92"/>
        <v>30</v>
      </c>
      <c r="M519" s="38">
        <v>30</v>
      </c>
      <c r="N519" s="38"/>
      <c r="O519" s="38"/>
      <c r="P519" s="38"/>
      <c r="Q519" s="38"/>
      <c r="R519" s="38"/>
      <c r="S519" s="30"/>
      <c r="T519" s="30"/>
      <c r="U519" s="30"/>
      <c r="V519" s="30"/>
      <c r="W519" s="30"/>
      <c r="X519" s="30"/>
      <c r="Y519" s="34">
        <v>220</v>
      </c>
      <c r="Z519" s="34">
        <v>220</v>
      </c>
      <c r="AA519" s="34">
        <v>220</v>
      </c>
      <c r="AB519" s="34">
        <v>163</v>
      </c>
      <c r="AC519" s="34" t="s">
        <v>115</v>
      </c>
      <c r="AD519" s="34" t="s">
        <v>1467</v>
      </c>
      <c r="AE519" s="30" t="s">
        <v>1730</v>
      </c>
      <c r="AF519" s="30"/>
    </row>
    <row r="520" s="1" customFormat="1" ht="30" customHeight="1" spans="1:32">
      <c r="A520" s="33"/>
      <c r="B520" s="34" t="s">
        <v>1731</v>
      </c>
      <c r="C520" s="29" t="s">
        <v>1732</v>
      </c>
      <c r="D520" s="30" t="s">
        <v>801</v>
      </c>
      <c r="E520" s="30" t="s">
        <v>1733</v>
      </c>
      <c r="F520" s="38" t="s">
        <v>111</v>
      </c>
      <c r="G520" s="34" t="s">
        <v>571</v>
      </c>
      <c r="H520" s="34" t="s">
        <v>635</v>
      </c>
      <c r="I520" s="34" t="s">
        <v>636</v>
      </c>
      <c r="J520" s="102" t="s">
        <v>637</v>
      </c>
      <c r="K520" s="38">
        <v>38</v>
      </c>
      <c r="L520" s="38">
        <f t="shared" si="92"/>
        <v>38</v>
      </c>
      <c r="M520" s="38">
        <v>38</v>
      </c>
      <c r="N520" s="38"/>
      <c r="O520" s="38"/>
      <c r="P520" s="38"/>
      <c r="Q520" s="38"/>
      <c r="R520" s="38"/>
      <c r="S520" s="30"/>
      <c r="T520" s="30"/>
      <c r="U520" s="30"/>
      <c r="V520" s="30"/>
      <c r="W520" s="30"/>
      <c r="X520" s="30"/>
      <c r="Y520" s="34">
        <v>189</v>
      </c>
      <c r="Z520" s="34">
        <v>189</v>
      </c>
      <c r="AA520" s="34">
        <v>189</v>
      </c>
      <c r="AB520" s="34">
        <v>102</v>
      </c>
      <c r="AC520" s="34" t="s">
        <v>115</v>
      </c>
      <c r="AD520" s="34" t="s">
        <v>1467</v>
      </c>
      <c r="AE520" s="30" t="s">
        <v>1734</v>
      </c>
      <c r="AF520" s="30"/>
    </row>
    <row r="521" s="1" customFormat="1" ht="30" customHeight="1" spans="1:32">
      <c r="A521" s="33"/>
      <c r="B521" s="34" t="s">
        <v>1735</v>
      </c>
      <c r="C521" s="29" t="s">
        <v>1736</v>
      </c>
      <c r="D521" s="30" t="s">
        <v>801</v>
      </c>
      <c r="E521" s="30" t="s">
        <v>1737</v>
      </c>
      <c r="F521" s="38" t="s">
        <v>111</v>
      </c>
      <c r="G521" s="34" t="s">
        <v>571</v>
      </c>
      <c r="H521" s="34" t="s">
        <v>635</v>
      </c>
      <c r="I521" s="34" t="s">
        <v>636</v>
      </c>
      <c r="J521" s="102" t="s">
        <v>637</v>
      </c>
      <c r="K521" s="38">
        <v>25</v>
      </c>
      <c r="L521" s="38">
        <f t="shared" ref="L521:L534" si="93">M521+N521+O521+P521</f>
        <v>25</v>
      </c>
      <c r="M521" s="38">
        <v>25</v>
      </c>
      <c r="N521" s="38"/>
      <c r="O521" s="38"/>
      <c r="P521" s="38"/>
      <c r="Q521" s="38"/>
      <c r="R521" s="38"/>
      <c r="S521" s="30"/>
      <c r="T521" s="30"/>
      <c r="U521" s="30"/>
      <c r="V521" s="30"/>
      <c r="W521" s="30"/>
      <c r="X521" s="30"/>
      <c r="Y521" s="34">
        <v>210</v>
      </c>
      <c r="Z521" s="34">
        <v>260</v>
      </c>
      <c r="AA521" s="34">
        <v>260</v>
      </c>
      <c r="AB521" s="34">
        <v>97</v>
      </c>
      <c r="AC521" s="34" t="s">
        <v>115</v>
      </c>
      <c r="AD521" s="34" t="s">
        <v>1467</v>
      </c>
      <c r="AE521" s="30" t="s">
        <v>1738</v>
      </c>
      <c r="AF521" s="30"/>
    </row>
    <row r="522" s="1" customFormat="1" ht="30" customHeight="1" spans="1:32">
      <c r="A522" s="33"/>
      <c r="B522" s="34" t="s">
        <v>1739</v>
      </c>
      <c r="C522" s="29" t="s">
        <v>1740</v>
      </c>
      <c r="D522" s="30" t="s">
        <v>801</v>
      </c>
      <c r="E522" s="30" t="s">
        <v>1741</v>
      </c>
      <c r="F522" s="38" t="s">
        <v>111</v>
      </c>
      <c r="G522" s="34" t="s">
        <v>571</v>
      </c>
      <c r="H522" s="34" t="s">
        <v>635</v>
      </c>
      <c r="I522" s="34" t="s">
        <v>636</v>
      </c>
      <c r="J522" s="102" t="s">
        <v>637</v>
      </c>
      <c r="K522" s="38">
        <v>25</v>
      </c>
      <c r="L522" s="38">
        <f t="shared" si="93"/>
        <v>25</v>
      </c>
      <c r="M522" s="38">
        <v>25</v>
      </c>
      <c r="N522" s="38"/>
      <c r="O522" s="38"/>
      <c r="P522" s="38"/>
      <c r="Q522" s="38"/>
      <c r="R522" s="38"/>
      <c r="S522" s="30"/>
      <c r="T522" s="30"/>
      <c r="U522" s="30"/>
      <c r="V522" s="30"/>
      <c r="W522" s="30"/>
      <c r="X522" s="30"/>
      <c r="Y522" s="34">
        <v>110</v>
      </c>
      <c r="Z522" s="34">
        <v>110</v>
      </c>
      <c r="AA522" s="34">
        <v>110</v>
      </c>
      <c r="AB522" s="34">
        <v>82</v>
      </c>
      <c r="AC522" s="34" t="s">
        <v>115</v>
      </c>
      <c r="AD522" s="34" t="s">
        <v>1467</v>
      </c>
      <c r="AE522" s="30" t="s">
        <v>1742</v>
      </c>
      <c r="AF522" s="30"/>
    </row>
    <row r="523" s="1" customFormat="1" ht="30" customHeight="1" spans="1:32">
      <c r="A523" s="33"/>
      <c r="B523" s="34" t="s">
        <v>1743</v>
      </c>
      <c r="C523" s="29" t="s">
        <v>1744</v>
      </c>
      <c r="D523" s="30" t="s">
        <v>372</v>
      </c>
      <c r="E523" s="30" t="s">
        <v>1179</v>
      </c>
      <c r="F523" s="38" t="s">
        <v>111</v>
      </c>
      <c r="G523" s="34" t="s">
        <v>571</v>
      </c>
      <c r="H523" s="34" t="s">
        <v>374</v>
      </c>
      <c r="I523" s="34" t="s">
        <v>375</v>
      </c>
      <c r="J523" s="102" t="s">
        <v>376</v>
      </c>
      <c r="K523" s="38">
        <v>28</v>
      </c>
      <c r="L523" s="38">
        <f t="shared" si="93"/>
        <v>28</v>
      </c>
      <c r="M523" s="38">
        <v>28</v>
      </c>
      <c r="N523" s="38"/>
      <c r="O523" s="38"/>
      <c r="P523" s="38"/>
      <c r="Q523" s="38"/>
      <c r="R523" s="38"/>
      <c r="S523" s="30"/>
      <c r="T523" s="30"/>
      <c r="U523" s="30"/>
      <c r="V523" s="30"/>
      <c r="W523" s="30"/>
      <c r="X523" s="30"/>
      <c r="Y523" s="34">
        <v>10</v>
      </c>
      <c r="Z523" s="34">
        <v>42</v>
      </c>
      <c r="AA523" s="34">
        <v>2</v>
      </c>
      <c r="AB523" s="34">
        <v>7</v>
      </c>
      <c r="AC523" s="34" t="s">
        <v>115</v>
      </c>
      <c r="AD523" s="34" t="s">
        <v>1467</v>
      </c>
      <c r="AE523" s="30" t="s">
        <v>1745</v>
      </c>
      <c r="AF523" s="30"/>
    </row>
    <row r="524" s="1" customFormat="1" ht="30" customHeight="1" spans="1:32">
      <c r="A524" s="33"/>
      <c r="B524" s="34" t="s">
        <v>1746</v>
      </c>
      <c r="C524" s="29" t="s">
        <v>1747</v>
      </c>
      <c r="D524" s="30" t="s">
        <v>372</v>
      </c>
      <c r="E524" s="30" t="s">
        <v>373</v>
      </c>
      <c r="F524" s="38" t="s">
        <v>111</v>
      </c>
      <c r="G524" s="34" t="s">
        <v>571</v>
      </c>
      <c r="H524" s="34" t="s">
        <v>374</v>
      </c>
      <c r="I524" s="34" t="s">
        <v>375</v>
      </c>
      <c r="J524" s="102" t="s">
        <v>376</v>
      </c>
      <c r="K524" s="38">
        <v>35</v>
      </c>
      <c r="L524" s="38">
        <f t="shared" si="93"/>
        <v>35</v>
      </c>
      <c r="M524" s="38">
        <v>35</v>
      </c>
      <c r="N524" s="38"/>
      <c r="O524" s="38"/>
      <c r="P524" s="38"/>
      <c r="Q524" s="38"/>
      <c r="R524" s="38"/>
      <c r="S524" s="30"/>
      <c r="T524" s="30"/>
      <c r="U524" s="30"/>
      <c r="V524" s="30"/>
      <c r="W524" s="30"/>
      <c r="X524" s="30"/>
      <c r="Y524" s="34">
        <v>23</v>
      </c>
      <c r="Z524" s="34">
        <v>68</v>
      </c>
      <c r="AA524" s="34">
        <v>4</v>
      </c>
      <c r="AB524" s="34">
        <v>14</v>
      </c>
      <c r="AC524" s="34" t="s">
        <v>115</v>
      </c>
      <c r="AD524" s="34" t="s">
        <v>1467</v>
      </c>
      <c r="AE524" s="30" t="s">
        <v>1748</v>
      </c>
      <c r="AF524" s="30"/>
    </row>
    <row r="525" s="1" customFormat="1" ht="30" customHeight="1" spans="1:32">
      <c r="A525" s="33"/>
      <c r="B525" s="34" t="s">
        <v>1749</v>
      </c>
      <c r="C525" s="29" t="s">
        <v>1750</v>
      </c>
      <c r="D525" s="30" t="s">
        <v>372</v>
      </c>
      <c r="E525" s="30" t="s">
        <v>1751</v>
      </c>
      <c r="F525" s="38" t="s">
        <v>111</v>
      </c>
      <c r="G525" s="34" t="s">
        <v>571</v>
      </c>
      <c r="H525" s="34" t="s">
        <v>374</v>
      </c>
      <c r="I525" s="34" t="s">
        <v>375</v>
      </c>
      <c r="J525" s="102" t="s">
        <v>376</v>
      </c>
      <c r="K525" s="38">
        <v>60</v>
      </c>
      <c r="L525" s="38">
        <f t="shared" si="93"/>
        <v>60</v>
      </c>
      <c r="M525" s="38">
        <v>60</v>
      </c>
      <c r="N525" s="38"/>
      <c r="O525" s="38"/>
      <c r="P525" s="38"/>
      <c r="Q525" s="38"/>
      <c r="R525" s="38"/>
      <c r="S525" s="30"/>
      <c r="T525" s="30"/>
      <c r="U525" s="30"/>
      <c r="V525" s="30"/>
      <c r="W525" s="30"/>
      <c r="X525" s="30"/>
      <c r="Y525" s="34">
        <v>120</v>
      </c>
      <c r="Z525" s="34">
        <v>120</v>
      </c>
      <c r="AA525" s="34">
        <v>26</v>
      </c>
      <c r="AB525" s="34">
        <v>93</v>
      </c>
      <c r="AC525" s="34" t="s">
        <v>115</v>
      </c>
      <c r="AD525" s="34" t="s">
        <v>1467</v>
      </c>
      <c r="AE525" s="30" t="s">
        <v>1752</v>
      </c>
      <c r="AF525" s="30"/>
    </row>
    <row r="526" s="1" customFormat="1" ht="30" customHeight="1" spans="1:32">
      <c r="A526" s="33"/>
      <c r="B526" s="34" t="s">
        <v>1753</v>
      </c>
      <c r="C526" s="29" t="s">
        <v>1754</v>
      </c>
      <c r="D526" s="30" t="s">
        <v>372</v>
      </c>
      <c r="E526" s="30" t="s">
        <v>1270</v>
      </c>
      <c r="F526" s="38" t="s">
        <v>111</v>
      </c>
      <c r="G526" s="34" t="s">
        <v>571</v>
      </c>
      <c r="H526" s="34" t="s">
        <v>374</v>
      </c>
      <c r="I526" s="34" t="s">
        <v>375</v>
      </c>
      <c r="J526" s="102" t="s">
        <v>376</v>
      </c>
      <c r="K526" s="38">
        <v>15</v>
      </c>
      <c r="L526" s="38">
        <f t="shared" si="93"/>
        <v>15</v>
      </c>
      <c r="M526" s="38">
        <v>15</v>
      </c>
      <c r="N526" s="38"/>
      <c r="O526" s="38"/>
      <c r="P526" s="38"/>
      <c r="Q526" s="38"/>
      <c r="R526" s="38"/>
      <c r="S526" s="30"/>
      <c r="T526" s="30"/>
      <c r="U526" s="30"/>
      <c r="V526" s="30"/>
      <c r="W526" s="30"/>
      <c r="X526" s="30"/>
      <c r="Y526" s="34">
        <v>85</v>
      </c>
      <c r="Z526" s="34">
        <v>226</v>
      </c>
      <c r="AA526" s="34">
        <v>47</v>
      </c>
      <c r="AB526" s="34">
        <v>38</v>
      </c>
      <c r="AC526" s="34" t="s">
        <v>115</v>
      </c>
      <c r="AD526" s="34" t="s">
        <v>1467</v>
      </c>
      <c r="AE526" s="30" t="s">
        <v>1755</v>
      </c>
      <c r="AF526" s="30"/>
    </row>
    <row r="527" s="1" customFormat="1" ht="30" customHeight="1" spans="1:32">
      <c r="A527" s="33"/>
      <c r="B527" s="34" t="s">
        <v>1756</v>
      </c>
      <c r="C527" s="29" t="s">
        <v>1757</v>
      </c>
      <c r="D527" s="30" t="s">
        <v>372</v>
      </c>
      <c r="E527" s="30" t="s">
        <v>1758</v>
      </c>
      <c r="F527" s="38" t="s">
        <v>111</v>
      </c>
      <c r="G527" s="34" t="s">
        <v>571</v>
      </c>
      <c r="H527" s="34" t="s">
        <v>374</v>
      </c>
      <c r="I527" s="34" t="s">
        <v>375</v>
      </c>
      <c r="J527" s="102" t="s">
        <v>376</v>
      </c>
      <c r="K527" s="38">
        <v>22</v>
      </c>
      <c r="L527" s="38">
        <f t="shared" si="93"/>
        <v>22</v>
      </c>
      <c r="M527" s="38">
        <v>22</v>
      </c>
      <c r="N527" s="38"/>
      <c r="O527" s="38"/>
      <c r="P527" s="38"/>
      <c r="Q527" s="38"/>
      <c r="R527" s="38"/>
      <c r="S527" s="30"/>
      <c r="T527" s="30"/>
      <c r="U527" s="30"/>
      <c r="V527" s="30"/>
      <c r="W527" s="30"/>
      <c r="X527" s="30"/>
      <c r="Y527" s="34">
        <v>28</v>
      </c>
      <c r="Z527" s="34">
        <v>89</v>
      </c>
      <c r="AA527" s="34">
        <v>17</v>
      </c>
      <c r="AB527" s="34">
        <v>59</v>
      </c>
      <c r="AC527" s="34" t="s">
        <v>115</v>
      </c>
      <c r="AD527" s="34" t="s">
        <v>1467</v>
      </c>
      <c r="AE527" s="30" t="s">
        <v>1759</v>
      </c>
      <c r="AF527" s="30"/>
    </row>
    <row r="528" s="1" customFormat="1" ht="30" customHeight="1" spans="1:32">
      <c r="A528" s="33"/>
      <c r="B528" s="34" t="s">
        <v>1760</v>
      </c>
      <c r="C528" s="29" t="s">
        <v>1761</v>
      </c>
      <c r="D528" s="30" t="s">
        <v>372</v>
      </c>
      <c r="E528" s="30" t="s">
        <v>410</v>
      </c>
      <c r="F528" s="38" t="s">
        <v>111</v>
      </c>
      <c r="G528" s="34" t="s">
        <v>571</v>
      </c>
      <c r="H528" s="34" t="s">
        <v>374</v>
      </c>
      <c r="I528" s="34" t="s">
        <v>375</v>
      </c>
      <c r="J528" s="102" t="s">
        <v>376</v>
      </c>
      <c r="K528" s="38">
        <v>30</v>
      </c>
      <c r="L528" s="38">
        <v>30</v>
      </c>
      <c r="M528" s="38">
        <v>30</v>
      </c>
      <c r="N528" s="38"/>
      <c r="O528" s="38"/>
      <c r="P528" s="38"/>
      <c r="Q528" s="38"/>
      <c r="R528" s="38"/>
      <c r="S528" s="30"/>
      <c r="T528" s="30"/>
      <c r="U528" s="30"/>
      <c r="V528" s="30"/>
      <c r="W528" s="30"/>
      <c r="X528" s="30"/>
      <c r="Y528" s="34">
        <v>12</v>
      </c>
      <c r="Z528" s="34" t="s">
        <v>1762</v>
      </c>
      <c r="AA528" s="34">
        <v>5</v>
      </c>
      <c r="AB528" s="34">
        <v>5</v>
      </c>
      <c r="AC528" s="34" t="s">
        <v>115</v>
      </c>
      <c r="AD528" s="34" t="s">
        <v>1467</v>
      </c>
      <c r="AE528" s="30" t="s">
        <v>1763</v>
      </c>
      <c r="AF528" s="30"/>
    </row>
    <row r="529" s="1" customFormat="1" ht="30" customHeight="1" spans="1:32">
      <c r="A529" s="33"/>
      <c r="B529" s="34" t="s">
        <v>1764</v>
      </c>
      <c r="C529" s="29" t="s">
        <v>1765</v>
      </c>
      <c r="D529" s="30" t="s">
        <v>298</v>
      </c>
      <c r="E529" s="30" t="s">
        <v>1766</v>
      </c>
      <c r="F529" s="38" t="s">
        <v>111</v>
      </c>
      <c r="G529" s="34" t="s">
        <v>571</v>
      </c>
      <c r="H529" s="34" t="s">
        <v>301</v>
      </c>
      <c r="I529" s="34" t="s">
        <v>302</v>
      </c>
      <c r="J529" s="102" t="s">
        <v>303</v>
      </c>
      <c r="K529" s="38">
        <v>14</v>
      </c>
      <c r="L529" s="38">
        <f t="shared" si="93"/>
        <v>14</v>
      </c>
      <c r="M529" s="38">
        <v>14</v>
      </c>
      <c r="N529" s="38"/>
      <c r="O529" s="38"/>
      <c r="P529" s="38"/>
      <c r="Q529" s="38"/>
      <c r="R529" s="38"/>
      <c r="S529" s="30"/>
      <c r="T529" s="30"/>
      <c r="U529" s="30"/>
      <c r="V529" s="30"/>
      <c r="W529" s="30"/>
      <c r="X529" s="30"/>
      <c r="Y529" s="34">
        <v>72</v>
      </c>
      <c r="Z529" s="34">
        <v>280</v>
      </c>
      <c r="AA529" s="34">
        <v>45</v>
      </c>
      <c r="AB529" s="34">
        <v>174</v>
      </c>
      <c r="AC529" s="34" t="s">
        <v>115</v>
      </c>
      <c r="AD529" s="34" t="s">
        <v>1467</v>
      </c>
      <c r="AE529" s="30" t="s">
        <v>1767</v>
      </c>
      <c r="AF529" s="30"/>
    </row>
    <row r="530" s="1" customFormat="1" ht="30" customHeight="1" spans="1:32">
      <c r="A530" s="33"/>
      <c r="B530" s="34" t="s">
        <v>1768</v>
      </c>
      <c r="C530" s="29" t="s">
        <v>1769</v>
      </c>
      <c r="D530" s="30" t="s">
        <v>298</v>
      </c>
      <c r="E530" s="30" t="s">
        <v>570</v>
      </c>
      <c r="F530" s="38" t="s">
        <v>111</v>
      </c>
      <c r="G530" s="34" t="s">
        <v>571</v>
      </c>
      <c r="H530" s="34" t="s">
        <v>301</v>
      </c>
      <c r="I530" s="34" t="s">
        <v>302</v>
      </c>
      <c r="J530" s="102" t="s">
        <v>303</v>
      </c>
      <c r="K530" s="38">
        <v>28</v>
      </c>
      <c r="L530" s="38">
        <f t="shared" si="93"/>
        <v>28</v>
      </c>
      <c r="M530" s="38">
        <v>28</v>
      </c>
      <c r="N530" s="38"/>
      <c r="O530" s="38"/>
      <c r="P530" s="38"/>
      <c r="Q530" s="38"/>
      <c r="R530" s="38"/>
      <c r="S530" s="30"/>
      <c r="T530" s="30"/>
      <c r="U530" s="30"/>
      <c r="V530" s="30"/>
      <c r="W530" s="30"/>
      <c r="X530" s="30"/>
      <c r="Y530" s="34">
        <v>34</v>
      </c>
      <c r="Z530" s="34">
        <v>103</v>
      </c>
      <c r="AA530" s="34">
        <v>11</v>
      </c>
      <c r="AB530" s="34">
        <v>32</v>
      </c>
      <c r="AC530" s="34" t="s">
        <v>115</v>
      </c>
      <c r="AD530" s="34" t="s">
        <v>1467</v>
      </c>
      <c r="AE530" s="30" t="s">
        <v>1770</v>
      </c>
      <c r="AF530" s="30"/>
    </row>
    <row r="531" s="1" customFormat="1" ht="30" customHeight="1" spans="1:32">
      <c r="A531" s="33"/>
      <c r="B531" s="34" t="s">
        <v>1771</v>
      </c>
      <c r="C531" s="29" t="s">
        <v>1772</v>
      </c>
      <c r="D531" s="30" t="s">
        <v>372</v>
      </c>
      <c r="E531" s="30" t="s">
        <v>1773</v>
      </c>
      <c r="F531" s="38" t="s">
        <v>111</v>
      </c>
      <c r="G531" s="34" t="s">
        <v>571</v>
      </c>
      <c r="H531" s="34" t="s">
        <v>374</v>
      </c>
      <c r="I531" s="34" t="s">
        <v>375</v>
      </c>
      <c r="J531" s="102" t="s">
        <v>376</v>
      </c>
      <c r="K531" s="38">
        <v>60</v>
      </c>
      <c r="L531" s="38">
        <f t="shared" si="93"/>
        <v>60</v>
      </c>
      <c r="M531" s="38">
        <v>60</v>
      </c>
      <c r="N531" s="38"/>
      <c r="O531" s="38"/>
      <c r="P531" s="38"/>
      <c r="Q531" s="38"/>
      <c r="R531" s="38"/>
      <c r="S531" s="30"/>
      <c r="T531" s="30"/>
      <c r="U531" s="30"/>
      <c r="V531" s="30"/>
      <c r="W531" s="30"/>
      <c r="X531" s="30"/>
      <c r="Y531" s="34">
        <v>317</v>
      </c>
      <c r="Z531" s="34">
        <v>890</v>
      </c>
      <c r="AA531" s="34">
        <v>50</v>
      </c>
      <c r="AB531" s="34">
        <v>161</v>
      </c>
      <c r="AC531" s="34" t="s">
        <v>115</v>
      </c>
      <c r="AD531" s="34" t="s">
        <v>1467</v>
      </c>
      <c r="AE531" s="30" t="s">
        <v>1774</v>
      </c>
      <c r="AF531" s="30"/>
    </row>
    <row r="532" s="1" customFormat="1" ht="30" customHeight="1" spans="1:32">
      <c r="A532" s="33"/>
      <c r="B532" s="34" t="s">
        <v>1775</v>
      </c>
      <c r="C532" s="29" t="s">
        <v>1776</v>
      </c>
      <c r="D532" s="30" t="s">
        <v>626</v>
      </c>
      <c r="E532" s="30" t="s">
        <v>1217</v>
      </c>
      <c r="F532" s="38" t="s">
        <v>111</v>
      </c>
      <c r="G532" s="34" t="s">
        <v>571</v>
      </c>
      <c r="H532" s="34" t="s">
        <v>628</v>
      </c>
      <c r="I532" s="34" t="s">
        <v>629</v>
      </c>
      <c r="J532" s="102" t="s">
        <v>630</v>
      </c>
      <c r="K532" s="38">
        <v>11</v>
      </c>
      <c r="L532" s="38">
        <f t="shared" si="93"/>
        <v>11</v>
      </c>
      <c r="M532" s="38">
        <v>11</v>
      </c>
      <c r="N532" s="38"/>
      <c r="O532" s="38"/>
      <c r="P532" s="38"/>
      <c r="Q532" s="38"/>
      <c r="R532" s="38"/>
      <c r="S532" s="30"/>
      <c r="T532" s="30"/>
      <c r="U532" s="30"/>
      <c r="V532" s="30"/>
      <c r="W532" s="30"/>
      <c r="X532" s="30"/>
      <c r="Y532" s="34">
        <v>7</v>
      </c>
      <c r="Z532" s="34">
        <v>25</v>
      </c>
      <c r="AA532" s="34">
        <v>3</v>
      </c>
      <c r="AB532" s="34">
        <v>11</v>
      </c>
      <c r="AC532" s="34" t="s">
        <v>126</v>
      </c>
      <c r="AD532" s="34" t="s">
        <v>1467</v>
      </c>
      <c r="AE532" s="30" t="s">
        <v>1777</v>
      </c>
      <c r="AF532" s="30"/>
    </row>
    <row r="533" s="1" customFormat="1" ht="30" customHeight="1" spans="1:32">
      <c r="A533" s="33"/>
      <c r="B533" s="34" t="s">
        <v>1778</v>
      </c>
      <c r="C533" s="29" t="s">
        <v>1779</v>
      </c>
      <c r="D533" s="30" t="s">
        <v>130</v>
      </c>
      <c r="E533" s="30" t="s">
        <v>1141</v>
      </c>
      <c r="F533" s="38" t="s">
        <v>111</v>
      </c>
      <c r="G533" s="34" t="s">
        <v>571</v>
      </c>
      <c r="H533" s="34" t="s">
        <v>132</v>
      </c>
      <c r="I533" s="34" t="s">
        <v>133</v>
      </c>
      <c r="J533" s="102" t="s">
        <v>134</v>
      </c>
      <c r="K533" s="38">
        <v>18</v>
      </c>
      <c r="L533" s="38">
        <f t="shared" si="93"/>
        <v>18</v>
      </c>
      <c r="M533" s="38">
        <v>18</v>
      </c>
      <c r="N533" s="38"/>
      <c r="O533" s="38"/>
      <c r="P533" s="38"/>
      <c r="Q533" s="38"/>
      <c r="R533" s="38"/>
      <c r="S533" s="30"/>
      <c r="T533" s="30"/>
      <c r="U533" s="30"/>
      <c r="V533" s="30"/>
      <c r="W533" s="30"/>
      <c r="X533" s="30"/>
      <c r="Y533" s="34">
        <v>215</v>
      </c>
      <c r="Z533" s="34">
        <v>737</v>
      </c>
      <c r="AA533" s="34">
        <v>88</v>
      </c>
      <c r="AB533" s="34">
        <v>296</v>
      </c>
      <c r="AC533" s="34" t="s">
        <v>115</v>
      </c>
      <c r="AD533" s="34" t="s">
        <v>1467</v>
      </c>
      <c r="AE533" s="30" t="s">
        <v>1780</v>
      </c>
      <c r="AF533" s="30"/>
    </row>
    <row r="534" s="1" customFormat="1" ht="30" customHeight="1" spans="1:32">
      <c r="A534" s="33"/>
      <c r="B534" s="34" t="s">
        <v>1781</v>
      </c>
      <c r="C534" s="29" t="s">
        <v>1782</v>
      </c>
      <c r="D534" s="30" t="s">
        <v>578</v>
      </c>
      <c r="E534" s="30" t="s">
        <v>611</v>
      </c>
      <c r="F534" s="38" t="s">
        <v>111</v>
      </c>
      <c r="G534" s="34" t="s">
        <v>571</v>
      </c>
      <c r="H534" s="30" t="s">
        <v>580</v>
      </c>
      <c r="I534" s="30" t="s">
        <v>581</v>
      </c>
      <c r="J534" s="103" t="s">
        <v>582</v>
      </c>
      <c r="K534" s="38">
        <v>17</v>
      </c>
      <c r="L534" s="38">
        <f t="shared" si="93"/>
        <v>17</v>
      </c>
      <c r="M534" s="38">
        <v>17</v>
      </c>
      <c r="N534" s="38"/>
      <c r="O534" s="38"/>
      <c r="P534" s="38"/>
      <c r="Q534" s="38"/>
      <c r="R534" s="38"/>
      <c r="S534" s="30"/>
      <c r="T534" s="30"/>
      <c r="U534" s="30"/>
      <c r="V534" s="30"/>
      <c r="W534" s="30"/>
      <c r="X534" s="30"/>
      <c r="Y534" s="34">
        <v>206</v>
      </c>
      <c r="Z534" s="34">
        <v>810</v>
      </c>
      <c r="AA534" s="34">
        <v>74</v>
      </c>
      <c r="AB534" s="34">
        <v>257</v>
      </c>
      <c r="AC534" s="34" t="s">
        <v>115</v>
      </c>
      <c r="AD534" s="34" t="s">
        <v>1467</v>
      </c>
      <c r="AE534" s="30" t="s">
        <v>1783</v>
      </c>
      <c r="AF534" s="30"/>
    </row>
    <row r="535" s="1" customFormat="1" ht="113" customHeight="1" spans="1:32">
      <c r="A535" s="33"/>
      <c r="B535" s="29" t="s">
        <v>1784</v>
      </c>
      <c r="C535" s="29" t="s">
        <v>1785</v>
      </c>
      <c r="D535" s="30" t="s">
        <v>298</v>
      </c>
      <c r="E535" s="30" t="s">
        <v>570</v>
      </c>
      <c r="F535" s="38" t="s">
        <v>111</v>
      </c>
      <c r="G535" s="34" t="s">
        <v>571</v>
      </c>
      <c r="H535" s="30" t="s">
        <v>301</v>
      </c>
      <c r="I535" s="42" t="s">
        <v>302</v>
      </c>
      <c r="J535" s="102" t="s">
        <v>303</v>
      </c>
      <c r="K535" s="47">
        <v>190</v>
      </c>
      <c r="L535" s="47">
        <v>190</v>
      </c>
      <c r="M535" s="47">
        <v>190</v>
      </c>
      <c r="N535" s="38"/>
      <c r="O535" s="38"/>
      <c r="P535" s="38"/>
      <c r="Q535" s="47"/>
      <c r="R535" s="38"/>
      <c r="S535" s="30"/>
      <c r="T535" s="30"/>
      <c r="U535" s="30"/>
      <c r="V535" s="30"/>
      <c r="W535" s="30"/>
      <c r="X535" s="30"/>
      <c r="Y535" s="30">
        <v>226</v>
      </c>
      <c r="Z535" s="30">
        <v>689</v>
      </c>
      <c r="AA535" s="30">
        <v>38</v>
      </c>
      <c r="AB535" s="30">
        <v>133</v>
      </c>
      <c r="AC535" s="34" t="s">
        <v>115</v>
      </c>
      <c r="AD535" s="34" t="s">
        <v>1467</v>
      </c>
      <c r="AE535" s="28" t="s">
        <v>1786</v>
      </c>
      <c r="AF535" s="30"/>
    </row>
    <row r="536" s="1" customFormat="1" ht="113" customHeight="1" spans="1:32">
      <c r="A536" s="33"/>
      <c r="B536" s="64" t="s">
        <v>1787</v>
      </c>
      <c r="C536" s="29" t="s">
        <v>1788</v>
      </c>
      <c r="D536" s="30" t="s">
        <v>298</v>
      </c>
      <c r="E536" s="30" t="s">
        <v>299</v>
      </c>
      <c r="F536" s="38" t="s">
        <v>111</v>
      </c>
      <c r="G536" s="34" t="s">
        <v>571</v>
      </c>
      <c r="H536" s="30" t="s">
        <v>301</v>
      </c>
      <c r="I536" s="28" t="s">
        <v>302</v>
      </c>
      <c r="J536" s="102" t="s">
        <v>303</v>
      </c>
      <c r="K536" s="38">
        <v>70</v>
      </c>
      <c r="L536" s="38">
        <v>70</v>
      </c>
      <c r="M536" s="38">
        <v>70</v>
      </c>
      <c r="N536" s="38"/>
      <c r="O536" s="38"/>
      <c r="P536" s="38"/>
      <c r="Q536" s="38"/>
      <c r="R536" s="38"/>
      <c r="S536" s="30"/>
      <c r="T536" s="30"/>
      <c r="U536" s="30"/>
      <c r="V536" s="30"/>
      <c r="W536" s="30"/>
      <c r="X536" s="30"/>
      <c r="Y536" s="30">
        <v>58</v>
      </c>
      <c r="Z536" s="30">
        <v>177</v>
      </c>
      <c r="AA536" s="30">
        <v>19</v>
      </c>
      <c r="AB536" s="30">
        <v>65</v>
      </c>
      <c r="AC536" s="34" t="s">
        <v>115</v>
      </c>
      <c r="AD536" s="34" t="s">
        <v>1467</v>
      </c>
      <c r="AE536" s="28" t="s">
        <v>1789</v>
      </c>
      <c r="AF536" s="30"/>
    </row>
    <row r="537" s="1" customFormat="1" ht="113" customHeight="1" spans="1:32">
      <c r="A537" s="33"/>
      <c r="B537" s="71" t="s">
        <v>1790</v>
      </c>
      <c r="C537" s="29" t="s">
        <v>1791</v>
      </c>
      <c r="D537" s="30" t="s">
        <v>130</v>
      </c>
      <c r="E537" s="30" t="s">
        <v>697</v>
      </c>
      <c r="F537" s="38" t="s">
        <v>111</v>
      </c>
      <c r="G537" s="34" t="s">
        <v>571</v>
      </c>
      <c r="H537" s="30" t="s">
        <v>132</v>
      </c>
      <c r="I537" s="30" t="s">
        <v>133</v>
      </c>
      <c r="J537" s="102" t="s">
        <v>134</v>
      </c>
      <c r="K537" s="47">
        <v>78</v>
      </c>
      <c r="L537" s="47">
        <v>78</v>
      </c>
      <c r="M537" s="47">
        <v>78</v>
      </c>
      <c r="N537" s="38"/>
      <c r="O537" s="38"/>
      <c r="P537" s="38"/>
      <c r="Q537" s="47"/>
      <c r="R537" s="38"/>
      <c r="S537" s="30"/>
      <c r="T537" s="30"/>
      <c r="U537" s="30"/>
      <c r="V537" s="30"/>
      <c r="W537" s="30"/>
      <c r="X537" s="30"/>
      <c r="Y537" s="30">
        <v>386</v>
      </c>
      <c r="Z537" s="30">
        <v>1200</v>
      </c>
      <c r="AA537" s="30">
        <v>80</v>
      </c>
      <c r="AB537" s="30">
        <v>276</v>
      </c>
      <c r="AC537" s="34" t="s">
        <v>115</v>
      </c>
      <c r="AD537" s="34" t="s">
        <v>1467</v>
      </c>
      <c r="AE537" s="28" t="s">
        <v>1792</v>
      </c>
      <c r="AF537" s="30"/>
    </row>
    <row r="538" s="1" customFormat="1" ht="113" customHeight="1" spans="1:32">
      <c r="A538" s="33"/>
      <c r="B538" s="29" t="s">
        <v>1793</v>
      </c>
      <c r="C538" s="29" t="s">
        <v>1794</v>
      </c>
      <c r="D538" s="30" t="s">
        <v>234</v>
      </c>
      <c r="E538" s="30" t="s">
        <v>689</v>
      </c>
      <c r="F538" s="38" t="s">
        <v>111</v>
      </c>
      <c r="G538" s="34" t="s">
        <v>571</v>
      </c>
      <c r="H538" s="30" t="s">
        <v>593</v>
      </c>
      <c r="I538" s="30" t="s">
        <v>236</v>
      </c>
      <c r="J538" s="102" t="s">
        <v>237</v>
      </c>
      <c r="K538" s="47">
        <v>145</v>
      </c>
      <c r="L538" s="47">
        <v>145</v>
      </c>
      <c r="M538" s="47">
        <v>145</v>
      </c>
      <c r="N538" s="38"/>
      <c r="O538" s="38"/>
      <c r="P538" s="38"/>
      <c r="Q538" s="47"/>
      <c r="R538" s="38"/>
      <c r="S538" s="30"/>
      <c r="T538" s="30"/>
      <c r="U538" s="30"/>
      <c r="V538" s="30"/>
      <c r="W538" s="30"/>
      <c r="X538" s="30"/>
      <c r="Y538" s="30">
        <v>2632</v>
      </c>
      <c r="Z538" s="30">
        <v>8393</v>
      </c>
      <c r="AA538" s="30">
        <v>685</v>
      </c>
      <c r="AB538" s="30">
        <v>2217</v>
      </c>
      <c r="AC538" s="34" t="s">
        <v>115</v>
      </c>
      <c r="AD538" s="34" t="s">
        <v>1467</v>
      </c>
      <c r="AE538" s="28" t="s">
        <v>1795</v>
      </c>
      <c r="AF538" s="30"/>
    </row>
    <row r="539" s="1" customFormat="1" ht="113" customHeight="1" spans="1:32">
      <c r="A539" s="33"/>
      <c r="B539" s="29" t="s">
        <v>1796</v>
      </c>
      <c r="C539" s="29" t="s">
        <v>1797</v>
      </c>
      <c r="D539" s="30" t="s">
        <v>626</v>
      </c>
      <c r="E539" s="30" t="s">
        <v>790</v>
      </c>
      <c r="F539" s="38" t="s">
        <v>111</v>
      </c>
      <c r="G539" s="34" t="s">
        <v>571</v>
      </c>
      <c r="H539" s="30" t="s">
        <v>628</v>
      </c>
      <c r="I539" s="28" t="s">
        <v>629</v>
      </c>
      <c r="J539" s="102" t="s">
        <v>630</v>
      </c>
      <c r="K539" s="47">
        <v>150</v>
      </c>
      <c r="L539" s="47">
        <v>150</v>
      </c>
      <c r="M539" s="47">
        <v>150</v>
      </c>
      <c r="N539" s="38"/>
      <c r="O539" s="38"/>
      <c r="P539" s="38"/>
      <c r="Q539" s="47"/>
      <c r="R539" s="38"/>
      <c r="S539" s="30"/>
      <c r="T539" s="30"/>
      <c r="U539" s="30"/>
      <c r="V539" s="30"/>
      <c r="W539" s="30"/>
      <c r="X539" s="30"/>
      <c r="Y539" s="30">
        <v>1420</v>
      </c>
      <c r="Z539" s="30">
        <v>4500</v>
      </c>
      <c r="AA539" s="30">
        <v>265</v>
      </c>
      <c r="AB539" s="30">
        <v>895</v>
      </c>
      <c r="AC539" s="34" t="s">
        <v>115</v>
      </c>
      <c r="AD539" s="34" t="s">
        <v>1467</v>
      </c>
      <c r="AE539" s="28" t="s">
        <v>1798</v>
      </c>
      <c r="AF539" s="30"/>
    </row>
    <row r="540" s="1" customFormat="1" ht="113" customHeight="1" spans="1:32">
      <c r="A540" s="33"/>
      <c r="B540" s="29" t="s">
        <v>1799</v>
      </c>
      <c r="C540" s="29" t="s">
        <v>1800</v>
      </c>
      <c r="D540" s="30" t="s">
        <v>145</v>
      </c>
      <c r="E540" s="30"/>
      <c r="F540" s="38" t="s">
        <v>111</v>
      </c>
      <c r="G540" s="34" t="s">
        <v>571</v>
      </c>
      <c r="H540" s="34" t="s">
        <v>571</v>
      </c>
      <c r="I540" s="30" t="s">
        <v>1801</v>
      </c>
      <c r="J540" s="101" t="s">
        <v>1655</v>
      </c>
      <c r="K540" s="38">
        <v>80</v>
      </c>
      <c r="L540" s="38">
        <v>80</v>
      </c>
      <c r="M540" s="38">
        <v>80</v>
      </c>
      <c r="N540" s="38"/>
      <c r="O540" s="38"/>
      <c r="P540" s="38"/>
      <c r="Q540" s="38"/>
      <c r="R540" s="38"/>
      <c r="S540" s="30"/>
      <c r="T540" s="30"/>
      <c r="U540" s="30"/>
      <c r="V540" s="30"/>
      <c r="W540" s="30"/>
      <c r="X540" s="30"/>
      <c r="Y540" s="30">
        <v>960</v>
      </c>
      <c r="Z540" s="30">
        <v>3060</v>
      </c>
      <c r="AA540" s="30">
        <v>196</v>
      </c>
      <c r="AB540" s="30">
        <v>612</v>
      </c>
      <c r="AC540" s="34" t="s">
        <v>115</v>
      </c>
      <c r="AD540" s="34" t="s">
        <v>1467</v>
      </c>
      <c r="AE540" s="28" t="s">
        <v>1802</v>
      </c>
      <c r="AF540" s="30"/>
    </row>
    <row r="541" s="1" customFormat="1" ht="113" customHeight="1" spans="1:32">
      <c r="A541" s="33"/>
      <c r="B541" s="29" t="s">
        <v>1803</v>
      </c>
      <c r="C541" s="72" t="s">
        <v>1804</v>
      </c>
      <c r="D541" s="30" t="s">
        <v>145</v>
      </c>
      <c r="E541" s="30"/>
      <c r="F541" s="38" t="s">
        <v>111</v>
      </c>
      <c r="G541" s="34" t="s">
        <v>571</v>
      </c>
      <c r="H541" s="34" t="s">
        <v>571</v>
      </c>
      <c r="I541" s="30" t="s">
        <v>1801</v>
      </c>
      <c r="J541" s="101" t="s">
        <v>1655</v>
      </c>
      <c r="K541" s="38">
        <v>178</v>
      </c>
      <c r="L541" s="38"/>
      <c r="M541" s="38"/>
      <c r="N541" s="38"/>
      <c r="O541" s="38"/>
      <c r="P541" s="38"/>
      <c r="Q541" s="38">
        <v>178</v>
      </c>
      <c r="R541" s="38"/>
      <c r="S541" s="30"/>
      <c r="T541" s="30"/>
      <c r="U541" s="30"/>
      <c r="V541" s="30"/>
      <c r="W541" s="30"/>
      <c r="X541" s="30"/>
      <c r="Y541" s="30">
        <v>2285</v>
      </c>
      <c r="Z541" s="30">
        <v>8000</v>
      </c>
      <c r="AA541" s="30">
        <v>1252</v>
      </c>
      <c r="AB541" s="30">
        <v>4338</v>
      </c>
      <c r="AC541" s="30" t="s">
        <v>126</v>
      </c>
      <c r="AD541" s="34" t="s">
        <v>1805</v>
      </c>
      <c r="AE541" s="30" t="s">
        <v>1806</v>
      </c>
      <c r="AF541" s="30"/>
    </row>
    <row r="542" s="1" customFormat="1" ht="30" customHeight="1" spans="1:32">
      <c r="A542" s="33"/>
      <c r="B542" s="34" t="s">
        <v>1807</v>
      </c>
      <c r="C542" s="29" t="s">
        <v>1808</v>
      </c>
      <c r="D542" s="30" t="s">
        <v>130</v>
      </c>
      <c r="E542" s="30" t="s">
        <v>1809</v>
      </c>
      <c r="F542" s="38" t="s">
        <v>111</v>
      </c>
      <c r="G542" s="34" t="s">
        <v>571</v>
      </c>
      <c r="H542" s="34" t="s">
        <v>132</v>
      </c>
      <c r="I542" s="34" t="s">
        <v>133</v>
      </c>
      <c r="J542" s="102" t="s">
        <v>134</v>
      </c>
      <c r="K542" s="38">
        <v>80</v>
      </c>
      <c r="L542" s="38">
        <v>80</v>
      </c>
      <c r="M542" s="38">
        <v>80</v>
      </c>
      <c r="N542" s="38"/>
      <c r="O542" s="38"/>
      <c r="P542" s="38"/>
      <c r="Q542" s="38"/>
      <c r="R542" s="38"/>
      <c r="S542" s="30"/>
      <c r="T542" s="30"/>
      <c r="U542" s="30"/>
      <c r="V542" s="30"/>
      <c r="W542" s="30"/>
      <c r="X542" s="30"/>
      <c r="Y542" s="34">
        <v>116</v>
      </c>
      <c r="Z542" s="34">
        <v>382</v>
      </c>
      <c r="AA542" s="34">
        <v>8</v>
      </c>
      <c r="AB542" s="34">
        <v>26</v>
      </c>
      <c r="AC542" s="34" t="s">
        <v>115</v>
      </c>
      <c r="AD542" s="34" t="s">
        <v>1467</v>
      </c>
      <c r="AE542" s="30" t="s">
        <v>1810</v>
      </c>
      <c r="AF542" s="30"/>
    </row>
    <row r="543" s="1" customFormat="1" ht="24" customHeight="1" spans="1:32">
      <c r="A543" s="33" t="s">
        <v>44</v>
      </c>
      <c r="B543" s="34"/>
      <c r="C543" s="29"/>
      <c r="D543" s="30"/>
      <c r="E543" s="30"/>
      <c r="F543" s="30"/>
      <c r="G543" s="34"/>
      <c r="H543" s="34"/>
      <c r="I543" s="34"/>
      <c r="J543" s="34"/>
      <c r="K543" s="38">
        <f>SUM(K544:K568)</f>
        <v>4048</v>
      </c>
      <c r="L543" s="38">
        <f t="shared" ref="L543:Q543" si="94">SUM(L544:L568)</f>
        <v>0</v>
      </c>
      <c r="M543" s="38">
        <f t="shared" si="94"/>
        <v>0</v>
      </c>
      <c r="N543" s="38">
        <f t="shared" si="94"/>
        <v>0</v>
      </c>
      <c r="O543" s="38">
        <f t="shared" si="94"/>
        <v>0</v>
      </c>
      <c r="P543" s="38">
        <f t="shared" si="94"/>
        <v>0</v>
      </c>
      <c r="Q543" s="38">
        <f t="shared" si="94"/>
        <v>4048</v>
      </c>
      <c r="R543" s="38"/>
      <c r="S543" s="30"/>
      <c r="T543" s="30"/>
      <c r="U543" s="30"/>
      <c r="V543" s="30"/>
      <c r="W543" s="30"/>
      <c r="X543" s="30"/>
      <c r="Y543" s="34"/>
      <c r="Z543" s="34"/>
      <c r="AA543" s="34"/>
      <c r="AB543" s="34"/>
      <c r="AC543" s="34"/>
      <c r="AD543" s="30"/>
      <c r="AE543" s="30"/>
      <c r="AF543" s="30"/>
    </row>
    <row r="544" s="1" customFormat="1" ht="57" customHeight="1" spans="1:32">
      <c r="A544" s="58"/>
      <c r="B544" s="28" t="s">
        <v>1811</v>
      </c>
      <c r="C544" s="29" t="s">
        <v>1812</v>
      </c>
      <c r="D544" s="30" t="s">
        <v>298</v>
      </c>
      <c r="E544" s="30" t="s">
        <v>299</v>
      </c>
      <c r="F544" s="38" t="s">
        <v>111</v>
      </c>
      <c r="G544" s="34" t="s">
        <v>485</v>
      </c>
      <c r="H544" s="30" t="s">
        <v>301</v>
      </c>
      <c r="I544" s="30" t="s">
        <v>302</v>
      </c>
      <c r="J544" s="100" t="s">
        <v>303</v>
      </c>
      <c r="K544" s="38">
        <v>40</v>
      </c>
      <c r="L544" s="38">
        <f t="shared" ref="L544:L566" si="95">M544+N544+O544+P544</f>
        <v>0</v>
      </c>
      <c r="M544" s="38"/>
      <c r="N544" s="38"/>
      <c r="O544" s="38"/>
      <c r="P544" s="38"/>
      <c r="Q544" s="38">
        <f t="shared" ref="Q544:Q566" si="96">K544-L544</f>
        <v>40</v>
      </c>
      <c r="R544" s="38"/>
      <c r="S544" s="38"/>
      <c r="T544" s="38"/>
      <c r="U544" s="38"/>
      <c r="V544" s="38"/>
      <c r="W544" s="38"/>
      <c r="X544" s="30"/>
      <c r="Y544" s="34">
        <v>519</v>
      </c>
      <c r="Z544" s="34">
        <v>1465</v>
      </c>
      <c r="AA544" s="34">
        <v>498</v>
      </c>
      <c r="AB544" s="34">
        <v>1381</v>
      </c>
      <c r="AC544" s="34" t="s">
        <v>115</v>
      </c>
      <c r="AD544" s="30" t="s">
        <v>583</v>
      </c>
      <c r="AE544" s="30" t="s">
        <v>1813</v>
      </c>
      <c r="AF544" s="30"/>
    </row>
    <row r="545" s="1" customFormat="1" ht="30" customHeight="1" spans="1:32">
      <c r="A545" s="58"/>
      <c r="B545" s="28" t="s">
        <v>1814</v>
      </c>
      <c r="C545" s="29" t="s">
        <v>1815</v>
      </c>
      <c r="D545" s="30" t="s">
        <v>298</v>
      </c>
      <c r="E545" s="30" t="s">
        <v>325</v>
      </c>
      <c r="F545" s="38" t="s">
        <v>111</v>
      </c>
      <c r="G545" s="34" t="s">
        <v>485</v>
      </c>
      <c r="H545" s="30" t="s">
        <v>301</v>
      </c>
      <c r="I545" s="30" t="s">
        <v>302</v>
      </c>
      <c r="J545" s="100" t="s">
        <v>303</v>
      </c>
      <c r="K545" s="38">
        <v>320</v>
      </c>
      <c r="L545" s="38">
        <f t="shared" si="95"/>
        <v>0</v>
      </c>
      <c r="M545" s="38"/>
      <c r="N545" s="38"/>
      <c r="O545" s="38"/>
      <c r="P545" s="38"/>
      <c r="Q545" s="38">
        <f t="shared" si="96"/>
        <v>320</v>
      </c>
      <c r="R545" s="38"/>
      <c r="S545" s="38"/>
      <c r="T545" s="38"/>
      <c r="U545" s="38"/>
      <c r="V545" s="38"/>
      <c r="W545" s="38"/>
      <c r="X545" s="30"/>
      <c r="Y545" s="34">
        <v>758</v>
      </c>
      <c r="Z545" s="34">
        <v>2711</v>
      </c>
      <c r="AA545" s="34">
        <v>219</v>
      </c>
      <c r="AB545" s="34">
        <v>618</v>
      </c>
      <c r="AC545" s="34" t="s">
        <v>126</v>
      </c>
      <c r="AD545" s="30" t="s">
        <v>583</v>
      </c>
      <c r="AE545" s="30" t="s">
        <v>583</v>
      </c>
      <c r="AF545" s="30"/>
    </row>
    <row r="546" s="1" customFormat="1" ht="54" customHeight="1" spans="1:32">
      <c r="A546" s="58"/>
      <c r="B546" s="28" t="s">
        <v>1816</v>
      </c>
      <c r="C546" s="29" t="s">
        <v>1817</v>
      </c>
      <c r="D546" s="30" t="s">
        <v>130</v>
      </c>
      <c r="E546" s="30" t="s">
        <v>1818</v>
      </c>
      <c r="F546" s="38" t="s">
        <v>111</v>
      </c>
      <c r="G546" s="34" t="s">
        <v>485</v>
      </c>
      <c r="H546" s="30" t="s">
        <v>132</v>
      </c>
      <c r="I546" s="30" t="s">
        <v>133</v>
      </c>
      <c r="J546" s="100" t="s">
        <v>134</v>
      </c>
      <c r="K546" s="38">
        <v>100</v>
      </c>
      <c r="L546" s="38">
        <f t="shared" si="95"/>
        <v>0</v>
      </c>
      <c r="M546" s="38"/>
      <c r="N546" s="38"/>
      <c r="O546" s="38"/>
      <c r="P546" s="38"/>
      <c r="Q546" s="38">
        <f t="shared" si="96"/>
        <v>100</v>
      </c>
      <c r="R546" s="38"/>
      <c r="S546" s="38"/>
      <c r="T546" s="38"/>
      <c r="U546" s="38"/>
      <c r="V546" s="38"/>
      <c r="W546" s="38"/>
      <c r="X546" s="30"/>
      <c r="Y546" s="34">
        <v>305</v>
      </c>
      <c r="Z546" s="34">
        <v>1073</v>
      </c>
      <c r="AA546" s="34">
        <v>89</v>
      </c>
      <c r="AB546" s="34">
        <v>299</v>
      </c>
      <c r="AC546" s="34" t="s">
        <v>126</v>
      </c>
      <c r="AD546" s="30" t="s">
        <v>583</v>
      </c>
      <c r="AE546" s="30" t="s">
        <v>583</v>
      </c>
      <c r="AF546" s="30"/>
    </row>
    <row r="547" s="1" customFormat="1" ht="30" customHeight="1" spans="1:32">
      <c r="A547" s="58"/>
      <c r="B547" s="28" t="s">
        <v>1819</v>
      </c>
      <c r="C547" s="29" t="s">
        <v>1820</v>
      </c>
      <c r="D547" s="30" t="s">
        <v>109</v>
      </c>
      <c r="E547" s="30" t="s">
        <v>1821</v>
      </c>
      <c r="F547" s="38" t="s">
        <v>111</v>
      </c>
      <c r="G547" s="34" t="s">
        <v>485</v>
      </c>
      <c r="H547" s="30" t="s">
        <v>319</v>
      </c>
      <c r="I547" s="34" t="s">
        <v>320</v>
      </c>
      <c r="J547" s="100" t="s">
        <v>321</v>
      </c>
      <c r="K547" s="38">
        <v>30</v>
      </c>
      <c r="L547" s="38">
        <f t="shared" si="95"/>
        <v>0</v>
      </c>
      <c r="M547" s="38"/>
      <c r="N547" s="38"/>
      <c r="O547" s="38"/>
      <c r="P547" s="38"/>
      <c r="Q547" s="38">
        <f t="shared" si="96"/>
        <v>30</v>
      </c>
      <c r="R547" s="38"/>
      <c r="S547" s="38"/>
      <c r="T547" s="38"/>
      <c r="U547" s="38"/>
      <c r="V547" s="38"/>
      <c r="W547" s="38"/>
      <c r="X547" s="30"/>
      <c r="Y547" s="34">
        <v>909</v>
      </c>
      <c r="Z547" s="34">
        <v>3291</v>
      </c>
      <c r="AA547" s="34">
        <v>850</v>
      </c>
      <c r="AB547" s="34">
        <v>3078</v>
      </c>
      <c r="AC547" s="34" t="s">
        <v>115</v>
      </c>
      <c r="AD547" s="30" t="s">
        <v>583</v>
      </c>
      <c r="AE547" s="30" t="s">
        <v>1822</v>
      </c>
      <c r="AF547" s="30"/>
    </row>
    <row r="548" s="1" customFormat="1" ht="30" customHeight="1" spans="1:32">
      <c r="A548" s="58"/>
      <c r="B548" s="28" t="s">
        <v>1823</v>
      </c>
      <c r="C548" s="29" t="s">
        <v>1824</v>
      </c>
      <c r="D548" s="30" t="s">
        <v>201</v>
      </c>
      <c r="E548" s="30" t="s">
        <v>402</v>
      </c>
      <c r="F548" s="38" t="s">
        <v>111</v>
      </c>
      <c r="G548" s="34" t="s">
        <v>485</v>
      </c>
      <c r="H548" s="34" t="s">
        <v>308</v>
      </c>
      <c r="I548" s="34" t="s">
        <v>309</v>
      </c>
      <c r="J548" s="100" t="s">
        <v>310</v>
      </c>
      <c r="K548" s="38">
        <v>100</v>
      </c>
      <c r="L548" s="38">
        <f t="shared" si="95"/>
        <v>0</v>
      </c>
      <c r="M548" s="38"/>
      <c r="N548" s="38"/>
      <c r="O548" s="38"/>
      <c r="P548" s="38"/>
      <c r="Q548" s="38">
        <f t="shared" si="96"/>
        <v>100</v>
      </c>
      <c r="R548" s="38"/>
      <c r="S548" s="38"/>
      <c r="T548" s="38"/>
      <c r="U548" s="38"/>
      <c r="V548" s="38"/>
      <c r="W548" s="38"/>
      <c r="X548" s="30"/>
      <c r="Y548" s="34">
        <v>376</v>
      </c>
      <c r="Z548" s="34">
        <v>1181</v>
      </c>
      <c r="AA548" s="34">
        <v>182</v>
      </c>
      <c r="AB548" s="34">
        <v>182</v>
      </c>
      <c r="AC548" s="34" t="s">
        <v>115</v>
      </c>
      <c r="AD548" s="34" t="s">
        <v>1825</v>
      </c>
      <c r="AE548" s="30" t="s">
        <v>583</v>
      </c>
      <c r="AF548" s="30"/>
    </row>
    <row r="549" s="1" customFormat="1" ht="30" customHeight="1" spans="1:32">
      <c r="A549" s="58"/>
      <c r="B549" s="28" t="s">
        <v>1826</v>
      </c>
      <c r="C549" s="29" t="s">
        <v>1827</v>
      </c>
      <c r="D549" s="30" t="s">
        <v>201</v>
      </c>
      <c r="E549" s="30" t="s">
        <v>202</v>
      </c>
      <c r="F549" s="38" t="s">
        <v>111</v>
      </c>
      <c r="G549" s="34" t="s">
        <v>485</v>
      </c>
      <c r="H549" s="34" t="s">
        <v>308</v>
      </c>
      <c r="I549" s="34" t="s">
        <v>309</v>
      </c>
      <c r="J549" s="100" t="s">
        <v>310</v>
      </c>
      <c r="K549" s="38">
        <v>150</v>
      </c>
      <c r="L549" s="38">
        <f t="shared" si="95"/>
        <v>0</v>
      </c>
      <c r="M549" s="38"/>
      <c r="N549" s="38"/>
      <c r="O549" s="38"/>
      <c r="P549" s="38"/>
      <c r="Q549" s="38">
        <f t="shared" si="96"/>
        <v>150</v>
      </c>
      <c r="R549" s="38"/>
      <c r="S549" s="38"/>
      <c r="T549" s="38"/>
      <c r="U549" s="38"/>
      <c r="V549" s="38"/>
      <c r="W549" s="38"/>
      <c r="X549" s="30"/>
      <c r="Y549" s="34">
        <v>497</v>
      </c>
      <c r="Z549" s="34">
        <v>1712</v>
      </c>
      <c r="AA549" s="34">
        <v>297</v>
      </c>
      <c r="AB549" s="34">
        <v>297</v>
      </c>
      <c r="AC549" s="34" t="s">
        <v>115</v>
      </c>
      <c r="AD549" s="34" t="s">
        <v>1828</v>
      </c>
      <c r="AE549" s="30" t="s">
        <v>1829</v>
      </c>
      <c r="AF549" s="30"/>
    </row>
    <row r="550" s="1" customFormat="1" ht="30" customHeight="1" spans="1:32">
      <c r="A550" s="58"/>
      <c r="B550" s="28" t="s">
        <v>1830</v>
      </c>
      <c r="C550" s="29" t="s">
        <v>1831</v>
      </c>
      <c r="D550" s="30" t="s">
        <v>201</v>
      </c>
      <c r="E550" s="30" t="s">
        <v>1301</v>
      </c>
      <c r="F550" s="38" t="s">
        <v>111</v>
      </c>
      <c r="G550" s="34" t="s">
        <v>485</v>
      </c>
      <c r="H550" s="34" t="s">
        <v>308</v>
      </c>
      <c r="I550" s="34" t="s">
        <v>309</v>
      </c>
      <c r="J550" s="100" t="s">
        <v>310</v>
      </c>
      <c r="K550" s="38">
        <v>100</v>
      </c>
      <c r="L550" s="38">
        <f t="shared" si="95"/>
        <v>0</v>
      </c>
      <c r="M550" s="38"/>
      <c r="N550" s="38"/>
      <c r="O550" s="38"/>
      <c r="P550" s="38"/>
      <c r="Q550" s="38">
        <f t="shared" si="96"/>
        <v>100</v>
      </c>
      <c r="R550" s="38"/>
      <c r="S550" s="38"/>
      <c r="T550" s="38"/>
      <c r="U550" s="38"/>
      <c r="V550" s="38"/>
      <c r="W550" s="38"/>
      <c r="X550" s="30"/>
      <c r="Y550" s="34">
        <v>413</v>
      </c>
      <c r="Z550" s="34">
        <v>1457</v>
      </c>
      <c r="AA550" s="34">
        <v>266</v>
      </c>
      <c r="AB550" s="34">
        <v>266</v>
      </c>
      <c r="AC550" s="34" t="s">
        <v>126</v>
      </c>
      <c r="AD550" s="34" t="s">
        <v>1828</v>
      </c>
      <c r="AE550" s="30" t="s">
        <v>1832</v>
      </c>
      <c r="AF550" s="30"/>
    </row>
    <row r="551" s="1" customFormat="1" ht="30" customHeight="1" spans="1:32">
      <c r="A551" s="58"/>
      <c r="B551" s="28" t="s">
        <v>1833</v>
      </c>
      <c r="C551" s="29" t="s">
        <v>1834</v>
      </c>
      <c r="D551" s="30" t="s">
        <v>372</v>
      </c>
      <c r="E551" s="30" t="s">
        <v>1758</v>
      </c>
      <c r="F551" s="38" t="s">
        <v>111</v>
      </c>
      <c r="G551" s="34" t="s">
        <v>485</v>
      </c>
      <c r="H551" s="30" t="s">
        <v>374</v>
      </c>
      <c r="I551" s="30" t="s">
        <v>375</v>
      </c>
      <c r="J551" s="100" t="s">
        <v>376</v>
      </c>
      <c r="K551" s="38">
        <v>25</v>
      </c>
      <c r="L551" s="38">
        <f t="shared" si="95"/>
        <v>0</v>
      </c>
      <c r="M551" s="38"/>
      <c r="N551" s="38"/>
      <c r="O551" s="38"/>
      <c r="P551" s="38"/>
      <c r="Q551" s="38">
        <f t="shared" si="96"/>
        <v>25</v>
      </c>
      <c r="R551" s="38"/>
      <c r="S551" s="38"/>
      <c r="T551" s="38"/>
      <c r="U551" s="38"/>
      <c r="V551" s="38"/>
      <c r="W551" s="38"/>
      <c r="X551" s="30"/>
      <c r="Y551" s="34">
        <v>95</v>
      </c>
      <c r="Z551" s="34">
        <v>381</v>
      </c>
      <c r="AA551" s="34">
        <v>95</v>
      </c>
      <c r="AB551" s="34">
        <v>381</v>
      </c>
      <c r="AC551" s="34" t="s">
        <v>115</v>
      </c>
      <c r="AD551" s="30" t="s">
        <v>583</v>
      </c>
      <c r="AE551" s="30" t="s">
        <v>1835</v>
      </c>
      <c r="AF551" s="30"/>
    </row>
    <row r="552" s="1" customFormat="1" ht="30" customHeight="1" spans="1:32">
      <c r="A552" s="58"/>
      <c r="B552" s="28" t="s">
        <v>1836</v>
      </c>
      <c r="C552" s="29" t="s">
        <v>1837</v>
      </c>
      <c r="D552" s="30" t="s">
        <v>578</v>
      </c>
      <c r="E552" s="30" t="s">
        <v>623</v>
      </c>
      <c r="F552" s="38" t="s">
        <v>111</v>
      </c>
      <c r="G552" s="34" t="s">
        <v>485</v>
      </c>
      <c r="H552" s="34" t="s">
        <v>580</v>
      </c>
      <c r="I552" s="34" t="s">
        <v>581</v>
      </c>
      <c r="J552" s="100" t="s">
        <v>582</v>
      </c>
      <c r="K552" s="38">
        <v>100</v>
      </c>
      <c r="L552" s="38">
        <f t="shared" si="95"/>
        <v>0</v>
      </c>
      <c r="M552" s="38"/>
      <c r="N552" s="38"/>
      <c r="O552" s="38"/>
      <c r="P552" s="38"/>
      <c r="Q552" s="38">
        <f t="shared" si="96"/>
        <v>100</v>
      </c>
      <c r="R552" s="38"/>
      <c r="S552" s="38"/>
      <c r="T552" s="38"/>
      <c r="U552" s="38"/>
      <c r="V552" s="38"/>
      <c r="W552" s="38"/>
      <c r="X552" s="30"/>
      <c r="Y552" s="34">
        <v>186</v>
      </c>
      <c r="Z552" s="34">
        <v>712</v>
      </c>
      <c r="AA552" s="34">
        <v>106</v>
      </c>
      <c r="AB552" s="34">
        <v>398</v>
      </c>
      <c r="AC552" s="34" t="s">
        <v>115</v>
      </c>
      <c r="AD552" s="30" t="s">
        <v>583</v>
      </c>
      <c r="AE552" s="30" t="s">
        <v>583</v>
      </c>
      <c r="AF552" s="30"/>
    </row>
    <row r="553" s="1" customFormat="1" ht="30" customHeight="1" spans="1:32">
      <c r="A553" s="58"/>
      <c r="B553" s="28" t="s">
        <v>1838</v>
      </c>
      <c r="C553" s="29" t="s">
        <v>1839</v>
      </c>
      <c r="D553" s="30" t="s">
        <v>242</v>
      </c>
      <c r="E553" s="30" t="s">
        <v>1840</v>
      </c>
      <c r="F553" s="38" t="s">
        <v>111</v>
      </c>
      <c r="G553" s="34" t="s">
        <v>485</v>
      </c>
      <c r="H553" s="30" t="s">
        <v>642</v>
      </c>
      <c r="I553" s="30" t="s">
        <v>245</v>
      </c>
      <c r="J553" s="101" t="s">
        <v>246</v>
      </c>
      <c r="K553" s="38">
        <v>45</v>
      </c>
      <c r="L553" s="38">
        <f t="shared" si="95"/>
        <v>0</v>
      </c>
      <c r="M553" s="38"/>
      <c r="N553" s="38"/>
      <c r="O553" s="38"/>
      <c r="P553" s="38"/>
      <c r="Q553" s="38">
        <f t="shared" si="96"/>
        <v>45</v>
      </c>
      <c r="R553" s="38"/>
      <c r="S553" s="38"/>
      <c r="T553" s="38"/>
      <c r="U553" s="38"/>
      <c r="V553" s="38"/>
      <c r="W553" s="38"/>
      <c r="X553" s="30"/>
      <c r="Y553" s="34">
        <v>270</v>
      </c>
      <c r="Z553" s="34">
        <v>809</v>
      </c>
      <c r="AA553" s="34">
        <v>175</v>
      </c>
      <c r="AB553" s="34">
        <v>350</v>
      </c>
      <c r="AC553" s="34" t="s">
        <v>115</v>
      </c>
      <c r="AD553" s="30" t="s">
        <v>583</v>
      </c>
      <c r="AE553" s="30" t="s">
        <v>1841</v>
      </c>
      <c r="AF553" s="30"/>
    </row>
    <row r="554" s="1" customFormat="1" ht="30" customHeight="1" spans="1:32">
      <c r="A554" s="58"/>
      <c r="B554" s="28" t="s">
        <v>1842</v>
      </c>
      <c r="C554" s="29" t="s">
        <v>1843</v>
      </c>
      <c r="D554" s="30" t="s">
        <v>242</v>
      </c>
      <c r="E554" s="30" t="s">
        <v>1844</v>
      </c>
      <c r="F554" s="38" t="s">
        <v>111</v>
      </c>
      <c r="G554" s="34" t="s">
        <v>485</v>
      </c>
      <c r="H554" s="30" t="s">
        <v>642</v>
      </c>
      <c r="I554" s="30" t="s">
        <v>245</v>
      </c>
      <c r="J554" s="101" t="s">
        <v>246</v>
      </c>
      <c r="K554" s="38">
        <v>80</v>
      </c>
      <c r="L554" s="38">
        <f t="shared" si="95"/>
        <v>0</v>
      </c>
      <c r="M554" s="38"/>
      <c r="N554" s="38"/>
      <c r="O554" s="38"/>
      <c r="P554" s="38"/>
      <c r="Q554" s="38">
        <f t="shared" si="96"/>
        <v>80</v>
      </c>
      <c r="R554" s="38"/>
      <c r="S554" s="38"/>
      <c r="T554" s="38"/>
      <c r="U554" s="38"/>
      <c r="V554" s="38"/>
      <c r="W554" s="38"/>
      <c r="X554" s="30"/>
      <c r="Y554" s="34">
        <v>141</v>
      </c>
      <c r="Z554" s="34">
        <v>514</v>
      </c>
      <c r="AA554" s="34">
        <v>60</v>
      </c>
      <c r="AB554" s="34">
        <v>129</v>
      </c>
      <c r="AC554" s="34" t="s">
        <v>126</v>
      </c>
      <c r="AD554" s="30" t="s">
        <v>583</v>
      </c>
      <c r="AE554" s="30" t="s">
        <v>1845</v>
      </c>
      <c r="AF554" s="30"/>
    </row>
    <row r="555" s="1" customFormat="1" ht="30" customHeight="1" spans="1:32">
      <c r="A555" s="58"/>
      <c r="B555" s="28" t="s">
        <v>1846</v>
      </c>
      <c r="C555" s="29" t="s">
        <v>1847</v>
      </c>
      <c r="D555" s="30" t="s">
        <v>658</v>
      </c>
      <c r="E555" s="30" t="s">
        <v>1301</v>
      </c>
      <c r="F555" s="38" t="s">
        <v>111</v>
      </c>
      <c r="G555" s="34" t="s">
        <v>485</v>
      </c>
      <c r="H555" s="30" t="s">
        <v>660</v>
      </c>
      <c r="I555" s="30" t="s">
        <v>661</v>
      </c>
      <c r="J555" s="101" t="s">
        <v>662</v>
      </c>
      <c r="K555" s="38">
        <v>60</v>
      </c>
      <c r="L555" s="38">
        <f t="shared" si="95"/>
        <v>0</v>
      </c>
      <c r="M555" s="38"/>
      <c r="N555" s="38"/>
      <c r="O555" s="38"/>
      <c r="P555" s="38"/>
      <c r="Q555" s="38">
        <f t="shared" si="96"/>
        <v>60</v>
      </c>
      <c r="R555" s="38"/>
      <c r="S555" s="38"/>
      <c r="T555" s="38"/>
      <c r="U555" s="38"/>
      <c r="V555" s="38"/>
      <c r="W555" s="38"/>
      <c r="X555" s="30"/>
      <c r="Y555" s="34">
        <v>54</v>
      </c>
      <c r="Z555" s="34">
        <v>216</v>
      </c>
      <c r="AA555" s="34">
        <v>13</v>
      </c>
      <c r="AB555" s="34">
        <v>53</v>
      </c>
      <c r="AC555" s="34" t="s">
        <v>126</v>
      </c>
      <c r="AD555" s="34" t="s">
        <v>1848</v>
      </c>
      <c r="AE555" s="30" t="s">
        <v>1849</v>
      </c>
      <c r="AF555" s="30"/>
    </row>
    <row r="556" s="1" customFormat="1" ht="30" customHeight="1" spans="1:32">
      <c r="A556" s="58"/>
      <c r="B556" s="28" t="s">
        <v>1850</v>
      </c>
      <c r="C556" s="29" t="s">
        <v>1851</v>
      </c>
      <c r="D556" s="30" t="s">
        <v>210</v>
      </c>
      <c r="E556" s="30" t="s">
        <v>1559</v>
      </c>
      <c r="F556" s="38" t="s">
        <v>111</v>
      </c>
      <c r="G556" s="34" t="s">
        <v>485</v>
      </c>
      <c r="H556" s="30" t="s">
        <v>212</v>
      </c>
      <c r="I556" s="30" t="s">
        <v>213</v>
      </c>
      <c r="J556" s="100" t="s">
        <v>214</v>
      </c>
      <c r="K556" s="38">
        <v>100</v>
      </c>
      <c r="L556" s="38">
        <f t="shared" si="95"/>
        <v>0</v>
      </c>
      <c r="M556" s="38"/>
      <c r="N556" s="38"/>
      <c r="O556" s="38"/>
      <c r="P556" s="38"/>
      <c r="Q556" s="38">
        <f t="shared" si="96"/>
        <v>100</v>
      </c>
      <c r="R556" s="38"/>
      <c r="S556" s="38"/>
      <c r="T556" s="38"/>
      <c r="U556" s="38"/>
      <c r="V556" s="38"/>
      <c r="W556" s="38"/>
      <c r="X556" s="30"/>
      <c r="Y556" s="34">
        <v>646</v>
      </c>
      <c r="Z556" s="34">
        <v>2411</v>
      </c>
      <c r="AA556" s="34">
        <v>331</v>
      </c>
      <c r="AB556" s="34">
        <v>1224</v>
      </c>
      <c r="AC556" s="34" t="s">
        <v>115</v>
      </c>
      <c r="AD556" s="30" t="s">
        <v>583</v>
      </c>
      <c r="AE556" s="30" t="s">
        <v>583</v>
      </c>
      <c r="AF556" s="30"/>
    </row>
    <row r="557" s="1" customFormat="1" ht="30" customHeight="1" spans="1:32">
      <c r="A557" s="58"/>
      <c r="B557" s="28" t="s">
        <v>1852</v>
      </c>
      <c r="C557" s="29" t="s">
        <v>1853</v>
      </c>
      <c r="D557" s="30" t="s">
        <v>430</v>
      </c>
      <c r="E557" s="30" t="s">
        <v>1854</v>
      </c>
      <c r="F557" s="38" t="s">
        <v>111</v>
      </c>
      <c r="G557" s="34" t="s">
        <v>485</v>
      </c>
      <c r="H557" s="30" t="s">
        <v>432</v>
      </c>
      <c r="I557" s="30" t="s">
        <v>433</v>
      </c>
      <c r="J557" s="100" t="s">
        <v>434</v>
      </c>
      <c r="K557" s="38">
        <v>100</v>
      </c>
      <c r="L557" s="38">
        <f t="shared" si="95"/>
        <v>0</v>
      </c>
      <c r="M557" s="38"/>
      <c r="N557" s="38"/>
      <c r="O557" s="38"/>
      <c r="P557" s="38"/>
      <c r="Q557" s="38">
        <f t="shared" si="96"/>
        <v>100</v>
      </c>
      <c r="R557" s="38"/>
      <c r="S557" s="38"/>
      <c r="T557" s="38"/>
      <c r="U557" s="38"/>
      <c r="V557" s="38"/>
      <c r="W557" s="38"/>
      <c r="X557" s="30"/>
      <c r="Y557" s="34">
        <v>68</v>
      </c>
      <c r="Z557" s="34">
        <v>231</v>
      </c>
      <c r="AA557" s="34">
        <v>41</v>
      </c>
      <c r="AB557" s="34">
        <v>130</v>
      </c>
      <c r="AC557" s="34" t="s">
        <v>115</v>
      </c>
      <c r="AD557" s="30" t="s">
        <v>583</v>
      </c>
      <c r="AE557" s="30" t="s">
        <v>583</v>
      </c>
      <c r="AF557" s="30"/>
    </row>
    <row r="558" s="1" customFormat="1" ht="30" customHeight="1" spans="1:32">
      <c r="A558" s="58"/>
      <c r="B558" s="28" t="s">
        <v>1855</v>
      </c>
      <c r="C558" s="29" t="s">
        <v>1856</v>
      </c>
      <c r="D558" s="30" t="s">
        <v>451</v>
      </c>
      <c r="E558" s="30" t="s">
        <v>745</v>
      </c>
      <c r="F558" s="38" t="s">
        <v>111</v>
      </c>
      <c r="G558" s="34" t="s">
        <v>485</v>
      </c>
      <c r="H558" s="30" t="s">
        <v>453</v>
      </c>
      <c r="I558" s="30" t="s">
        <v>454</v>
      </c>
      <c r="J558" s="100" t="s">
        <v>455</v>
      </c>
      <c r="K558" s="38">
        <v>100</v>
      </c>
      <c r="L558" s="38">
        <f t="shared" si="95"/>
        <v>0</v>
      </c>
      <c r="M558" s="38"/>
      <c r="N558" s="38"/>
      <c r="O558" s="38"/>
      <c r="P558" s="38"/>
      <c r="Q558" s="38">
        <f t="shared" si="96"/>
        <v>100</v>
      </c>
      <c r="R558" s="38"/>
      <c r="S558" s="38"/>
      <c r="T558" s="38"/>
      <c r="U558" s="38"/>
      <c r="V558" s="38"/>
      <c r="W558" s="38"/>
      <c r="X558" s="30"/>
      <c r="Y558" s="34">
        <v>650</v>
      </c>
      <c r="Z558" s="34">
        <v>2147</v>
      </c>
      <c r="AA558" s="34">
        <v>305</v>
      </c>
      <c r="AB558" s="34">
        <v>1250</v>
      </c>
      <c r="AC558" s="34" t="s">
        <v>115</v>
      </c>
      <c r="AD558" s="30" t="s">
        <v>583</v>
      </c>
      <c r="AE558" s="30" t="s">
        <v>583</v>
      </c>
      <c r="AF558" s="30"/>
    </row>
    <row r="559" s="1" customFormat="1" ht="30" customHeight="1" spans="1:32">
      <c r="A559" s="58"/>
      <c r="B559" s="28" t="s">
        <v>1857</v>
      </c>
      <c r="C559" s="29" t="s">
        <v>1858</v>
      </c>
      <c r="D559" s="30" t="s">
        <v>451</v>
      </c>
      <c r="E559" s="30" t="s">
        <v>1859</v>
      </c>
      <c r="F559" s="38" t="s">
        <v>111</v>
      </c>
      <c r="G559" s="34" t="s">
        <v>485</v>
      </c>
      <c r="H559" s="30" t="s">
        <v>453</v>
      </c>
      <c r="I559" s="30" t="s">
        <v>454</v>
      </c>
      <c r="J559" s="100" t="s">
        <v>455</v>
      </c>
      <c r="K559" s="38">
        <v>120</v>
      </c>
      <c r="L559" s="38">
        <f t="shared" si="95"/>
        <v>0</v>
      </c>
      <c r="M559" s="38"/>
      <c r="N559" s="38"/>
      <c r="O559" s="38"/>
      <c r="P559" s="38"/>
      <c r="Q559" s="38">
        <f t="shared" si="96"/>
        <v>120</v>
      </c>
      <c r="R559" s="38"/>
      <c r="S559" s="38"/>
      <c r="T559" s="38"/>
      <c r="U559" s="38"/>
      <c r="V559" s="38"/>
      <c r="W559" s="38"/>
      <c r="X559" s="30"/>
      <c r="Y559" s="34">
        <v>350</v>
      </c>
      <c r="Z559" s="34">
        <v>955</v>
      </c>
      <c r="AA559" s="34">
        <v>265</v>
      </c>
      <c r="AB559" s="34">
        <v>650</v>
      </c>
      <c r="AC559" s="34" t="s">
        <v>115</v>
      </c>
      <c r="AD559" s="30" t="s">
        <v>583</v>
      </c>
      <c r="AE559" s="30" t="s">
        <v>1860</v>
      </c>
      <c r="AF559" s="30"/>
    </row>
    <row r="560" s="1" customFormat="1" ht="30" customHeight="1" spans="1:32">
      <c r="A560" s="58"/>
      <c r="B560" s="28" t="s">
        <v>1861</v>
      </c>
      <c r="C560" s="29" t="s">
        <v>1862</v>
      </c>
      <c r="D560" s="30" t="s">
        <v>451</v>
      </c>
      <c r="E560" s="30" t="s">
        <v>1330</v>
      </c>
      <c r="F560" s="38" t="s">
        <v>111</v>
      </c>
      <c r="G560" s="34" t="s">
        <v>485</v>
      </c>
      <c r="H560" s="30" t="s">
        <v>453</v>
      </c>
      <c r="I560" s="30" t="s">
        <v>454</v>
      </c>
      <c r="J560" s="100" t="s">
        <v>455</v>
      </c>
      <c r="K560" s="38">
        <v>80</v>
      </c>
      <c r="L560" s="38">
        <f t="shared" si="95"/>
        <v>0</v>
      </c>
      <c r="M560" s="38"/>
      <c r="N560" s="38"/>
      <c r="O560" s="38"/>
      <c r="P560" s="38"/>
      <c r="Q560" s="38">
        <f t="shared" si="96"/>
        <v>80</v>
      </c>
      <c r="R560" s="38"/>
      <c r="S560" s="38"/>
      <c r="T560" s="38"/>
      <c r="U560" s="38"/>
      <c r="V560" s="38"/>
      <c r="W560" s="38"/>
      <c r="X560" s="30"/>
      <c r="Y560" s="34">
        <v>185</v>
      </c>
      <c r="Z560" s="34">
        <v>650</v>
      </c>
      <c r="AA560" s="34">
        <v>85</v>
      </c>
      <c r="AB560" s="34">
        <v>365</v>
      </c>
      <c r="AC560" s="34" t="s">
        <v>115</v>
      </c>
      <c r="AD560" s="30" t="s">
        <v>583</v>
      </c>
      <c r="AE560" s="30" t="s">
        <v>1860</v>
      </c>
      <c r="AF560" s="30"/>
    </row>
    <row r="561" s="1" customFormat="1" ht="30" customHeight="1" spans="1:32">
      <c r="A561" s="58"/>
      <c r="B561" s="28" t="s">
        <v>1863</v>
      </c>
      <c r="C561" s="29" t="s">
        <v>1864</v>
      </c>
      <c r="D561" s="30" t="s">
        <v>451</v>
      </c>
      <c r="E561" s="30" t="s">
        <v>1084</v>
      </c>
      <c r="F561" s="38" t="s">
        <v>111</v>
      </c>
      <c r="G561" s="34" t="s">
        <v>485</v>
      </c>
      <c r="H561" s="30" t="s">
        <v>453</v>
      </c>
      <c r="I561" s="30" t="s">
        <v>454</v>
      </c>
      <c r="J561" s="100" t="s">
        <v>455</v>
      </c>
      <c r="K561" s="38">
        <v>80</v>
      </c>
      <c r="L561" s="38">
        <f t="shared" si="95"/>
        <v>0</v>
      </c>
      <c r="M561" s="38"/>
      <c r="N561" s="38"/>
      <c r="O561" s="38"/>
      <c r="P561" s="38"/>
      <c r="Q561" s="38">
        <f t="shared" si="96"/>
        <v>80</v>
      </c>
      <c r="R561" s="38"/>
      <c r="S561" s="38"/>
      <c r="T561" s="38"/>
      <c r="U561" s="38"/>
      <c r="V561" s="38"/>
      <c r="W561" s="38"/>
      <c r="X561" s="30"/>
      <c r="Y561" s="34">
        <v>75</v>
      </c>
      <c r="Z561" s="34">
        <v>265</v>
      </c>
      <c r="AA561" s="34">
        <v>35</v>
      </c>
      <c r="AB561" s="34">
        <v>125</v>
      </c>
      <c r="AC561" s="34" t="s">
        <v>115</v>
      </c>
      <c r="AD561" s="30" t="s">
        <v>583</v>
      </c>
      <c r="AE561" s="30" t="s">
        <v>1865</v>
      </c>
      <c r="AF561" s="30"/>
    </row>
    <row r="562" s="1" customFormat="1" ht="30" customHeight="1" spans="1:32">
      <c r="A562" s="58"/>
      <c r="B562" s="28" t="s">
        <v>1866</v>
      </c>
      <c r="C562" s="29" t="s">
        <v>1867</v>
      </c>
      <c r="D562" s="30" t="s">
        <v>646</v>
      </c>
      <c r="E562" s="30" t="s">
        <v>647</v>
      </c>
      <c r="F562" s="38" t="s">
        <v>111</v>
      </c>
      <c r="G562" s="34" t="s">
        <v>485</v>
      </c>
      <c r="H562" s="30" t="s">
        <v>648</v>
      </c>
      <c r="I562" s="30" t="s">
        <v>649</v>
      </c>
      <c r="J562" s="101" t="s">
        <v>650</v>
      </c>
      <c r="K562" s="38">
        <v>100</v>
      </c>
      <c r="L562" s="38">
        <f t="shared" si="95"/>
        <v>0</v>
      </c>
      <c r="M562" s="38"/>
      <c r="N562" s="38"/>
      <c r="O562" s="38"/>
      <c r="P562" s="38"/>
      <c r="Q562" s="38">
        <f t="shared" si="96"/>
        <v>100</v>
      </c>
      <c r="R562" s="38"/>
      <c r="S562" s="38"/>
      <c r="T562" s="38"/>
      <c r="U562" s="38"/>
      <c r="V562" s="38"/>
      <c r="W562" s="38"/>
      <c r="X562" s="30"/>
      <c r="Y562" s="34">
        <v>725</v>
      </c>
      <c r="Z562" s="34">
        <v>2670</v>
      </c>
      <c r="AA562" s="34">
        <v>284</v>
      </c>
      <c r="AB562" s="34">
        <v>1040</v>
      </c>
      <c r="AC562" s="34" t="s">
        <v>115</v>
      </c>
      <c r="AD562" s="30" t="s">
        <v>583</v>
      </c>
      <c r="AE562" s="30" t="s">
        <v>583</v>
      </c>
      <c r="AF562" s="30"/>
    </row>
    <row r="563" s="1" customFormat="1" ht="30" customHeight="1" spans="1:32">
      <c r="A563" s="58"/>
      <c r="B563" s="28" t="s">
        <v>1868</v>
      </c>
      <c r="C563" s="29" t="s">
        <v>1869</v>
      </c>
      <c r="D563" s="30" t="s">
        <v>801</v>
      </c>
      <c r="E563" s="30" t="s">
        <v>1733</v>
      </c>
      <c r="F563" s="38" t="s">
        <v>111</v>
      </c>
      <c r="G563" s="34" t="s">
        <v>485</v>
      </c>
      <c r="H563" s="30" t="s">
        <v>635</v>
      </c>
      <c r="I563" s="30" t="s">
        <v>636</v>
      </c>
      <c r="J563" s="100" t="s">
        <v>637</v>
      </c>
      <c r="K563" s="38">
        <v>45</v>
      </c>
      <c r="L563" s="38">
        <f t="shared" si="95"/>
        <v>0</v>
      </c>
      <c r="M563" s="38"/>
      <c r="N563" s="38"/>
      <c r="O563" s="38"/>
      <c r="P563" s="38"/>
      <c r="Q563" s="38">
        <f t="shared" si="96"/>
        <v>45</v>
      </c>
      <c r="R563" s="38"/>
      <c r="S563" s="38"/>
      <c r="T563" s="38"/>
      <c r="U563" s="38"/>
      <c r="V563" s="38"/>
      <c r="W563" s="38"/>
      <c r="X563" s="30"/>
      <c r="Y563" s="34">
        <v>716</v>
      </c>
      <c r="Z563" s="34">
        <v>716</v>
      </c>
      <c r="AA563" s="34">
        <v>716</v>
      </c>
      <c r="AB563" s="34">
        <v>537</v>
      </c>
      <c r="AC563" s="34" t="s">
        <v>126</v>
      </c>
      <c r="AD563" s="34" t="s">
        <v>1870</v>
      </c>
      <c r="AE563" s="30" t="s">
        <v>1871</v>
      </c>
      <c r="AF563" s="30"/>
    </row>
    <row r="564" s="1" customFormat="1" ht="30" customHeight="1" spans="1:32">
      <c r="A564" s="58"/>
      <c r="B564" s="28" t="s">
        <v>1872</v>
      </c>
      <c r="C564" s="29" t="s">
        <v>1873</v>
      </c>
      <c r="D564" s="30" t="s">
        <v>242</v>
      </c>
      <c r="E564" s="30" t="s">
        <v>1008</v>
      </c>
      <c r="F564" s="38" t="s">
        <v>111</v>
      </c>
      <c r="G564" s="30" t="s">
        <v>571</v>
      </c>
      <c r="H564" s="34" t="s">
        <v>642</v>
      </c>
      <c r="I564" s="34" t="s">
        <v>245</v>
      </c>
      <c r="J564" s="102" t="s">
        <v>246</v>
      </c>
      <c r="K564" s="38">
        <v>33</v>
      </c>
      <c r="L564" s="38">
        <f t="shared" si="95"/>
        <v>0</v>
      </c>
      <c r="M564" s="38"/>
      <c r="N564" s="38"/>
      <c r="O564" s="38"/>
      <c r="P564" s="38"/>
      <c r="Q564" s="38">
        <f t="shared" si="96"/>
        <v>33</v>
      </c>
      <c r="R564" s="38"/>
      <c r="S564" s="38"/>
      <c r="T564" s="38"/>
      <c r="U564" s="38"/>
      <c r="V564" s="38"/>
      <c r="W564" s="38"/>
      <c r="X564" s="30"/>
      <c r="Y564" s="34">
        <v>140</v>
      </c>
      <c r="Z564" s="34">
        <v>446</v>
      </c>
      <c r="AA564" s="34">
        <v>48</v>
      </c>
      <c r="AB564" s="34">
        <v>136</v>
      </c>
      <c r="AC564" s="34" t="s">
        <v>115</v>
      </c>
      <c r="AD564" s="30" t="s">
        <v>1874</v>
      </c>
      <c r="AE564" s="30" t="s">
        <v>1874</v>
      </c>
      <c r="AF564" s="30"/>
    </row>
    <row r="565" s="1" customFormat="1" ht="30" customHeight="1" spans="1:32">
      <c r="A565" s="58"/>
      <c r="B565" s="28" t="s">
        <v>1875</v>
      </c>
      <c r="C565" s="29" t="s">
        <v>1876</v>
      </c>
      <c r="D565" s="30" t="s">
        <v>201</v>
      </c>
      <c r="E565" s="30" t="s">
        <v>1877</v>
      </c>
      <c r="F565" s="38" t="s">
        <v>111</v>
      </c>
      <c r="G565" s="30" t="s">
        <v>571</v>
      </c>
      <c r="H565" s="34" t="s">
        <v>571</v>
      </c>
      <c r="I565" s="30" t="s">
        <v>1801</v>
      </c>
      <c r="J565" s="103" t="s">
        <v>1655</v>
      </c>
      <c r="K565" s="38">
        <v>800</v>
      </c>
      <c r="L565" s="38">
        <f t="shared" si="95"/>
        <v>0</v>
      </c>
      <c r="M565" s="38"/>
      <c r="N565" s="38"/>
      <c r="O565" s="38"/>
      <c r="P565" s="38"/>
      <c r="Q565" s="38">
        <f t="shared" si="96"/>
        <v>800</v>
      </c>
      <c r="R565" s="38"/>
      <c r="S565" s="38"/>
      <c r="T565" s="38"/>
      <c r="U565" s="38"/>
      <c r="V565" s="38"/>
      <c r="W565" s="38"/>
      <c r="X565" s="30"/>
      <c r="Y565" s="34">
        <v>158</v>
      </c>
      <c r="Z565" s="34">
        <v>525</v>
      </c>
      <c r="AA565" s="34">
        <v>75</v>
      </c>
      <c r="AB565" s="34">
        <v>75</v>
      </c>
      <c r="AC565" s="34" t="s">
        <v>126</v>
      </c>
      <c r="AD565" s="34" t="s">
        <v>1878</v>
      </c>
      <c r="AE565" s="30" t="s">
        <v>1879</v>
      </c>
      <c r="AF565" s="30"/>
    </row>
    <row r="566" s="1" customFormat="1" ht="127" customHeight="1" spans="1:32">
      <c r="A566" s="58"/>
      <c r="B566" s="28" t="s">
        <v>1880</v>
      </c>
      <c r="C566" s="29" t="s">
        <v>1881</v>
      </c>
      <c r="D566" s="30" t="s">
        <v>372</v>
      </c>
      <c r="E566" s="30" t="s">
        <v>1882</v>
      </c>
      <c r="F566" s="38" t="s">
        <v>111</v>
      </c>
      <c r="G566" s="30" t="s">
        <v>571</v>
      </c>
      <c r="H566" s="34" t="s">
        <v>571</v>
      </c>
      <c r="I566" s="30" t="s">
        <v>1801</v>
      </c>
      <c r="J566" s="103" t="s">
        <v>1655</v>
      </c>
      <c r="K566" s="38">
        <v>800</v>
      </c>
      <c r="L566" s="38">
        <f t="shared" si="95"/>
        <v>0</v>
      </c>
      <c r="M566" s="38"/>
      <c r="N566" s="38"/>
      <c r="O566" s="38"/>
      <c r="P566" s="38"/>
      <c r="Q566" s="38">
        <f t="shared" si="96"/>
        <v>800</v>
      </c>
      <c r="R566" s="38"/>
      <c r="S566" s="38"/>
      <c r="T566" s="38"/>
      <c r="U566" s="38"/>
      <c r="V566" s="38"/>
      <c r="W566" s="38"/>
      <c r="X566" s="30"/>
      <c r="Y566" s="34">
        <v>317</v>
      </c>
      <c r="Z566" s="34">
        <v>1092</v>
      </c>
      <c r="AA566" s="34">
        <v>170</v>
      </c>
      <c r="AB566" s="34">
        <v>565</v>
      </c>
      <c r="AC566" s="34" t="s">
        <v>126</v>
      </c>
      <c r="AD566" s="34" t="s">
        <v>1878</v>
      </c>
      <c r="AE566" s="30" t="s">
        <v>1879</v>
      </c>
      <c r="AF566" s="30"/>
    </row>
    <row r="567" s="1" customFormat="1" ht="30" customHeight="1" spans="1:32">
      <c r="A567" s="58"/>
      <c r="B567" s="30" t="s">
        <v>1883</v>
      </c>
      <c r="C567" s="30" t="s">
        <v>1884</v>
      </c>
      <c r="D567" s="30" t="s">
        <v>242</v>
      </c>
      <c r="E567" s="30" t="s">
        <v>1262</v>
      </c>
      <c r="F567" s="38" t="s">
        <v>111</v>
      </c>
      <c r="G567" s="30" t="s">
        <v>485</v>
      </c>
      <c r="H567" s="34" t="s">
        <v>642</v>
      </c>
      <c r="I567" s="34" t="s">
        <v>245</v>
      </c>
      <c r="J567" s="102" t="s">
        <v>246</v>
      </c>
      <c r="K567" s="38">
        <v>150</v>
      </c>
      <c r="L567" s="38"/>
      <c r="M567" s="38"/>
      <c r="N567" s="38"/>
      <c r="O567" s="38"/>
      <c r="P567" s="38"/>
      <c r="Q567" s="38">
        <v>150</v>
      </c>
      <c r="R567" s="38"/>
      <c r="S567" s="38"/>
      <c r="T567" s="38"/>
      <c r="U567" s="38"/>
      <c r="V567" s="38"/>
      <c r="W567" s="38"/>
      <c r="X567" s="30"/>
      <c r="Y567" s="34">
        <v>83</v>
      </c>
      <c r="Z567" s="34">
        <v>214</v>
      </c>
      <c r="AA567" s="34">
        <v>83</v>
      </c>
      <c r="AB567" s="34">
        <v>214</v>
      </c>
      <c r="AC567" s="34" t="s">
        <v>115</v>
      </c>
      <c r="AD567" s="34" t="s">
        <v>1885</v>
      </c>
      <c r="AE567" s="30" t="s">
        <v>1886</v>
      </c>
      <c r="AF567" s="30"/>
    </row>
    <row r="568" s="1" customFormat="1" ht="30" customHeight="1" spans="1:32">
      <c r="A568" s="58"/>
      <c r="B568" s="28" t="s">
        <v>1887</v>
      </c>
      <c r="C568" s="29" t="s">
        <v>1888</v>
      </c>
      <c r="D568" s="30" t="s">
        <v>201</v>
      </c>
      <c r="E568" s="30" t="s">
        <v>354</v>
      </c>
      <c r="F568" s="38" t="s">
        <v>111</v>
      </c>
      <c r="G568" s="34" t="s">
        <v>244</v>
      </c>
      <c r="H568" s="34" t="s">
        <v>308</v>
      </c>
      <c r="I568" s="34" t="s">
        <v>309</v>
      </c>
      <c r="J568" s="100" t="s">
        <v>310</v>
      </c>
      <c r="K568" s="38">
        <v>390</v>
      </c>
      <c r="L568" s="38">
        <f>M568+N568+O568+P568</f>
        <v>0</v>
      </c>
      <c r="M568" s="38"/>
      <c r="N568" s="38"/>
      <c r="O568" s="38"/>
      <c r="P568" s="38"/>
      <c r="Q568" s="38">
        <f>K568-L568</f>
        <v>390</v>
      </c>
      <c r="R568" s="38"/>
      <c r="S568" s="38"/>
      <c r="T568" s="38"/>
      <c r="U568" s="38"/>
      <c r="V568" s="38"/>
      <c r="W568" s="38"/>
      <c r="X568" s="30"/>
      <c r="Y568" s="34">
        <v>328</v>
      </c>
      <c r="Z568" s="34">
        <v>1083</v>
      </c>
      <c r="AA568" s="34">
        <v>158</v>
      </c>
      <c r="AB568" s="34">
        <v>158</v>
      </c>
      <c r="AC568" s="34" t="s">
        <v>126</v>
      </c>
      <c r="AD568" s="34" t="s">
        <v>390</v>
      </c>
      <c r="AE568" s="30" t="s">
        <v>1889</v>
      </c>
      <c r="AF568" s="30"/>
    </row>
    <row r="569" s="1" customFormat="1" ht="24" spans="1:32">
      <c r="A569" s="58" t="s">
        <v>64</v>
      </c>
      <c r="B569" s="28"/>
      <c r="C569" s="29"/>
      <c r="D569" s="30"/>
      <c r="E569" s="30"/>
      <c r="F569" s="30"/>
      <c r="G569" s="30"/>
      <c r="H569" s="30"/>
      <c r="I569" s="30"/>
      <c r="J569" s="30"/>
      <c r="K569" s="38">
        <f>K570+K572+K592+K599</f>
        <v>8028.4</v>
      </c>
      <c r="L569" s="38">
        <f>M569+N569+O569+P569</f>
        <v>0</v>
      </c>
      <c r="M569" s="38">
        <f t="shared" ref="L569:Q569" si="97">M570+M572+M592+M599</f>
        <v>0</v>
      </c>
      <c r="N569" s="38">
        <f t="shared" si="97"/>
        <v>0</v>
      </c>
      <c r="O569" s="38">
        <f t="shared" si="97"/>
        <v>0</v>
      </c>
      <c r="P569" s="38">
        <f t="shared" si="97"/>
        <v>0</v>
      </c>
      <c r="Q569" s="38">
        <f t="shared" si="97"/>
        <v>8028.4</v>
      </c>
      <c r="R569" s="38"/>
      <c r="S569" s="38"/>
      <c r="T569" s="38"/>
      <c r="U569" s="38"/>
      <c r="V569" s="38"/>
      <c r="W569" s="38"/>
      <c r="X569" s="30"/>
      <c r="Y569" s="34"/>
      <c r="Z569" s="34"/>
      <c r="AA569" s="34"/>
      <c r="AB569" s="34"/>
      <c r="AC569" s="34"/>
      <c r="AD569" s="28"/>
      <c r="AE569" s="30"/>
      <c r="AF569" s="30"/>
    </row>
    <row r="570" s="1" customFormat="1" ht="48" customHeight="1" spans="1:32">
      <c r="A570" s="33" t="s">
        <v>65</v>
      </c>
      <c r="B570" s="34"/>
      <c r="C570" s="29"/>
      <c r="D570" s="30"/>
      <c r="E570" s="30"/>
      <c r="F570" s="30"/>
      <c r="G570" s="34"/>
      <c r="H570" s="34"/>
      <c r="I570" s="34"/>
      <c r="J570" s="34"/>
      <c r="K570" s="38">
        <f>SUM(K571:K571)</f>
        <v>20</v>
      </c>
      <c r="L570" s="38">
        <f t="shared" ref="L570:Q570" si="98">SUM(L571:L571)</f>
        <v>0</v>
      </c>
      <c r="M570" s="38">
        <f t="shared" si="98"/>
        <v>0</v>
      </c>
      <c r="N570" s="38">
        <f t="shared" si="98"/>
        <v>0</v>
      </c>
      <c r="O570" s="38">
        <f t="shared" si="98"/>
        <v>0</v>
      </c>
      <c r="P570" s="38">
        <f t="shared" si="98"/>
        <v>0</v>
      </c>
      <c r="Q570" s="38">
        <f t="shared" si="98"/>
        <v>20</v>
      </c>
      <c r="R570" s="38"/>
      <c r="S570" s="38"/>
      <c r="T570" s="38"/>
      <c r="U570" s="38"/>
      <c r="V570" s="38"/>
      <c r="W570" s="38"/>
      <c r="X570" s="30"/>
      <c r="Y570" s="34"/>
      <c r="Z570" s="34"/>
      <c r="AA570" s="34"/>
      <c r="AB570" s="34"/>
      <c r="AC570" s="34"/>
      <c r="AD570" s="30"/>
      <c r="AE570" s="30"/>
      <c r="AF570" s="30"/>
    </row>
    <row r="571" s="5" customFormat="1" ht="30" customHeight="1" spans="1:32">
      <c r="A571" s="33"/>
      <c r="B571" s="30" t="s">
        <v>1890</v>
      </c>
      <c r="C571" s="29" t="s">
        <v>1891</v>
      </c>
      <c r="D571" s="30" t="s">
        <v>234</v>
      </c>
      <c r="E571" s="30" t="s">
        <v>1322</v>
      </c>
      <c r="F571" s="38" t="s">
        <v>111</v>
      </c>
      <c r="G571" s="34" t="s">
        <v>122</v>
      </c>
      <c r="H571" s="30" t="s">
        <v>593</v>
      </c>
      <c r="I571" s="30" t="s">
        <v>236</v>
      </c>
      <c r="J571" s="100" t="s">
        <v>237</v>
      </c>
      <c r="K571" s="38">
        <v>20</v>
      </c>
      <c r="L571" s="38">
        <f>M571+N571+O571+P571</f>
        <v>0</v>
      </c>
      <c r="M571" s="38"/>
      <c r="N571" s="38"/>
      <c r="O571" s="38"/>
      <c r="P571" s="38"/>
      <c r="Q571" s="38">
        <f>K571-L571</f>
        <v>20</v>
      </c>
      <c r="R571" s="38"/>
      <c r="S571" s="38"/>
      <c r="T571" s="38"/>
      <c r="U571" s="30"/>
      <c r="V571" s="30"/>
      <c r="W571" s="30"/>
      <c r="X571" s="30"/>
      <c r="Y571" s="34">
        <v>77</v>
      </c>
      <c r="Z571" s="34">
        <v>253</v>
      </c>
      <c r="AA571" s="34">
        <v>41</v>
      </c>
      <c r="AB571" s="34">
        <v>149</v>
      </c>
      <c r="AC571" s="34" t="s">
        <v>126</v>
      </c>
      <c r="AD571" s="34" t="s">
        <v>1892</v>
      </c>
      <c r="AE571" s="30" t="s">
        <v>1893</v>
      </c>
      <c r="AF571" s="30"/>
    </row>
    <row r="572" s="1" customFormat="1" ht="24" spans="1:32">
      <c r="A572" s="33" t="s">
        <v>66</v>
      </c>
      <c r="B572" s="34"/>
      <c r="C572" s="29"/>
      <c r="D572" s="30"/>
      <c r="E572" s="30"/>
      <c r="F572" s="30"/>
      <c r="G572" s="34"/>
      <c r="H572" s="34"/>
      <c r="I572" s="34"/>
      <c r="J572" s="34"/>
      <c r="K572" s="38">
        <f>SUM(K573:K591)</f>
        <v>2196</v>
      </c>
      <c r="L572" s="38">
        <f>SUM(L573:L590)</f>
        <v>0</v>
      </c>
      <c r="M572" s="38">
        <f>SUM(M573:M590)</f>
        <v>0</v>
      </c>
      <c r="N572" s="38">
        <f>SUM(N573:N590)</f>
        <v>0</v>
      </c>
      <c r="O572" s="38">
        <f>SUM(O573:O590)</f>
        <v>0</v>
      </c>
      <c r="P572" s="38">
        <f>SUM(P573:P590)</f>
        <v>0</v>
      </c>
      <c r="Q572" s="38">
        <f>SUM(Q573:Q591)</f>
        <v>2196</v>
      </c>
      <c r="R572" s="38"/>
      <c r="S572" s="38"/>
      <c r="T572" s="38"/>
      <c r="U572" s="30"/>
      <c r="V572" s="30"/>
      <c r="W572" s="30"/>
      <c r="X572" s="30"/>
      <c r="Y572" s="34"/>
      <c r="Z572" s="34"/>
      <c r="AA572" s="34"/>
      <c r="AB572" s="34"/>
      <c r="AC572" s="34"/>
      <c r="AD572" s="30"/>
      <c r="AE572" s="30"/>
      <c r="AF572" s="30"/>
    </row>
    <row r="573" s="1" customFormat="1" ht="30" customHeight="1" spans="1:32">
      <c r="A573" s="33"/>
      <c r="B573" s="34" t="s">
        <v>1894</v>
      </c>
      <c r="C573" s="29" t="s">
        <v>1895</v>
      </c>
      <c r="D573" s="30" t="s">
        <v>298</v>
      </c>
      <c r="E573" s="30" t="s">
        <v>720</v>
      </c>
      <c r="F573" s="38" t="s">
        <v>111</v>
      </c>
      <c r="G573" s="34" t="s">
        <v>485</v>
      </c>
      <c r="H573" s="30" t="s">
        <v>301</v>
      </c>
      <c r="I573" s="30" t="s">
        <v>302</v>
      </c>
      <c r="J573" s="100" t="s">
        <v>303</v>
      </c>
      <c r="K573" s="38">
        <v>70</v>
      </c>
      <c r="L573" s="38">
        <f t="shared" ref="L573:L580" si="99">M573+N573+O573+P573</f>
        <v>0</v>
      </c>
      <c r="M573" s="38"/>
      <c r="N573" s="38"/>
      <c r="O573" s="38"/>
      <c r="P573" s="38"/>
      <c r="Q573" s="38">
        <f t="shared" ref="Q573:Q580" si="100">K573-L573</f>
        <v>70</v>
      </c>
      <c r="R573" s="38"/>
      <c r="S573" s="30"/>
      <c r="T573" s="30"/>
      <c r="U573" s="30"/>
      <c r="V573" s="30"/>
      <c r="W573" s="30"/>
      <c r="X573" s="30"/>
      <c r="Y573" s="34">
        <v>342</v>
      </c>
      <c r="Z573" s="34">
        <v>1128</v>
      </c>
      <c r="AA573" s="34">
        <v>161</v>
      </c>
      <c r="AB573" s="34">
        <v>505</v>
      </c>
      <c r="AC573" s="34" t="s">
        <v>115</v>
      </c>
      <c r="AD573" s="34" t="s">
        <v>1896</v>
      </c>
      <c r="AE573" s="30" t="s">
        <v>1897</v>
      </c>
      <c r="AF573" s="30"/>
    </row>
    <row r="574" s="1" customFormat="1" ht="30" customHeight="1" spans="1:32">
      <c r="A574" s="33"/>
      <c r="B574" s="34" t="s">
        <v>1898</v>
      </c>
      <c r="C574" s="29" t="s">
        <v>1899</v>
      </c>
      <c r="D574" s="30" t="s">
        <v>109</v>
      </c>
      <c r="E574" s="30" t="s">
        <v>1821</v>
      </c>
      <c r="F574" s="38" t="s">
        <v>111</v>
      </c>
      <c r="G574" s="34" t="s">
        <v>485</v>
      </c>
      <c r="H574" s="30" t="s">
        <v>319</v>
      </c>
      <c r="I574" s="34" t="s">
        <v>320</v>
      </c>
      <c r="J574" s="100" t="s">
        <v>321</v>
      </c>
      <c r="K574" s="38">
        <v>30</v>
      </c>
      <c r="L574" s="38">
        <f t="shared" si="99"/>
        <v>0</v>
      </c>
      <c r="M574" s="38"/>
      <c r="N574" s="38"/>
      <c r="O574" s="38"/>
      <c r="P574" s="38"/>
      <c r="Q574" s="38">
        <f t="shared" si="100"/>
        <v>30</v>
      </c>
      <c r="R574" s="38"/>
      <c r="S574" s="30"/>
      <c r="T574" s="30"/>
      <c r="U574" s="30"/>
      <c r="V574" s="30"/>
      <c r="W574" s="30"/>
      <c r="X574" s="30"/>
      <c r="Y574" s="34">
        <v>167</v>
      </c>
      <c r="Z574" s="34">
        <v>726</v>
      </c>
      <c r="AA574" s="34">
        <v>167</v>
      </c>
      <c r="AB574" s="34">
        <v>726</v>
      </c>
      <c r="AC574" s="34" t="s">
        <v>115</v>
      </c>
      <c r="AD574" s="34" t="s">
        <v>1896</v>
      </c>
      <c r="AE574" s="30" t="s">
        <v>1900</v>
      </c>
      <c r="AF574" s="30"/>
    </row>
    <row r="575" s="1" customFormat="1" ht="30" customHeight="1" spans="1:32">
      <c r="A575" s="33"/>
      <c r="B575" s="34" t="s">
        <v>1901</v>
      </c>
      <c r="C575" s="29" t="s">
        <v>1902</v>
      </c>
      <c r="D575" s="30" t="s">
        <v>109</v>
      </c>
      <c r="E575" s="30" t="s">
        <v>1539</v>
      </c>
      <c r="F575" s="38" t="s">
        <v>111</v>
      </c>
      <c r="G575" s="34" t="s">
        <v>485</v>
      </c>
      <c r="H575" s="30" t="s">
        <v>319</v>
      </c>
      <c r="I575" s="34" t="s">
        <v>320</v>
      </c>
      <c r="J575" s="100" t="s">
        <v>321</v>
      </c>
      <c r="K575" s="38">
        <v>15</v>
      </c>
      <c r="L575" s="38">
        <f t="shared" si="99"/>
        <v>0</v>
      </c>
      <c r="M575" s="38"/>
      <c r="N575" s="38"/>
      <c r="O575" s="38"/>
      <c r="P575" s="38"/>
      <c r="Q575" s="38">
        <f t="shared" si="100"/>
        <v>15</v>
      </c>
      <c r="R575" s="38"/>
      <c r="S575" s="30"/>
      <c r="T575" s="30"/>
      <c r="U575" s="30"/>
      <c r="V575" s="30"/>
      <c r="W575" s="30"/>
      <c r="X575" s="30"/>
      <c r="Y575" s="34">
        <v>8</v>
      </c>
      <c r="Z575" s="34">
        <v>36</v>
      </c>
      <c r="AA575" s="34">
        <v>8</v>
      </c>
      <c r="AB575" s="34">
        <v>36</v>
      </c>
      <c r="AC575" s="34" t="s">
        <v>115</v>
      </c>
      <c r="AD575" s="34" t="s">
        <v>1896</v>
      </c>
      <c r="AE575" s="30" t="s">
        <v>1903</v>
      </c>
      <c r="AF575" s="30"/>
    </row>
    <row r="576" s="1" customFormat="1" ht="30" customHeight="1" spans="1:32">
      <c r="A576" s="33"/>
      <c r="B576" s="34" t="s">
        <v>1904</v>
      </c>
      <c r="C576" s="29" t="s">
        <v>1905</v>
      </c>
      <c r="D576" s="30" t="s">
        <v>242</v>
      </c>
      <c r="E576" s="30" t="s">
        <v>1840</v>
      </c>
      <c r="F576" s="38" t="s">
        <v>111</v>
      </c>
      <c r="G576" s="34" t="s">
        <v>485</v>
      </c>
      <c r="H576" s="30" t="s">
        <v>642</v>
      </c>
      <c r="I576" s="30" t="s">
        <v>245</v>
      </c>
      <c r="J576" s="101" t="s">
        <v>246</v>
      </c>
      <c r="K576" s="38">
        <v>15</v>
      </c>
      <c r="L576" s="38">
        <f t="shared" si="99"/>
        <v>0</v>
      </c>
      <c r="M576" s="38"/>
      <c r="N576" s="38"/>
      <c r="O576" s="38"/>
      <c r="P576" s="38"/>
      <c r="Q576" s="38">
        <f t="shared" si="100"/>
        <v>15</v>
      </c>
      <c r="R576" s="38"/>
      <c r="S576" s="30"/>
      <c r="T576" s="30"/>
      <c r="U576" s="30"/>
      <c r="V576" s="30"/>
      <c r="W576" s="30"/>
      <c r="X576" s="30"/>
      <c r="Y576" s="34">
        <v>320</v>
      </c>
      <c r="Z576" s="34">
        <v>960</v>
      </c>
      <c r="AA576" s="34">
        <v>152</v>
      </c>
      <c r="AB576" s="34">
        <v>456</v>
      </c>
      <c r="AC576" s="34" t="s">
        <v>115</v>
      </c>
      <c r="AD576" s="34" t="s">
        <v>1896</v>
      </c>
      <c r="AE576" s="30" t="s">
        <v>1906</v>
      </c>
      <c r="AF576" s="30"/>
    </row>
    <row r="577" s="1" customFormat="1" ht="30" customHeight="1" spans="1:32">
      <c r="A577" s="33"/>
      <c r="B577" s="34" t="s">
        <v>1907</v>
      </c>
      <c r="C577" s="29" t="s">
        <v>1908</v>
      </c>
      <c r="D577" s="30" t="s">
        <v>658</v>
      </c>
      <c r="E577" s="30" t="s">
        <v>1909</v>
      </c>
      <c r="F577" s="38" t="s">
        <v>111</v>
      </c>
      <c r="G577" s="34" t="s">
        <v>485</v>
      </c>
      <c r="H577" s="30" t="s">
        <v>660</v>
      </c>
      <c r="I577" s="30" t="s">
        <v>661</v>
      </c>
      <c r="J577" s="101" t="s">
        <v>662</v>
      </c>
      <c r="K577" s="38">
        <v>35</v>
      </c>
      <c r="L577" s="38">
        <f t="shared" si="99"/>
        <v>0</v>
      </c>
      <c r="M577" s="38"/>
      <c r="N577" s="38"/>
      <c r="O577" s="38"/>
      <c r="P577" s="38"/>
      <c r="Q577" s="38">
        <f t="shared" si="100"/>
        <v>35</v>
      </c>
      <c r="R577" s="38"/>
      <c r="S577" s="30"/>
      <c r="T577" s="30"/>
      <c r="U577" s="30"/>
      <c r="V577" s="30"/>
      <c r="W577" s="30"/>
      <c r="X577" s="30"/>
      <c r="Y577" s="34">
        <v>296</v>
      </c>
      <c r="Z577" s="34">
        <v>1078</v>
      </c>
      <c r="AA577" s="34">
        <v>213</v>
      </c>
      <c r="AB577" s="34">
        <v>759</v>
      </c>
      <c r="AC577" s="34" t="s">
        <v>126</v>
      </c>
      <c r="AD577" s="34" t="s">
        <v>1896</v>
      </c>
      <c r="AE577" s="30" t="s">
        <v>1910</v>
      </c>
      <c r="AF577" s="30"/>
    </row>
    <row r="578" s="1" customFormat="1" ht="30" customHeight="1" spans="1:32">
      <c r="A578" s="33"/>
      <c r="B578" s="34" t="s">
        <v>1911</v>
      </c>
      <c r="C578" s="29" t="s">
        <v>1912</v>
      </c>
      <c r="D578" s="30" t="s">
        <v>210</v>
      </c>
      <c r="E578" s="30" t="s">
        <v>1131</v>
      </c>
      <c r="F578" s="38" t="s">
        <v>111</v>
      </c>
      <c r="G578" s="34" t="s">
        <v>485</v>
      </c>
      <c r="H578" s="30" t="s">
        <v>212</v>
      </c>
      <c r="I578" s="30" t="s">
        <v>213</v>
      </c>
      <c r="J578" s="100" t="s">
        <v>214</v>
      </c>
      <c r="K578" s="38">
        <v>80</v>
      </c>
      <c r="L578" s="38">
        <f t="shared" si="99"/>
        <v>0</v>
      </c>
      <c r="M578" s="38"/>
      <c r="N578" s="38"/>
      <c r="O578" s="38"/>
      <c r="P578" s="38"/>
      <c r="Q578" s="38">
        <f t="shared" si="100"/>
        <v>80</v>
      </c>
      <c r="R578" s="38"/>
      <c r="S578" s="30"/>
      <c r="T578" s="30"/>
      <c r="U578" s="30"/>
      <c r="V578" s="30"/>
      <c r="W578" s="30"/>
      <c r="X578" s="30"/>
      <c r="Y578" s="34">
        <v>180</v>
      </c>
      <c r="Z578" s="34">
        <v>740</v>
      </c>
      <c r="AA578" s="34">
        <v>50</v>
      </c>
      <c r="AB578" s="34">
        <v>173</v>
      </c>
      <c r="AC578" s="34" t="s">
        <v>126</v>
      </c>
      <c r="AD578" s="34" t="s">
        <v>1896</v>
      </c>
      <c r="AE578" s="30" t="s">
        <v>1913</v>
      </c>
      <c r="AF578" s="30"/>
    </row>
    <row r="579" s="1" customFormat="1" ht="30" customHeight="1" spans="1:32">
      <c r="A579" s="33"/>
      <c r="B579" s="34" t="s">
        <v>1914</v>
      </c>
      <c r="C579" s="29" t="s">
        <v>1915</v>
      </c>
      <c r="D579" s="30" t="s">
        <v>430</v>
      </c>
      <c r="E579" s="30" t="s">
        <v>1501</v>
      </c>
      <c r="F579" s="38" t="s">
        <v>111</v>
      </c>
      <c r="G579" s="34" t="s">
        <v>485</v>
      </c>
      <c r="H579" s="30" t="s">
        <v>432</v>
      </c>
      <c r="I579" s="30" t="s">
        <v>433</v>
      </c>
      <c r="J579" s="100" t="s">
        <v>434</v>
      </c>
      <c r="K579" s="38">
        <v>50</v>
      </c>
      <c r="L579" s="38">
        <f t="shared" si="99"/>
        <v>0</v>
      </c>
      <c r="M579" s="38"/>
      <c r="N579" s="38"/>
      <c r="O579" s="38"/>
      <c r="P579" s="38"/>
      <c r="Q579" s="38">
        <f t="shared" si="100"/>
        <v>50</v>
      </c>
      <c r="R579" s="38"/>
      <c r="S579" s="30"/>
      <c r="T579" s="30"/>
      <c r="U579" s="30"/>
      <c r="V579" s="30"/>
      <c r="W579" s="30"/>
      <c r="X579" s="30"/>
      <c r="Y579" s="34">
        <v>45</v>
      </c>
      <c r="Z579" s="34">
        <v>70</v>
      </c>
      <c r="AA579" s="34">
        <v>44</v>
      </c>
      <c r="AB579" s="34">
        <v>68</v>
      </c>
      <c r="AC579" s="34" t="s">
        <v>115</v>
      </c>
      <c r="AD579" s="34" t="s">
        <v>1896</v>
      </c>
      <c r="AE579" s="30" t="s">
        <v>1916</v>
      </c>
      <c r="AF579" s="30"/>
    </row>
    <row r="580" s="1" customFormat="1" ht="30" customHeight="1" spans="1:32">
      <c r="A580" s="33"/>
      <c r="B580" s="34" t="s">
        <v>1917</v>
      </c>
      <c r="C580" s="29" t="s">
        <v>1918</v>
      </c>
      <c r="D580" s="30" t="s">
        <v>333</v>
      </c>
      <c r="E580" s="30" t="s">
        <v>1600</v>
      </c>
      <c r="F580" s="38" t="s">
        <v>111</v>
      </c>
      <c r="G580" s="30" t="s">
        <v>1919</v>
      </c>
      <c r="H580" s="30" t="s">
        <v>1919</v>
      </c>
      <c r="I580" s="34" t="s">
        <v>1920</v>
      </c>
      <c r="J580" s="100" t="s">
        <v>1921</v>
      </c>
      <c r="K580" s="38">
        <v>160</v>
      </c>
      <c r="L580" s="38">
        <f t="shared" si="99"/>
        <v>0</v>
      </c>
      <c r="M580" s="38"/>
      <c r="N580" s="38"/>
      <c r="O580" s="38"/>
      <c r="P580" s="38"/>
      <c r="Q580" s="38">
        <f t="shared" si="100"/>
        <v>160</v>
      </c>
      <c r="R580" s="38"/>
      <c r="S580" s="30"/>
      <c r="T580" s="30"/>
      <c r="U580" s="30"/>
      <c r="V580" s="30"/>
      <c r="W580" s="30"/>
      <c r="X580" s="30"/>
      <c r="Y580" s="34">
        <v>235</v>
      </c>
      <c r="Z580" s="34">
        <v>800</v>
      </c>
      <c r="AA580" s="34">
        <v>31</v>
      </c>
      <c r="AB580" s="34">
        <v>105</v>
      </c>
      <c r="AC580" s="34" t="s">
        <v>115</v>
      </c>
      <c r="AD580" s="34" t="s">
        <v>1896</v>
      </c>
      <c r="AE580" s="30" t="s">
        <v>1922</v>
      </c>
      <c r="AF580" s="30"/>
    </row>
    <row r="581" s="1" customFormat="1" ht="30" customHeight="1" spans="1:32">
      <c r="A581" s="33"/>
      <c r="B581" s="34" t="s">
        <v>1923</v>
      </c>
      <c r="C581" s="29" t="s">
        <v>1924</v>
      </c>
      <c r="D581" s="30" t="s">
        <v>234</v>
      </c>
      <c r="E581" s="30" t="s">
        <v>681</v>
      </c>
      <c r="F581" s="38" t="s">
        <v>111</v>
      </c>
      <c r="G581" s="30" t="s">
        <v>1919</v>
      </c>
      <c r="H581" s="30" t="s">
        <v>1919</v>
      </c>
      <c r="I581" s="34" t="s">
        <v>1920</v>
      </c>
      <c r="J581" s="100" t="s">
        <v>1921</v>
      </c>
      <c r="K581" s="38">
        <v>30</v>
      </c>
      <c r="L581" s="38">
        <f t="shared" ref="L581:L591" si="101">M581+N581+O581+P581</f>
        <v>0</v>
      </c>
      <c r="M581" s="38"/>
      <c r="N581" s="38"/>
      <c r="O581" s="38"/>
      <c r="P581" s="38"/>
      <c r="Q581" s="38">
        <f t="shared" ref="Q581:Q591" si="102">K581-L581</f>
        <v>30</v>
      </c>
      <c r="R581" s="38"/>
      <c r="S581" s="30"/>
      <c r="T581" s="30"/>
      <c r="U581" s="30"/>
      <c r="V581" s="30"/>
      <c r="W581" s="30"/>
      <c r="X581" s="30"/>
      <c r="Y581" s="34">
        <v>350</v>
      </c>
      <c r="Z581" s="34">
        <v>1300</v>
      </c>
      <c r="AA581" s="34">
        <v>207</v>
      </c>
      <c r="AB581" s="34">
        <v>698</v>
      </c>
      <c r="AC581" s="34" t="s">
        <v>126</v>
      </c>
      <c r="AD581" s="34" t="s">
        <v>1896</v>
      </c>
      <c r="AE581" s="30" t="s">
        <v>1925</v>
      </c>
      <c r="AF581" s="30"/>
    </row>
    <row r="582" s="1" customFormat="1" ht="30" customHeight="1" spans="1:32">
      <c r="A582" s="33"/>
      <c r="B582" s="34" t="s">
        <v>1926</v>
      </c>
      <c r="C582" s="29" t="s">
        <v>1927</v>
      </c>
      <c r="D582" s="30" t="s">
        <v>130</v>
      </c>
      <c r="E582" s="30" t="s">
        <v>1141</v>
      </c>
      <c r="F582" s="38" t="s">
        <v>111</v>
      </c>
      <c r="G582" s="30" t="s">
        <v>1919</v>
      </c>
      <c r="H582" s="30" t="s">
        <v>1919</v>
      </c>
      <c r="I582" s="34" t="s">
        <v>1920</v>
      </c>
      <c r="J582" s="100" t="s">
        <v>1921</v>
      </c>
      <c r="K582" s="38">
        <v>25</v>
      </c>
      <c r="L582" s="38">
        <f t="shared" si="101"/>
        <v>0</v>
      </c>
      <c r="M582" s="38"/>
      <c r="N582" s="38"/>
      <c r="O582" s="38"/>
      <c r="P582" s="38"/>
      <c r="Q582" s="38">
        <f t="shared" si="102"/>
        <v>25</v>
      </c>
      <c r="R582" s="38"/>
      <c r="S582" s="30"/>
      <c r="T582" s="30"/>
      <c r="U582" s="30"/>
      <c r="V582" s="30"/>
      <c r="W582" s="30"/>
      <c r="X582" s="30"/>
      <c r="Y582" s="34">
        <v>260</v>
      </c>
      <c r="Z582" s="34">
        <v>923</v>
      </c>
      <c r="AA582" s="34">
        <v>71</v>
      </c>
      <c r="AB582" s="34">
        <v>222</v>
      </c>
      <c r="AC582" s="34" t="s">
        <v>126</v>
      </c>
      <c r="AD582" s="34" t="s">
        <v>1896</v>
      </c>
      <c r="AE582" s="30" t="s">
        <v>1928</v>
      </c>
      <c r="AF582" s="30"/>
    </row>
    <row r="583" s="1" customFormat="1" ht="30" customHeight="1" spans="1:32">
      <c r="A583" s="33"/>
      <c r="B583" s="34" t="s">
        <v>1929</v>
      </c>
      <c r="C583" s="29" t="s">
        <v>1930</v>
      </c>
      <c r="D583" s="30" t="s">
        <v>646</v>
      </c>
      <c r="E583" s="30" t="s">
        <v>822</v>
      </c>
      <c r="F583" s="38" t="s">
        <v>111</v>
      </c>
      <c r="G583" s="30" t="s">
        <v>1919</v>
      </c>
      <c r="H583" s="30" t="s">
        <v>1919</v>
      </c>
      <c r="I583" s="34" t="s">
        <v>1920</v>
      </c>
      <c r="J583" s="100" t="s">
        <v>1921</v>
      </c>
      <c r="K583" s="38">
        <v>80</v>
      </c>
      <c r="L583" s="38">
        <f t="shared" si="101"/>
        <v>0</v>
      </c>
      <c r="M583" s="38"/>
      <c r="N583" s="38"/>
      <c r="O583" s="38"/>
      <c r="P583" s="38"/>
      <c r="Q583" s="38">
        <f t="shared" si="102"/>
        <v>80</v>
      </c>
      <c r="R583" s="38"/>
      <c r="S583" s="30"/>
      <c r="T583" s="30"/>
      <c r="U583" s="30"/>
      <c r="V583" s="30"/>
      <c r="W583" s="30"/>
      <c r="X583" s="30"/>
      <c r="Y583" s="34">
        <v>99</v>
      </c>
      <c r="Z583" s="34">
        <v>393</v>
      </c>
      <c r="AA583" s="34">
        <v>72</v>
      </c>
      <c r="AB583" s="34">
        <v>277</v>
      </c>
      <c r="AC583" s="34" t="s">
        <v>126</v>
      </c>
      <c r="AD583" s="34" t="s">
        <v>1896</v>
      </c>
      <c r="AE583" s="30" t="s">
        <v>1931</v>
      </c>
      <c r="AF583" s="30"/>
    </row>
    <row r="584" s="1" customFormat="1" ht="30" customHeight="1" spans="1:32">
      <c r="A584" s="33"/>
      <c r="B584" s="34" t="s">
        <v>1932</v>
      </c>
      <c r="C584" s="29" t="s">
        <v>1933</v>
      </c>
      <c r="D584" s="30" t="s">
        <v>242</v>
      </c>
      <c r="E584" s="30" t="s">
        <v>1008</v>
      </c>
      <c r="F584" s="38" t="s">
        <v>111</v>
      </c>
      <c r="G584" s="30" t="s">
        <v>1919</v>
      </c>
      <c r="H584" s="30" t="s">
        <v>642</v>
      </c>
      <c r="I584" s="30" t="s">
        <v>245</v>
      </c>
      <c r="J584" s="101" t="s">
        <v>246</v>
      </c>
      <c r="K584" s="38">
        <v>30</v>
      </c>
      <c r="L584" s="38">
        <f t="shared" si="101"/>
        <v>0</v>
      </c>
      <c r="M584" s="38"/>
      <c r="N584" s="38"/>
      <c r="O584" s="38"/>
      <c r="P584" s="38"/>
      <c r="Q584" s="38">
        <f t="shared" si="102"/>
        <v>30</v>
      </c>
      <c r="R584" s="38"/>
      <c r="S584" s="30"/>
      <c r="T584" s="30"/>
      <c r="U584" s="30"/>
      <c r="V584" s="30"/>
      <c r="W584" s="30"/>
      <c r="X584" s="30"/>
      <c r="Y584" s="34">
        <v>140</v>
      </c>
      <c r="Z584" s="34">
        <v>446</v>
      </c>
      <c r="AA584" s="34">
        <v>48</v>
      </c>
      <c r="AB584" s="34">
        <v>136</v>
      </c>
      <c r="AC584" s="34" t="s">
        <v>126</v>
      </c>
      <c r="AD584" s="34" t="s">
        <v>1896</v>
      </c>
      <c r="AE584" s="30" t="s">
        <v>1934</v>
      </c>
      <c r="AF584" s="30"/>
    </row>
    <row r="585" s="1" customFormat="1" ht="30" customHeight="1" spans="1:32">
      <c r="A585" s="33"/>
      <c r="B585" s="34" t="s">
        <v>1935</v>
      </c>
      <c r="C585" s="29" t="s">
        <v>1936</v>
      </c>
      <c r="D585" s="30" t="s">
        <v>372</v>
      </c>
      <c r="E585" s="30" t="s">
        <v>410</v>
      </c>
      <c r="F585" s="38" t="s">
        <v>111</v>
      </c>
      <c r="G585" s="34" t="s">
        <v>122</v>
      </c>
      <c r="H585" s="30" t="s">
        <v>374</v>
      </c>
      <c r="I585" s="30" t="s">
        <v>375</v>
      </c>
      <c r="J585" s="100" t="s">
        <v>376</v>
      </c>
      <c r="K585" s="38">
        <v>150</v>
      </c>
      <c r="L585" s="38">
        <f t="shared" si="101"/>
        <v>0</v>
      </c>
      <c r="M585" s="38"/>
      <c r="N585" s="38"/>
      <c r="O585" s="38"/>
      <c r="P585" s="38"/>
      <c r="Q585" s="38">
        <f t="shared" si="102"/>
        <v>150</v>
      </c>
      <c r="R585" s="38"/>
      <c r="S585" s="30"/>
      <c r="T585" s="30"/>
      <c r="U585" s="30"/>
      <c r="V585" s="30"/>
      <c r="W585" s="30"/>
      <c r="X585" s="30"/>
      <c r="Y585" s="34">
        <v>120</v>
      </c>
      <c r="Z585" s="34" t="s">
        <v>1937</v>
      </c>
      <c r="AA585" s="34">
        <v>5</v>
      </c>
      <c r="AB585" s="34">
        <v>13</v>
      </c>
      <c r="AC585" s="34" t="s">
        <v>115</v>
      </c>
      <c r="AD585" s="34" t="s">
        <v>1896</v>
      </c>
      <c r="AE585" s="30" t="s">
        <v>1938</v>
      </c>
      <c r="AF585" s="30"/>
    </row>
    <row r="586" s="1" customFormat="1" ht="30" customHeight="1" spans="1:32">
      <c r="A586" s="33"/>
      <c r="B586" s="34" t="s">
        <v>1939</v>
      </c>
      <c r="C586" s="29" t="s">
        <v>1940</v>
      </c>
      <c r="D586" s="30" t="s">
        <v>372</v>
      </c>
      <c r="E586" s="30" t="s">
        <v>410</v>
      </c>
      <c r="F586" s="38" t="s">
        <v>111</v>
      </c>
      <c r="G586" s="34" t="s">
        <v>122</v>
      </c>
      <c r="H586" s="30" t="s">
        <v>374</v>
      </c>
      <c r="I586" s="30" t="s">
        <v>375</v>
      </c>
      <c r="J586" s="100" t="s">
        <v>376</v>
      </c>
      <c r="K586" s="38">
        <v>100</v>
      </c>
      <c r="L586" s="38">
        <f t="shared" si="101"/>
        <v>0</v>
      </c>
      <c r="M586" s="38"/>
      <c r="N586" s="38"/>
      <c r="O586" s="38"/>
      <c r="P586" s="38"/>
      <c r="Q586" s="38">
        <f t="shared" si="102"/>
        <v>100</v>
      </c>
      <c r="R586" s="38"/>
      <c r="S586" s="30"/>
      <c r="T586" s="30"/>
      <c r="U586" s="30"/>
      <c r="V586" s="30"/>
      <c r="W586" s="30"/>
      <c r="X586" s="30"/>
      <c r="Y586" s="34">
        <v>120</v>
      </c>
      <c r="Z586" s="34" t="s">
        <v>1937</v>
      </c>
      <c r="AA586" s="34">
        <v>5</v>
      </c>
      <c r="AB586" s="34">
        <v>13</v>
      </c>
      <c r="AC586" s="34" t="s">
        <v>115</v>
      </c>
      <c r="AD586" s="34" t="s">
        <v>1896</v>
      </c>
      <c r="AE586" s="30" t="s">
        <v>1941</v>
      </c>
      <c r="AF586" s="30"/>
    </row>
    <row r="587" s="1" customFormat="1" ht="30" customHeight="1" spans="1:32">
      <c r="A587" s="33"/>
      <c r="B587" s="34" t="s">
        <v>1942</v>
      </c>
      <c r="C587" s="29" t="s">
        <v>1943</v>
      </c>
      <c r="D587" s="30" t="s">
        <v>298</v>
      </c>
      <c r="E587" s="30" t="s">
        <v>368</v>
      </c>
      <c r="F587" s="38" t="s">
        <v>111</v>
      </c>
      <c r="G587" s="34" t="s">
        <v>122</v>
      </c>
      <c r="H587" s="30" t="s">
        <v>301</v>
      </c>
      <c r="I587" s="30" t="s">
        <v>302</v>
      </c>
      <c r="J587" s="100" t="s">
        <v>303</v>
      </c>
      <c r="K587" s="38">
        <v>136</v>
      </c>
      <c r="L587" s="38">
        <f t="shared" si="101"/>
        <v>0</v>
      </c>
      <c r="M587" s="38"/>
      <c r="N587" s="38"/>
      <c r="O587" s="38"/>
      <c r="P587" s="38"/>
      <c r="Q587" s="38">
        <f t="shared" si="102"/>
        <v>136</v>
      </c>
      <c r="R587" s="38"/>
      <c r="S587" s="30"/>
      <c r="T587" s="30"/>
      <c r="U587" s="30"/>
      <c r="V587" s="30"/>
      <c r="W587" s="30"/>
      <c r="X587" s="30"/>
      <c r="Y587" s="34">
        <v>101</v>
      </c>
      <c r="Z587" s="34">
        <v>320</v>
      </c>
      <c r="AA587" s="34">
        <v>17</v>
      </c>
      <c r="AB587" s="34">
        <v>51</v>
      </c>
      <c r="AC587" s="34" t="s">
        <v>115</v>
      </c>
      <c r="AD587" s="34" t="s">
        <v>1896</v>
      </c>
      <c r="AE587" s="30" t="s">
        <v>1944</v>
      </c>
      <c r="AF587" s="30"/>
    </row>
    <row r="588" s="1" customFormat="1" ht="30" customHeight="1" spans="1:32">
      <c r="A588" s="33"/>
      <c r="B588" s="34" t="s">
        <v>1945</v>
      </c>
      <c r="C588" s="29" t="s">
        <v>1946</v>
      </c>
      <c r="D588" s="30" t="s">
        <v>333</v>
      </c>
      <c r="E588" s="30" t="s">
        <v>334</v>
      </c>
      <c r="F588" s="38" t="s">
        <v>111</v>
      </c>
      <c r="G588" s="34" t="s">
        <v>122</v>
      </c>
      <c r="H588" s="34" t="s">
        <v>335</v>
      </c>
      <c r="I588" s="34" t="s">
        <v>336</v>
      </c>
      <c r="J588" s="100" t="s">
        <v>337</v>
      </c>
      <c r="K588" s="38">
        <v>200</v>
      </c>
      <c r="L588" s="38">
        <f t="shared" si="101"/>
        <v>0</v>
      </c>
      <c r="M588" s="38"/>
      <c r="N588" s="38"/>
      <c r="O588" s="38"/>
      <c r="P588" s="38"/>
      <c r="Q588" s="38">
        <f t="shared" si="102"/>
        <v>200</v>
      </c>
      <c r="R588" s="38"/>
      <c r="S588" s="30"/>
      <c r="T588" s="30"/>
      <c r="U588" s="30"/>
      <c r="V588" s="30"/>
      <c r="W588" s="30"/>
      <c r="X588" s="30"/>
      <c r="Y588" s="34">
        <v>147</v>
      </c>
      <c r="Z588" s="34">
        <v>500</v>
      </c>
      <c r="AA588" s="34">
        <v>25</v>
      </c>
      <c r="AB588" s="34">
        <v>85</v>
      </c>
      <c r="AC588" s="34" t="s">
        <v>126</v>
      </c>
      <c r="AD588" s="34" t="s">
        <v>1896</v>
      </c>
      <c r="AE588" s="30" t="s">
        <v>1947</v>
      </c>
      <c r="AF588" s="30"/>
    </row>
    <row r="589" s="1" customFormat="1" ht="30" customHeight="1" spans="1:32">
      <c r="A589" s="33"/>
      <c r="B589" s="34" t="s">
        <v>1948</v>
      </c>
      <c r="C589" s="29" t="s">
        <v>1949</v>
      </c>
      <c r="D589" s="30" t="s">
        <v>130</v>
      </c>
      <c r="E589" s="30" t="s">
        <v>1444</v>
      </c>
      <c r="F589" s="38" t="s">
        <v>111</v>
      </c>
      <c r="G589" s="34" t="s">
        <v>122</v>
      </c>
      <c r="H589" s="30" t="s">
        <v>132</v>
      </c>
      <c r="I589" s="30" t="s">
        <v>133</v>
      </c>
      <c r="J589" s="100" t="s">
        <v>134</v>
      </c>
      <c r="K589" s="38">
        <v>210</v>
      </c>
      <c r="L589" s="38">
        <f t="shared" si="101"/>
        <v>0</v>
      </c>
      <c r="M589" s="38"/>
      <c r="N589" s="38"/>
      <c r="O589" s="38"/>
      <c r="P589" s="38"/>
      <c r="Q589" s="38">
        <f t="shared" si="102"/>
        <v>210</v>
      </c>
      <c r="R589" s="38"/>
      <c r="S589" s="30"/>
      <c r="T589" s="30"/>
      <c r="U589" s="30"/>
      <c r="V589" s="30"/>
      <c r="W589" s="30"/>
      <c r="X589" s="30"/>
      <c r="Y589" s="34">
        <v>71</v>
      </c>
      <c r="Z589" s="34">
        <v>267</v>
      </c>
      <c r="AA589" s="34">
        <v>9</v>
      </c>
      <c r="AB589" s="34">
        <v>22</v>
      </c>
      <c r="AC589" s="34" t="s">
        <v>126</v>
      </c>
      <c r="AD589" s="34" t="s">
        <v>1896</v>
      </c>
      <c r="AE589" s="30" t="s">
        <v>1947</v>
      </c>
      <c r="AF589" s="30"/>
    </row>
    <row r="590" s="1" customFormat="1" ht="30" customHeight="1" spans="1:32">
      <c r="A590" s="33"/>
      <c r="B590" s="34" t="s">
        <v>1950</v>
      </c>
      <c r="C590" s="29" t="s">
        <v>1951</v>
      </c>
      <c r="D590" s="30" t="s">
        <v>801</v>
      </c>
      <c r="E590" s="30" t="s">
        <v>1952</v>
      </c>
      <c r="F590" s="38" t="s">
        <v>111</v>
      </c>
      <c r="G590" s="30" t="s">
        <v>1919</v>
      </c>
      <c r="H590" s="30" t="s">
        <v>1919</v>
      </c>
      <c r="I590" s="34" t="s">
        <v>1920</v>
      </c>
      <c r="J590" s="100" t="s">
        <v>1921</v>
      </c>
      <c r="K590" s="38">
        <v>580</v>
      </c>
      <c r="L590" s="38">
        <f t="shared" si="101"/>
        <v>0</v>
      </c>
      <c r="M590" s="38"/>
      <c r="N590" s="38"/>
      <c r="O590" s="38"/>
      <c r="P590" s="38"/>
      <c r="Q590" s="38">
        <f t="shared" si="102"/>
        <v>580</v>
      </c>
      <c r="R590" s="38"/>
      <c r="S590" s="30"/>
      <c r="T590" s="30"/>
      <c r="U590" s="30"/>
      <c r="V590" s="30"/>
      <c r="W590" s="30"/>
      <c r="X590" s="30"/>
      <c r="Y590" s="34">
        <v>2355</v>
      </c>
      <c r="Z590" s="34">
        <v>2355</v>
      </c>
      <c r="AA590" s="34">
        <v>2355</v>
      </c>
      <c r="AB590" s="34">
        <v>920</v>
      </c>
      <c r="AC590" s="34" t="s">
        <v>126</v>
      </c>
      <c r="AD590" s="34" t="s">
        <v>1896</v>
      </c>
      <c r="AE590" s="30" t="s">
        <v>1953</v>
      </c>
      <c r="AF590" s="30"/>
    </row>
    <row r="591" s="1" customFormat="1" ht="30" customHeight="1" spans="1:32">
      <c r="A591" s="33"/>
      <c r="B591" s="73" t="s">
        <v>1954</v>
      </c>
      <c r="C591" s="74" t="s">
        <v>1955</v>
      </c>
      <c r="D591" s="73" t="s">
        <v>578</v>
      </c>
      <c r="E591" s="73" t="s">
        <v>1956</v>
      </c>
      <c r="F591" s="75" t="s">
        <v>111</v>
      </c>
      <c r="G591" s="76" t="s">
        <v>122</v>
      </c>
      <c r="H591" s="73" t="s">
        <v>580</v>
      </c>
      <c r="I591" s="73" t="s">
        <v>581</v>
      </c>
      <c r="J591" s="104" t="s">
        <v>582</v>
      </c>
      <c r="K591" s="38">
        <v>200</v>
      </c>
      <c r="L591" s="38"/>
      <c r="M591" s="38"/>
      <c r="N591" s="38"/>
      <c r="O591" s="38"/>
      <c r="P591" s="38"/>
      <c r="Q591" s="38">
        <v>200</v>
      </c>
      <c r="R591" s="38"/>
      <c r="S591" s="30"/>
      <c r="T591" s="30"/>
      <c r="U591" s="30"/>
      <c r="V591" s="30"/>
      <c r="W591" s="30"/>
      <c r="X591" s="30"/>
      <c r="Y591" s="73">
        <v>212</v>
      </c>
      <c r="Z591" s="73">
        <v>988</v>
      </c>
      <c r="AA591" s="73">
        <v>212</v>
      </c>
      <c r="AB591" s="73">
        <v>988</v>
      </c>
      <c r="AC591" s="73" t="s">
        <v>126</v>
      </c>
      <c r="AD591" s="79" t="s">
        <v>1957</v>
      </c>
      <c r="AE591" s="79" t="s">
        <v>1958</v>
      </c>
      <c r="AF591" s="30"/>
    </row>
    <row r="592" s="1" customFormat="1" ht="24" spans="1:32">
      <c r="A592" s="33" t="s">
        <v>67</v>
      </c>
      <c r="B592" s="34"/>
      <c r="C592" s="29"/>
      <c r="D592" s="30"/>
      <c r="E592" s="30"/>
      <c r="F592" s="30"/>
      <c r="G592" s="30"/>
      <c r="H592" s="30"/>
      <c r="I592" s="30"/>
      <c r="J592" s="30"/>
      <c r="K592" s="38">
        <f>SUM(K593:K598)</f>
        <v>1409</v>
      </c>
      <c r="L592" s="38">
        <f t="shared" ref="L592:Q592" si="103">SUM(L593:L596)</f>
        <v>0</v>
      </c>
      <c r="M592" s="38">
        <f t="shared" si="103"/>
        <v>0</v>
      </c>
      <c r="N592" s="38">
        <f t="shared" si="103"/>
        <v>0</v>
      </c>
      <c r="O592" s="38">
        <f t="shared" si="103"/>
        <v>0</v>
      </c>
      <c r="P592" s="38">
        <f t="shared" si="103"/>
        <v>0</v>
      </c>
      <c r="Q592" s="38">
        <f>SUM(Q593:Q598)</f>
        <v>1409</v>
      </c>
      <c r="R592" s="38"/>
      <c r="S592" s="30"/>
      <c r="T592" s="30"/>
      <c r="U592" s="30"/>
      <c r="V592" s="30"/>
      <c r="W592" s="30"/>
      <c r="X592" s="30"/>
      <c r="Y592" s="34"/>
      <c r="Z592" s="34"/>
      <c r="AA592" s="34"/>
      <c r="AB592" s="34"/>
      <c r="AC592" s="34"/>
      <c r="AD592" s="28"/>
      <c r="AE592" s="30"/>
      <c r="AF592" s="30"/>
    </row>
    <row r="593" s="7" customFormat="1" ht="30" customHeight="1" spans="1:32">
      <c r="A593" s="33"/>
      <c r="B593" s="77" t="s">
        <v>1959</v>
      </c>
      <c r="C593" s="29" t="s">
        <v>1960</v>
      </c>
      <c r="D593" s="30" t="s">
        <v>120</v>
      </c>
      <c r="E593" s="30" t="s">
        <v>1961</v>
      </c>
      <c r="F593" s="38" t="s">
        <v>111</v>
      </c>
      <c r="G593" s="34" t="s">
        <v>485</v>
      </c>
      <c r="H593" s="30" t="s">
        <v>123</v>
      </c>
      <c r="I593" s="30" t="s">
        <v>124</v>
      </c>
      <c r="J593" s="100" t="s">
        <v>125</v>
      </c>
      <c r="K593" s="38">
        <v>25</v>
      </c>
      <c r="L593" s="38">
        <f>M593+N593+O593+P593</f>
        <v>0</v>
      </c>
      <c r="M593" s="38"/>
      <c r="N593" s="38"/>
      <c r="O593" s="38"/>
      <c r="P593" s="38"/>
      <c r="Q593" s="38">
        <f>K593-L593</f>
        <v>25</v>
      </c>
      <c r="R593" s="38"/>
      <c r="S593" s="38"/>
      <c r="T593" s="38"/>
      <c r="U593" s="38"/>
      <c r="V593" s="38"/>
      <c r="W593" s="38"/>
      <c r="X593" s="38"/>
      <c r="Y593" s="34">
        <v>648</v>
      </c>
      <c r="Z593" s="34">
        <v>2144</v>
      </c>
      <c r="AA593" s="34">
        <v>644</v>
      </c>
      <c r="AB593" s="34">
        <v>1961</v>
      </c>
      <c r="AC593" s="34" t="s">
        <v>126</v>
      </c>
      <c r="AD593" s="34" t="s">
        <v>1962</v>
      </c>
      <c r="AE593" s="30" t="s">
        <v>1963</v>
      </c>
      <c r="AF593" s="30"/>
    </row>
    <row r="594" s="7" customFormat="1" ht="30" customHeight="1" spans="1:32">
      <c r="A594" s="33"/>
      <c r="B594" s="77" t="s">
        <v>1964</v>
      </c>
      <c r="C594" s="29" t="s">
        <v>1965</v>
      </c>
      <c r="D594" s="30" t="s">
        <v>333</v>
      </c>
      <c r="E594" s="30" t="s">
        <v>713</v>
      </c>
      <c r="F594" s="38" t="s">
        <v>111</v>
      </c>
      <c r="G594" s="52" t="s">
        <v>1919</v>
      </c>
      <c r="H594" s="30" t="s">
        <v>1919</v>
      </c>
      <c r="I594" s="34" t="s">
        <v>1920</v>
      </c>
      <c r="J594" s="100" t="s">
        <v>1921</v>
      </c>
      <c r="K594" s="38">
        <v>498</v>
      </c>
      <c r="L594" s="38">
        <f>M594+N594+O594+P594</f>
        <v>0</v>
      </c>
      <c r="M594" s="38"/>
      <c r="N594" s="38"/>
      <c r="O594" s="38"/>
      <c r="P594" s="38"/>
      <c r="Q594" s="38">
        <f>K594-L594</f>
        <v>498</v>
      </c>
      <c r="R594" s="38"/>
      <c r="S594" s="38"/>
      <c r="T594" s="38"/>
      <c r="U594" s="38"/>
      <c r="V594" s="38"/>
      <c r="W594" s="38"/>
      <c r="X594" s="38"/>
      <c r="Y594" s="34">
        <v>352</v>
      </c>
      <c r="Z594" s="34">
        <v>1200</v>
      </c>
      <c r="AA594" s="34">
        <v>29</v>
      </c>
      <c r="AB594" s="34">
        <v>98</v>
      </c>
      <c r="AC594" s="34" t="s">
        <v>126</v>
      </c>
      <c r="AD594" s="34" t="s">
        <v>1962</v>
      </c>
      <c r="AE594" s="30" t="s">
        <v>1966</v>
      </c>
      <c r="AF594" s="30"/>
    </row>
    <row r="595" s="7" customFormat="1" ht="30" customHeight="1" spans="1:32">
      <c r="A595" s="33"/>
      <c r="B595" s="77" t="s">
        <v>1967</v>
      </c>
      <c r="C595" s="29" t="s">
        <v>1965</v>
      </c>
      <c r="D595" s="30" t="s">
        <v>234</v>
      </c>
      <c r="E595" s="30" t="s">
        <v>689</v>
      </c>
      <c r="F595" s="38" t="s">
        <v>111</v>
      </c>
      <c r="G595" s="52" t="s">
        <v>1919</v>
      </c>
      <c r="H595" s="30" t="s">
        <v>1919</v>
      </c>
      <c r="I595" s="34" t="s">
        <v>1920</v>
      </c>
      <c r="J595" s="100" t="s">
        <v>1921</v>
      </c>
      <c r="K595" s="38">
        <v>498</v>
      </c>
      <c r="L595" s="38">
        <f>M595+N595+O595+P595</f>
        <v>0</v>
      </c>
      <c r="M595" s="38"/>
      <c r="N595" s="38"/>
      <c r="O595" s="38"/>
      <c r="P595" s="38"/>
      <c r="Q595" s="38">
        <f>K595-L595</f>
        <v>498</v>
      </c>
      <c r="R595" s="38"/>
      <c r="S595" s="38"/>
      <c r="T595" s="38"/>
      <c r="U595" s="38"/>
      <c r="V595" s="38"/>
      <c r="W595" s="38"/>
      <c r="X595" s="38"/>
      <c r="Y595" s="34">
        <v>265</v>
      </c>
      <c r="Z595" s="34">
        <v>965</v>
      </c>
      <c r="AA595" s="34">
        <v>101</v>
      </c>
      <c r="AB595" s="34">
        <v>318</v>
      </c>
      <c r="AC595" s="34" t="s">
        <v>126</v>
      </c>
      <c r="AD595" s="34" t="s">
        <v>1962</v>
      </c>
      <c r="AE595" s="30" t="s">
        <v>1968</v>
      </c>
      <c r="AF595" s="30"/>
    </row>
    <row r="596" s="7" customFormat="1" ht="30" customHeight="1" spans="1:32">
      <c r="A596" s="33"/>
      <c r="B596" s="77" t="s">
        <v>1969</v>
      </c>
      <c r="C596" s="29" t="s">
        <v>1970</v>
      </c>
      <c r="D596" s="30" t="s">
        <v>242</v>
      </c>
      <c r="E596" s="30" t="s">
        <v>641</v>
      </c>
      <c r="F596" s="38" t="s">
        <v>111</v>
      </c>
      <c r="G596" s="52" t="s">
        <v>1919</v>
      </c>
      <c r="H596" s="30" t="s">
        <v>642</v>
      </c>
      <c r="I596" s="30" t="s">
        <v>245</v>
      </c>
      <c r="J596" s="100" t="s">
        <v>246</v>
      </c>
      <c r="K596" s="38">
        <v>8</v>
      </c>
      <c r="L596" s="38">
        <f>M596+N596+O596+P596</f>
        <v>0</v>
      </c>
      <c r="M596" s="38"/>
      <c r="N596" s="38"/>
      <c r="O596" s="38"/>
      <c r="P596" s="38"/>
      <c r="Q596" s="38">
        <f>K596-L596</f>
        <v>8</v>
      </c>
      <c r="R596" s="38"/>
      <c r="S596" s="38"/>
      <c r="T596" s="38"/>
      <c r="U596" s="38"/>
      <c r="V596" s="38"/>
      <c r="W596" s="38"/>
      <c r="X596" s="38"/>
      <c r="Y596" s="34">
        <v>237</v>
      </c>
      <c r="Z596" s="34">
        <v>814</v>
      </c>
      <c r="AA596" s="34">
        <v>176</v>
      </c>
      <c r="AB596" s="34">
        <v>714</v>
      </c>
      <c r="AC596" s="34" t="s">
        <v>126</v>
      </c>
      <c r="AD596" s="34" t="s">
        <v>1962</v>
      </c>
      <c r="AE596" s="30" t="s">
        <v>1934</v>
      </c>
      <c r="AF596" s="30"/>
    </row>
    <row r="597" s="7" customFormat="1" ht="32" customHeight="1" spans="1:32">
      <c r="A597" s="33"/>
      <c r="B597" s="30" t="s">
        <v>1971</v>
      </c>
      <c r="C597" s="29" t="s">
        <v>1972</v>
      </c>
      <c r="D597" s="30" t="s">
        <v>1973</v>
      </c>
      <c r="E597" s="42" t="s">
        <v>146</v>
      </c>
      <c r="F597" s="38" t="s">
        <v>111</v>
      </c>
      <c r="G597" s="34" t="s">
        <v>122</v>
      </c>
      <c r="H597" s="34" t="s">
        <v>122</v>
      </c>
      <c r="I597" s="30" t="s">
        <v>147</v>
      </c>
      <c r="J597" s="100" t="s">
        <v>148</v>
      </c>
      <c r="K597" s="38">
        <v>250</v>
      </c>
      <c r="L597" s="38"/>
      <c r="M597" s="38"/>
      <c r="N597" s="38"/>
      <c r="O597" s="38"/>
      <c r="P597" s="38"/>
      <c r="Q597" s="38">
        <v>250</v>
      </c>
      <c r="R597" s="38"/>
      <c r="S597" s="38"/>
      <c r="T597" s="38"/>
      <c r="U597" s="38"/>
      <c r="V597" s="38"/>
      <c r="W597" s="38"/>
      <c r="X597" s="38"/>
      <c r="Y597" s="34">
        <v>5000</v>
      </c>
      <c r="Z597" s="34">
        <v>21000</v>
      </c>
      <c r="AA597" s="34">
        <v>2010</v>
      </c>
      <c r="AB597" s="34">
        <v>8120</v>
      </c>
      <c r="AC597" s="34" t="s">
        <v>126</v>
      </c>
      <c r="AD597" s="30" t="s">
        <v>1974</v>
      </c>
      <c r="AE597" s="30" t="s">
        <v>1975</v>
      </c>
      <c r="AF597" s="30"/>
    </row>
    <row r="598" s="7" customFormat="1" ht="30" customHeight="1" spans="1:32">
      <c r="A598" s="33"/>
      <c r="B598" s="30" t="s">
        <v>1976</v>
      </c>
      <c r="C598" s="29" t="s">
        <v>1977</v>
      </c>
      <c r="D598" s="42" t="s">
        <v>298</v>
      </c>
      <c r="E598" s="30" t="s">
        <v>146</v>
      </c>
      <c r="F598" s="38" t="s">
        <v>111</v>
      </c>
      <c r="G598" s="34" t="s">
        <v>122</v>
      </c>
      <c r="H598" s="34" t="s">
        <v>122</v>
      </c>
      <c r="I598" s="30" t="s">
        <v>147</v>
      </c>
      <c r="J598" s="100" t="s">
        <v>148</v>
      </c>
      <c r="K598" s="38">
        <v>130</v>
      </c>
      <c r="L598" s="38"/>
      <c r="M598" s="38"/>
      <c r="N598" s="38"/>
      <c r="O598" s="38"/>
      <c r="P598" s="38"/>
      <c r="Q598" s="38">
        <v>130</v>
      </c>
      <c r="R598" s="38"/>
      <c r="S598" s="38"/>
      <c r="T598" s="38"/>
      <c r="U598" s="38"/>
      <c r="V598" s="38"/>
      <c r="W598" s="38"/>
      <c r="X598" s="38"/>
      <c r="Y598" s="34">
        <v>30000</v>
      </c>
      <c r="Z598" s="34">
        <v>120000</v>
      </c>
      <c r="AA598" s="34">
        <v>1000</v>
      </c>
      <c r="AB598" s="34">
        <v>4000</v>
      </c>
      <c r="AC598" s="34" t="s">
        <v>126</v>
      </c>
      <c r="AD598" s="30" t="s">
        <v>1978</v>
      </c>
      <c r="AE598" s="30" t="s">
        <v>1979</v>
      </c>
      <c r="AF598" s="30"/>
    </row>
    <row r="599" s="1" customFormat="1" ht="24" spans="1:32">
      <c r="A599" s="33" t="s">
        <v>68</v>
      </c>
      <c r="B599" s="77"/>
      <c r="C599" s="29"/>
      <c r="D599" s="30"/>
      <c r="E599" s="30"/>
      <c r="F599" s="30"/>
      <c r="G599" s="30"/>
      <c r="H599" s="30"/>
      <c r="I599" s="30"/>
      <c r="J599" s="38"/>
      <c r="K599" s="38">
        <f>SUM(K600:K634)</f>
        <v>4403.4</v>
      </c>
      <c r="L599" s="38">
        <f t="shared" ref="L599:Q599" si="104">SUM(L600:L623)</f>
        <v>0</v>
      </c>
      <c r="M599" s="38">
        <f t="shared" si="104"/>
        <v>0</v>
      </c>
      <c r="N599" s="38">
        <f t="shared" si="104"/>
        <v>0</v>
      </c>
      <c r="O599" s="38">
        <f t="shared" si="104"/>
        <v>0</v>
      </c>
      <c r="P599" s="38">
        <f t="shared" si="104"/>
        <v>0</v>
      </c>
      <c r="Q599" s="38">
        <f>SUM(Q600:Q634)</f>
        <v>4403.4</v>
      </c>
      <c r="R599" s="38"/>
      <c r="S599" s="38"/>
      <c r="T599" s="38"/>
      <c r="U599" s="38"/>
      <c r="V599" s="38"/>
      <c r="W599" s="38"/>
      <c r="X599" s="38"/>
      <c r="Y599" s="34"/>
      <c r="Z599" s="34"/>
      <c r="AA599" s="34"/>
      <c r="AB599" s="34"/>
      <c r="AC599" s="34"/>
      <c r="AD599" s="30"/>
      <c r="AE599" s="30"/>
      <c r="AF599" s="30"/>
    </row>
    <row r="600" s="4" customFormat="1" ht="30" customHeight="1" spans="1:32">
      <c r="A600" s="32"/>
      <c r="B600" s="28" t="s">
        <v>1980</v>
      </c>
      <c r="C600" s="49" t="s">
        <v>1981</v>
      </c>
      <c r="D600" s="38" t="s">
        <v>120</v>
      </c>
      <c r="E600" s="38" t="s">
        <v>1961</v>
      </c>
      <c r="F600" s="38" t="s">
        <v>111</v>
      </c>
      <c r="G600" s="34" t="s">
        <v>485</v>
      </c>
      <c r="H600" s="30" t="s">
        <v>123</v>
      </c>
      <c r="I600" s="30" t="s">
        <v>124</v>
      </c>
      <c r="J600" s="100" t="s">
        <v>125</v>
      </c>
      <c r="K600" s="38">
        <v>63</v>
      </c>
      <c r="L600" s="38">
        <f>M600+N600+O600+P600</f>
        <v>0</v>
      </c>
      <c r="M600" s="38"/>
      <c r="N600" s="38"/>
      <c r="O600" s="38"/>
      <c r="P600" s="38"/>
      <c r="Q600" s="38">
        <f t="shared" ref="Q600:Q619" si="105">K600-L600</f>
        <v>63</v>
      </c>
      <c r="R600" s="38"/>
      <c r="S600" s="38"/>
      <c r="T600" s="38"/>
      <c r="U600" s="38"/>
      <c r="V600" s="38"/>
      <c r="W600" s="38"/>
      <c r="X600" s="38"/>
      <c r="Y600" s="34">
        <v>648</v>
      </c>
      <c r="Z600" s="34">
        <v>2144</v>
      </c>
      <c r="AA600" s="34">
        <v>644</v>
      </c>
      <c r="AB600" s="34">
        <v>1961</v>
      </c>
      <c r="AC600" s="34" t="s">
        <v>126</v>
      </c>
      <c r="AD600" s="55" t="s">
        <v>394</v>
      </c>
      <c r="AE600" s="30" t="s">
        <v>1982</v>
      </c>
      <c r="AF600" s="34"/>
    </row>
    <row r="601" s="4" customFormat="1" ht="47" customHeight="1" spans="1:32">
      <c r="A601" s="32"/>
      <c r="B601" s="28" t="s">
        <v>1983</v>
      </c>
      <c r="C601" s="49" t="s">
        <v>1984</v>
      </c>
      <c r="D601" s="38" t="s">
        <v>298</v>
      </c>
      <c r="E601" s="38" t="s">
        <v>329</v>
      </c>
      <c r="F601" s="38" t="s">
        <v>111</v>
      </c>
      <c r="G601" s="30" t="s">
        <v>122</v>
      </c>
      <c r="H601" s="30" t="s">
        <v>301</v>
      </c>
      <c r="I601" s="30" t="s">
        <v>302</v>
      </c>
      <c r="J601" s="100" t="s">
        <v>303</v>
      </c>
      <c r="K601" s="38">
        <v>135</v>
      </c>
      <c r="L601" s="38"/>
      <c r="M601" s="38"/>
      <c r="N601" s="38"/>
      <c r="O601" s="38"/>
      <c r="P601" s="38"/>
      <c r="Q601" s="38">
        <f t="shared" si="105"/>
        <v>135</v>
      </c>
      <c r="R601" s="38"/>
      <c r="S601" s="38"/>
      <c r="T601" s="38"/>
      <c r="U601" s="38"/>
      <c r="V601" s="38"/>
      <c r="W601" s="38"/>
      <c r="X601" s="38"/>
      <c r="Y601" s="34">
        <v>151</v>
      </c>
      <c r="Z601" s="34">
        <v>490</v>
      </c>
      <c r="AA601" s="34">
        <v>37</v>
      </c>
      <c r="AB601" s="34">
        <v>104</v>
      </c>
      <c r="AC601" s="34" t="s">
        <v>1985</v>
      </c>
      <c r="AD601" s="55" t="s">
        <v>394</v>
      </c>
      <c r="AE601" s="30" t="s">
        <v>1986</v>
      </c>
      <c r="AF601" s="34"/>
    </row>
    <row r="602" s="4" customFormat="1" ht="30" customHeight="1" spans="1:32">
      <c r="A602" s="32"/>
      <c r="B602" s="28" t="s">
        <v>1987</v>
      </c>
      <c r="C602" s="49" t="s">
        <v>1988</v>
      </c>
      <c r="D602" s="38" t="s">
        <v>109</v>
      </c>
      <c r="E602" s="38" t="s">
        <v>110</v>
      </c>
      <c r="F602" s="38" t="s">
        <v>111</v>
      </c>
      <c r="G602" s="34" t="s">
        <v>122</v>
      </c>
      <c r="H602" s="30" t="s">
        <v>319</v>
      </c>
      <c r="I602" s="34" t="s">
        <v>320</v>
      </c>
      <c r="J602" s="100" t="s">
        <v>321</v>
      </c>
      <c r="K602" s="38">
        <v>68</v>
      </c>
      <c r="L602" s="38">
        <f t="shared" ref="L602:L617" si="106">M602+N602+O602+P602</f>
        <v>0</v>
      </c>
      <c r="M602" s="38"/>
      <c r="N602" s="38"/>
      <c r="O602" s="38"/>
      <c r="P602" s="38"/>
      <c r="Q602" s="38">
        <f t="shared" si="105"/>
        <v>68</v>
      </c>
      <c r="R602" s="38"/>
      <c r="S602" s="38"/>
      <c r="T602" s="38"/>
      <c r="U602" s="38"/>
      <c r="V602" s="38"/>
      <c r="W602" s="38"/>
      <c r="X602" s="38"/>
      <c r="Y602" s="34">
        <v>212</v>
      </c>
      <c r="Z602" s="34">
        <v>786</v>
      </c>
      <c r="AA602" s="34">
        <v>4</v>
      </c>
      <c r="AB602" s="34">
        <v>16</v>
      </c>
      <c r="AC602" s="34" t="s">
        <v>115</v>
      </c>
      <c r="AD602" s="55" t="s">
        <v>394</v>
      </c>
      <c r="AE602" s="30" t="s">
        <v>1989</v>
      </c>
      <c r="AF602" s="34"/>
    </row>
    <row r="603" s="4" customFormat="1" ht="30" customHeight="1" spans="1:32">
      <c r="A603" s="32"/>
      <c r="B603" s="28" t="s">
        <v>1990</v>
      </c>
      <c r="C603" s="49" t="s">
        <v>1991</v>
      </c>
      <c r="D603" s="38" t="s">
        <v>333</v>
      </c>
      <c r="E603" s="38" t="s">
        <v>1600</v>
      </c>
      <c r="F603" s="38" t="s">
        <v>111</v>
      </c>
      <c r="G603" s="34" t="s">
        <v>122</v>
      </c>
      <c r="H603" s="34" t="s">
        <v>335</v>
      </c>
      <c r="I603" s="34" t="s">
        <v>336</v>
      </c>
      <c r="J603" s="100" t="s">
        <v>337</v>
      </c>
      <c r="K603" s="38">
        <v>40</v>
      </c>
      <c r="L603" s="38">
        <f t="shared" si="106"/>
        <v>0</v>
      </c>
      <c r="M603" s="38"/>
      <c r="N603" s="38"/>
      <c r="O603" s="38"/>
      <c r="P603" s="38"/>
      <c r="Q603" s="38">
        <f t="shared" si="105"/>
        <v>40</v>
      </c>
      <c r="R603" s="38"/>
      <c r="S603" s="38"/>
      <c r="T603" s="38"/>
      <c r="U603" s="38"/>
      <c r="V603" s="38"/>
      <c r="W603" s="38"/>
      <c r="X603" s="38"/>
      <c r="Y603" s="34">
        <v>281</v>
      </c>
      <c r="Z603" s="34">
        <v>956</v>
      </c>
      <c r="AA603" s="34">
        <v>24</v>
      </c>
      <c r="AB603" s="34">
        <v>81</v>
      </c>
      <c r="AC603" s="34" t="s">
        <v>126</v>
      </c>
      <c r="AD603" s="55" t="s">
        <v>394</v>
      </c>
      <c r="AE603" s="30" t="s">
        <v>1992</v>
      </c>
      <c r="AF603" s="34"/>
    </row>
    <row r="604" s="4" customFormat="1" ht="30" customHeight="1" spans="1:32">
      <c r="A604" s="32"/>
      <c r="B604" s="28" t="s">
        <v>1993</v>
      </c>
      <c r="C604" s="49" t="s">
        <v>1994</v>
      </c>
      <c r="D604" s="38" t="s">
        <v>333</v>
      </c>
      <c r="E604" s="38" t="s">
        <v>709</v>
      </c>
      <c r="F604" s="38" t="s">
        <v>111</v>
      </c>
      <c r="G604" s="34" t="s">
        <v>122</v>
      </c>
      <c r="H604" s="34" t="s">
        <v>335</v>
      </c>
      <c r="I604" s="34" t="s">
        <v>336</v>
      </c>
      <c r="J604" s="100" t="s">
        <v>337</v>
      </c>
      <c r="K604" s="38">
        <v>20</v>
      </c>
      <c r="L604" s="38">
        <f t="shared" si="106"/>
        <v>0</v>
      </c>
      <c r="M604" s="38"/>
      <c r="N604" s="38"/>
      <c r="O604" s="38"/>
      <c r="P604" s="38"/>
      <c r="Q604" s="38">
        <f t="shared" si="105"/>
        <v>20</v>
      </c>
      <c r="R604" s="38"/>
      <c r="S604" s="38"/>
      <c r="T604" s="38"/>
      <c r="U604" s="38"/>
      <c r="V604" s="38"/>
      <c r="W604" s="38"/>
      <c r="X604" s="38"/>
      <c r="Y604" s="34">
        <v>250</v>
      </c>
      <c r="Z604" s="34">
        <v>850</v>
      </c>
      <c r="AA604" s="34">
        <v>15</v>
      </c>
      <c r="AB604" s="34">
        <v>51</v>
      </c>
      <c r="AC604" s="34" t="s">
        <v>126</v>
      </c>
      <c r="AD604" s="55" t="s">
        <v>394</v>
      </c>
      <c r="AE604" s="30" t="s">
        <v>1995</v>
      </c>
      <c r="AF604" s="34"/>
    </row>
    <row r="605" s="4" customFormat="1" ht="30" customHeight="1" spans="1:32">
      <c r="A605" s="32"/>
      <c r="B605" s="28" t="s">
        <v>1996</v>
      </c>
      <c r="C605" s="49" t="s">
        <v>1997</v>
      </c>
      <c r="D605" s="38" t="s">
        <v>130</v>
      </c>
      <c r="E605" s="38" t="s">
        <v>142</v>
      </c>
      <c r="F605" s="38" t="s">
        <v>111</v>
      </c>
      <c r="G605" s="34" t="s">
        <v>122</v>
      </c>
      <c r="H605" s="30" t="s">
        <v>132</v>
      </c>
      <c r="I605" s="30" t="s">
        <v>133</v>
      </c>
      <c r="J605" s="100" t="s">
        <v>134</v>
      </c>
      <c r="K605" s="38">
        <v>240</v>
      </c>
      <c r="L605" s="38">
        <f t="shared" si="106"/>
        <v>0</v>
      </c>
      <c r="M605" s="38"/>
      <c r="N605" s="38"/>
      <c r="O605" s="38"/>
      <c r="P605" s="38"/>
      <c r="Q605" s="38">
        <f t="shared" si="105"/>
        <v>240</v>
      </c>
      <c r="R605" s="38"/>
      <c r="S605" s="38"/>
      <c r="T605" s="38"/>
      <c r="U605" s="38"/>
      <c r="V605" s="38"/>
      <c r="W605" s="38"/>
      <c r="X605" s="38"/>
      <c r="Y605" s="34">
        <v>589</v>
      </c>
      <c r="Z605" s="34">
        <v>2072</v>
      </c>
      <c r="AA605" s="34">
        <v>133</v>
      </c>
      <c r="AB605" s="34">
        <v>444</v>
      </c>
      <c r="AC605" s="34" t="s">
        <v>126</v>
      </c>
      <c r="AD605" s="55" t="s">
        <v>394</v>
      </c>
      <c r="AE605" s="30" t="s">
        <v>1998</v>
      </c>
      <c r="AF605" s="34"/>
    </row>
    <row r="606" s="4" customFormat="1" ht="30" customHeight="1" spans="1:32">
      <c r="A606" s="32"/>
      <c r="B606" s="28" t="s">
        <v>1999</v>
      </c>
      <c r="C606" s="49" t="s">
        <v>2000</v>
      </c>
      <c r="D606" s="38" t="s">
        <v>234</v>
      </c>
      <c r="E606" s="38" t="s">
        <v>1322</v>
      </c>
      <c r="F606" s="38" t="s">
        <v>111</v>
      </c>
      <c r="G606" s="34" t="s">
        <v>122</v>
      </c>
      <c r="H606" s="30" t="s">
        <v>593</v>
      </c>
      <c r="I606" s="30" t="s">
        <v>236</v>
      </c>
      <c r="J606" s="100" t="s">
        <v>237</v>
      </c>
      <c r="K606" s="38">
        <v>36</v>
      </c>
      <c r="L606" s="38">
        <f t="shared" si="106"/>
        <v>0</v>
      </c>
      <c r="M606" s="38"/>
      <c r="N606" s="38"/>
      <c r="O606" s="38"/>
      <c r="P606" s="38"/>
      <c r="Q606" s="38">
        <f t="shared" si="105"/>
        <v>36</v>
      </c>
      <c r="R606" s="38"/>
      <c r="S606" s="38"/>
      <c r="T606" s="38"/>
      <c r="U606" s="38"/>
      <c r="V606" s="38"/>
      <c r="W606" s="38"/>
      <c r="X606" s="38"/>
      <c r="Y606" s="34">
        <v>481</v>
      </c>
      <c r="Z606" s="34">
        <v>1666</v>
      </c>
      <c r="AA606" s="34">
        <v>346</v>
      </c>
      <c r="AB606" s="34">
        <v>1237</v>
      </c>
      <c r="AC606" s="34" t="s">
        <v>126</v>
      </c>
      <c r="AD606" s="55" t="s">
        <v>394</v>
      </c>
      <c r="AE606" s="30" t="s">
        <v>2001</v>
      </c>
      <c r="AF606" s="34"/>
    </row>
    <row r="607" s="4" customFormat="1" ht="30" customHeight="1" spans="1:32">
      <c r="A607" s="32"/>
      <c r="B607" s="28" t="s">
        <v>2002</v>
      </c>
      <c r="C607" s="49" t="s">
        <v>2003</v>
      </c>
      <c r="D607" s="38" t="s">
        <v>201</v>
      </c>
      <c r="E607" s="38" t="s">
        <v>354</v>
      </c>
      <c r="F607" s="38" t="s">
        <v>111</v>
      </c>
      <c r="G607" s="34" t="s">
        <v>122</v>
      </c>
      <c r="H607" s="34" t="s">
        <v>308</v>
      </c>
      <c r="I607" s="34" t="s">
        <v>309</v>
      </c>
      <c r="J607" s="100" t="s">
        <v>310</v>
      </c>
      <c r="K607" s="38">
        <v>110</v>
      </c>
      <c r="L607" s="38">
        <f t="shared" si="106"/>
        <v>0</v>
      </c>
      <c r="M607" s="38"/>
      <c r="N607" s="38"/>
      <c r="O607" s="38"/>
      <c r="P607" s="38"/>
      <c r="Q607" s="38">
        <f t="shared" si="105"/>
        <v>110</v>
      </c>
      <c r="R607" s="38"/>
      <c r="S607" s="38"/>
      <c r="T607" s="38"/>
      <c r="U607" s="38"/>
      <c r="V607" s="38"/>
      <c r="W607" s="38"/>
      <c r="X607" s="38"/>
      <c r="Y607" s="34">
        <v>328</v>
      </c>
      <c r="Z607" s="34">
        <v>1083</v>
      </c>
      <c r="AA607" s="34">
        <v>158</v>
      </c>
      <c r="AB607" s="34">
        <v>158</v>
      </c>
      <c r="AC607" s="34" t="s">
        <v>126</v>
      </c>
      <c r="AD607" s="55" t="s">
        <v>394</v>
      </c>
      <c r="AE607" s="30" t="s">
        <v>2004</v>
      </c>
      <c r="AF607" s="34"/>
    </row>
    <row r="608" s="4" customFormat="1" ht="30" customHeight="1" spans="1:32">
      <c r="A608" s="32"/>
      <c r="B608" s="28" t="s">
        <v>2005</v>
      </c>
      <c r="C608" s="29" t="s">
        <v>2006</v>
      </c>
      <c r="D608" s="38" t="s">
        <v>201</v>
      </c>
      <c r="E608" s="38" t="s">
        <v>354</v>
      </c>
      <c r="F608" s="38" t="s">
        <v>111</v>
      </c>
      <c r="G608" s="34" t="s">
        <v>122</v>
      </c>
      <c r="H608" s="34" t="s">
        <v>308</v>
      </c>
      <c r="I608" s="34" t="s">
        <v>309</v>
      </c>
      <c r="J608" s="100" t="s">
        <v>310</v>
      </c>
      <c r="K608" s="38">
        <v>120</v>
      </c>
      <c r="L608" s="38">
        <f t="shared" si="106"/>
        <v>0</v>
      </c>
      <c r="M608" s="38"/>
      <c r="N608" s="38"/>
      <c r="O608" s="38"/>
      <c r="P608" s="38"/>
      <c r="Q608" s="38">
        <f t="shared" si="105"/>
        <v>120</v>
      </c>
      <c r="R608" s="38"/>
      <c r="S608" s="38"/>
      <c r="T608" s="38"/>
      <c r="U608" s="38"/>
      <c r="V608" s="38"/>
      <c r="W608" s="38"/>
      <c r="X608" s="38"/>
      <c r="Y608" s="34">
        <v>328</v>
      </c>
      <c r="Z608" s="34">
        <v>1083</v>
      </c>
      <c r="AA608" s="34">
        <v>158</v>
      </c>
      <c r="AB608" s="34">
        <v>158</v>
      </c>
      <c r="AC608" s="34" t="s">
        <v>126</v>
      </c>
      <c r="AD608" s="55" t="s">
        <v>394</v>
      </c>
      <c r="AE608" s="30" t="s">
        <v>2007</v>
      </c>
      <c r="AF608" s="34"/>
    </row>
    <row r="609" s="4" customFormat="1" ht="30" customHeight="1" spans="1:32">
      <c r="A609" s="32"/>
      <c r="B609" s="28" t="s">
        <v>2008</v>
      </c>
      <c r="C609" s="49" t="s">
        <v>2009</v>
      </c>
      <c r="D609" s="38" t="s">
        <v>201</v>
      </c>
      <c r="E609" s="38" t="s">
        <v>398</v>
      </c>
      <c r="F609" s="38" t="s">
        <v>111</v>
      </c>
      <c r="G609" s="34" t="s">
        <v>122</v>
      </c>
      <c r="H609" s="34" t="s">
        <v>308</v>
      </c>
      <c r="I609" s="34" t="s">
        <v>309</v>
      </c>
      <c r="J609" s="100" t="s">
        <v>310</v>
      </c>
      <c r="K609" s="38">
        <v>250</v>
      </c>
      <c r="L609" s="38">
        <f t="shared" si="106"/>
        <v>0</v>
      </c>
      <c r="M609" s="38"/>
      <c r="N609" s="38"/>
      <c r="O609" s="38"/>
      <c r="P609" s="38"/>
      <c r="Q609" s="38">
        <f t="shared" si="105"/>
        <v>250</v>
      </c>
      <c r="R609" s="38"/>
      <c r="S609" s="38"/>
      <c r="T609" s="38"/>
      <c r="U609" s="38"/>
      <c r="V609" s="38"/>
      <c r="W609" s="38"/>
      <c r="X609" s="38"/>
      <c r="Y609" s="34">
        <v>303</v>
      </c>
      <c r="Z609" s="34">
        <v>994</v>
      </c>
      <c r="AA609" s="34">
        <v>143</v>
      </c>
      <c r="AB609" s="34">
        <v>143</v>
      </c>
      <c r="AC609" s="34" t="s">
        <v>126</v>
      </c>
      <c r="AD609" s="55" t="s">
        <v>394</v>
      </c>
      <c r="AE609" s="30" t="s">
        <v>2010</v>
      </c>
      <c r="AF609" s="34"/>
    </row>
    <row r="610" s="4" customFormat="1" ht="30" customHeight="1" spans="1:32">
      <c r="A610" s="32"/>
      <c r="B610" s="28" t="s">
        <v>2011</v>
      </c>
      <c r="C610" s="30" t="s">
        <v>2012</v>
      </c>
      <c r="D610" s="38" t="s">
        <v>201</v>
      </c>
      <c r="E610" s="38" t="s">
        <v>402</v>
      </c>
      <c r="F610" s="38" t="s">
        <v>111</v>
      </c>
      <c r="G610" s="34" t="s">
        <v>122</v>
      </c>
      <c r="H610" s="34" t="s">
        <v>308</v>
      </c>
      <c r="I610" s="34" t="s">
        <v>309</v>
      </c>
      <c r="J610" s="100" t="s">
        <v>310</v>
      </c>
      <c r="K610" s="38">
        <v>130</v>
      </c>
      <c r="L610" s="38">
        <f t="shared" si="106"/>
        <v>0</v>
      </c>
      <c r="M610" s="38"/>
      <c r="N610" s="38"/>
      <c r="O610" s="38"/>
      <c r="P610" s="38"/>
      <c r="Q610" s="38">
        <f t="shared" si="105"/>
        <v>130</v>
      </c>
      <c r="R610" s="38"/>
      <c r="S610" s="38"/>
      <c r="T610" s="38"/>
      <c r="U610" s="38"/>
      <c r="V610" s="38"/>
      <c r="W610" s="38"/>
      <c r="X610" s="38"/>
      <c r="Y610" s="34">
        <v>328</v>
      </c>
      <c r="Z610" s="34">
        <v>1041</v>
      </c>
      <c r="AA610" s="34">
        <v>152</v>
      </c>
      <c r="AB610" s="34">
        <v>152</v>
      </c>
      <c r="AC610" s="34" t="s">
        <v>126</v>
      </c>
      <c r="AD610" s="55" t="s">
        <v>394</v>
      </c>
      <c r="AE610" s="30" t="s">
        <v>2013</v>
      </c>
      <c r="AF610" s="34"/>
    </row>
    <row r="611" s="4" customFormat="1" ht="30" customHeight="1" spans="1:32">
      <c r="A611" s="32"/>
      <c r="B611" s="28" t="s">
        <v>2014</v>
      </c>
      <c r="C611" s="49" t="s">
        <v>2015</v>
      </c>
      <c r="D611" s="38" t="s">
        <v>646</v>
      </c>
      <c r="E611" s="38" t="s">
        <v>647</v>
      </c>
      <c r="F611" s="38" t="s">
        <v>111</v>
      </c>
      <c r="G611" s="34" t="s">
        <v>122</v>
      </c>
      <c r="H611" s="30" t="s">
        <v>648</v>
      </c>
      <c r="I611" s="30" t="s">
        <v>649</v>
      </c>
      <c r="J611" s="100" t="s">
        <v>650</v>
      </c>
      <c r="K611" s="38">
        <v>55</v>
      </c>
      <c r="L611" s="38">
        <f t="shared" si="106"/>
        <v>0</v>
      </c>
      <c r="M611" s="38"/>
      <c r="N611" s="38"/>
      <c r="O611" s="38"/>
      <c r="P611" s="38"/>
      <c r="Q611" s="38">
        <f t="shared" si="105"/>
        <v>55</v>
      </c>
      <c r="R611" s="38"/>
      <c r="S611" s="38"/>
      <c r="T611" s="38"/>
      <c r="U611" s="38"/>
      <c r="V611" s="38"/>
      <c r="W611" s="38"/>
      <c r="X611" s="38"/>
      <c r="Y611" s="34">
        <v>154</v>
      </c>
      <c r="Z611" s="34">
        <v>534</v>
      </c>
      <c r="AA611" s="34">
        <v>79</v>
      </c>
      <c r="AB611" s="34">
        <v>281</v>
      </c>
      <c r="AC611" s="34" t="s">
        <v>126</v>
      </c>
      <c r="AD611" s="55" t="s">
        <v>394</v>
      </c>
      <c r="AE611" s="30" t="s">
        <v>2016</v>
      </c>
      <c r="AF611" s="34"/>
    </row>
    <row r="612" s="4" customFormat="1" ht="30" customHeight="1" spans="1:32">
      <c r="A612" s="32"/>
      <c r="B612" s="28" t="s">
        <v>2017</v>
      </c>
      <c r="C612" s="49" t="s">
        <v>2018</v>
      </c>
      <c r="D612" s="38" t="s">
        <v>578</v>
      </c>
      <c r="E612" s="38" t="s">
        <v>1278</v>
      </c>
      <c r="F612" s="38" t="s">
        <v>111</v>
      </c>
      <c r="G612" s="34" t="s">
        <v>122</v>
      </c>
      <c r="H612" s="34" t="s">
        <v>580</v>
      </c>
      <c r="I612" s="34" t="s">
        <v>581</v>
      </c>
      <c r="J612" s="100" t="s">
        <v>582</v>
      </c>
      <c r="K612" s="38">
        <v>53</v>
      </c>
      <c r="L612" s="38">
        <f t="shared" si="106"/>
        <v>0</v>
      </c>
      <c r="M612" s="38"/>
      <c r="N612" s="38"/>
      <c r="O612" s="38"/>
      <c r="P612" s="38"/>
      <c r="Q612" s="38">
        <f t="shared" si="105"/>
        <v>53</v>
      </c>
      <c r="R612" s="38"/>
      <c r="S612" s="38"/>
      <c r="T612" s="38"/>
      <c r="U612" s="38"/>
      <c r="V612" s="38"/>
      <c r="W612" s="38"/>
      <c r="X612" s="38"/>
      <c r="Y612" s="34">
        <v>432</v>
      </c>
      <c r="Z612" s="34">
        <v>1527</v>
      </c>
      <c r="AA612" s="34">
        <v>289</v>
      </c>
      <c r="AB612" s="34">
        <v>1011</v>
      </c>
      <c r="AC612" s="34" t="s">
        <v>115</v>
      </c>
      <c r="AD612" s="55" t="s">
        <v>394</v>
      </c>
      <c r="AE612" s="30" t="s">
        <v>2019</v>
      </c>
      <c r="AF612" s="34"/>
    </row>
    <row r="613" s="4" customFormat="1" ht="30" customHeight="1" spans="1:32">
      <c r="A613" s="32"/>
      <c r="B613" s="28" t="s">
        <v>2020</v>
      </c>
      <c r="C613" s="49" t="s">
        <v>2021</v>
      </c>
      <c r="D613" s="38" t="s">
        <v>372</v>
      </c>
      <c r="E613" s="38" t="s">
        <v>1274</v>
      </c>
      <c r="F613" s="38" t="s">
        <v>111</v>
      </c>
      <c r="G613" s="34" t="s">
        <v>122</v>
      </c>
      <c r="H613" s="30" t="s">
        <v>374</v>
      </c>
      <c r="I613" s="30" t="s">
        <v>375</v>
      </c>
      <c r="J613" s="100" t="s">
        <v>376</v>
      </c>
      <c r="K613" s="38">
        <v>148</v>
      </c>
      <c r="L613" s="38">
        <f t="shared" si="106"/>
        <v>0</v>
      </c>
      <c r="M613" s="38"/>
      <c r="N613" s="38"/>
      <c r="O613" s="38"/>
      <c r="P613" s="38"/>
      <c r="Q613" s="38">
        <f t="shared" si="105"/>
        <v>148</v>
      </c>
      <c r="R613" s="38"/>
      <c r="S613" s="38"/>
      <c r="T613" s="38"/>
      <c r="U613" s="38"/>
      <c r="V613" s="38"/>
      <c r="W613" s="38"/>
      <c r="X613" s="38"/>
      <c r="Y613" s="34">
        <v>317</v>
      </c>
      <c r="Z613" s="34">
        <v>1092</v>
      </c>
      <c r="AA613" s="34">
        <v>170</v>
      </c>
      <c r="AB613" s="34">
        <v>565</v>
      </c>
      <c r="AC613" s="34" t="s">
        <v>115</v>
      </c>
      <c r="AD613" s="55" t="s">
        <v>394</v>
      </c>
      <c r="AE613" s="30" t="s">
        <v>2022</v>
      </c>
      <c r="AF613" s="34"/>
    </row>
    <row r="614" s="4" customFormat="1" ht="30" customHeight="1" spans="1:32">
      <c r="A614" s="32"/>
      <c r="B614" s="28" t="s">
        <v>2023</v>
      </c>
      <c r="C614" s="49" t="s">
        <v>2024</v>
      </c>
      <c r="D614" s="38" t="s">
        <v>372</v>
      </c>
      <c r="E614" s="38" t="s">
        <v>1032</v>
      </c>
      <c r="F614" s="38" t="s">
        <v>111</v>
      </c>
      <c r="G614" s="34" t="s">
        <v>122</v>
      </c>
      <c r="H614" s="30" t="s">
        <v>374</v>
      </c>
      <c r="I614" s="30" t="s">
        <v>375</v>
      </c>
      <c r="J614" s="100" t="s">
        <v>376</v>
      </c>
      <c r="K614" s="38">
        <v>148</v>
      </c>
      <c r="L614" s="38">
        <f t="shared" si="106"/>
        <v>0</v>
      </c>
      <c r="M614" s="38"/>
      <c r="N614" s="38"/>
      <c r="O614" s="38"/>
      <c r="P614" s="38"/>
      <c r="Q614" s="38">
        <f t="shared" si="105"/>
        <v>148</v>
      </c>
      <c r="R614" s="38"/>
      <c r="S614" s="38"/>
      <c r="T614" s="38"/>
      <c r="U614" s="38"/>
      <c r="V614" s="38"/>
      <c r="W614" s="38"/>
      <c r="X614" s="38"/>
      <c r="Y614" s="34">
        <v>623</v>
      </c>
      <c r="Z614" s="34">
        <v>2071</v>
      </c>
      <c r="AA614" s="34">
        <v>310</v>
      </c>
      <c r="AB614" s="34">
        <v>924</v>
      </c>
      <c r="AC614" s="34" t="s">
        <v>115</v>
      </c>
      <c r="AD614" s="55" t="s">
        <v>394</v>
      </c>
      <c r="AE614" s="30" t="s">
        <v>2025</v>
      </c>
      <c r="AF614" s="34"/>
    </row>
    <row r="615" s="4" customFormat="1" ht="30" customHeight="1" spans="1:32">
      <c r="A615" s="32"/>
      <c r="B615" s="28" t="s">
        <v>2026</v>
      </c>
      <c r="C615" s="49" t="s">
        <v>2027</v>
      </c>
      <c r="D615" s="38" t="s">
        <v>451</v>
      </c>
      <c r="E615" s="38" t="s">
        <v>1039</v>
      </c>
      <c r="F615" s="38" t="s">
        <v>111</v>
      </c>
      <c r="G615" s="34" t="s">
        <v>122</v>
      </c>
      <c r="H615" s="30" t="s">
        <v>453</v>
      </c>
      <c r="I615" s="30" t="s">
        <v>454</v>
      </c>
      <c r="J615" s="100" t="s">
        <v>455</v>
      </c>
      <c r="K615" s="38">
        <v>60</v>
      </c>
      <c r="L615" s="38">
        <f t="shared" si="106"/>
        <v>0</v>
      </c>
      <c r="M615" s="38"/>
      <c r="N615" s="38"/>
      <c r="O615" s="38"/>
      <c r="P615" s="38"/>
      <c r="Q615" s="38">
        <f t="shared" si="105"/>
        <v>60</v>
      </c>
      <c r="R615" s="38"/>
      <c r="S615" s="38"/>
      <c r="T615" s="38"/>
      <c r="U615" s="38"/>
      <c r="V615" s="38"/>
      <c r="W615" s="38"/>
      <c r="X615" s="38"/>
      <c r="Y615" s="34">
        <v>255</v>
      </c>
      <c r="Z615" s="34">
        <v>736</v>
      </c>
      <c r="AA615" s="34">
        <v>165</v>
      </c>
      <c r="AB615" s="34">
        <v>485</v>
      </c>
      <c r="AC615" s="34" t="s">
        <v>115</v>
      </c>
      <c r="AD615" s="55" t="s">
        <v>394</v>
      </c>
      <c r="AE615" s="30" t="s">
        <v>2028</v>
      </c>
      <c r="AF615" s="34"/>
    </row>
    <row r="616" s="4" customFormat="1" ht="30" customHeight="1" spans="1:32">
      <c r="A616" s="32"/>
      <c r="B616" s="28" t="s">
        <v>2029</v>
      </c>
      <c r="C616" s="49" t="s">
        <v>2030</v>
      </c>
      <c r="D616" s="38" t="s">
        <v>626</v>
      </c>
      <c r="E616" s="38" t="s">
        <v>1043</v>
      </c>
      <c r="F616" s="38" t="s">
        <v>111</v>
      </c>
      <c r="G616" s="34" t="s">
        <v>122</v>
      </c>
      <c r="H616" s="30" t="s">
        <v>628</v>
      </c>
      <c r="I616" s="30" t="s">
        <v>629</v>
      </c>
      <c r="J616" s="100" t="s">
        <v>630</v>
      </c>
      <c r="K616" s="38">
        <v>48.4</v>
      </c>
      <c r="L616" s="38">
        <f t="shared" si="106"/>
        <v>0</v>
      </c>
      <c r="M616" s="38"/>
      <c r="N616" s="38"/>
      <c r="O616" s="38"/>
      <c r="P616" s="38"/>
      <c r="Q616" s="38">
        <f t="shared" si="105"/>
        <v>48.4</v>
      </c>
      <c r="R616" s="38"/>
      <c r="S616" s="38"/>
      <c r="T616" s="38"/>
      <c r="U616" s="38"/>
      <c r="V616" s="38"/>
      <c r="W616" s="38"/>
      <c r="X616" s="38"/>
      <c r="Y616" s="34">
        <v>359</v>
      </c>
      <c r="Z616" s="34">
        <v>1286</v>
      </c>
      <c r="AA616" s="34">
        <v>150</v>
      </c>
      <c r="AB616" s="34">
        <v>556</v>
      </c>
      <c r="AC616" s="34" t="s">
        <v>126</v>
      </c>
      <c r="AD616" s="55" t="s">
        <v>394</v>
      </c>
      <c r="AE616" s="30" t="s">
        <v>2031</v>
      </c>
      <c r="AF616" s="34"/>
    </row>
    <row r="617" s="4" customFormat="1" ht="30" customHeight="1" spans="1:32">
      <c r="A617" s="32"/>
      <c r="B617" s="28" t="s">
        <v>2032</v>
      </c>
      <c r="C617" s="49" t="s">
        <v>2033</v>
      </c>
      <c r="D617" s="38" t="s">
        <v>626</v>
      </c>
      <c r="E617" s="38" t="s">
        <v>627</v>
      </c>
      <c r="F617" s="38" t="s">
        <v>111</v>
      </c>
      <c r="G617" s="34" t="s">
        <v>122</v>
      </c>
      <c r="H617" s="30" t="s">
        <v>628</v>
      </c>
      <c r="I617" s="30" t="s">
        <v>629</v>
      </c>
      <c r="J617" s="100" t="s">
        <v>630</v>
      </c>
      <c r="K617" s="38">
        <v>49</v>
      </c>
      <c r="L617" s="38">
        <f t="shared" si="106"/>
        <v>0</v>
      </c>
      <c r="M617" s="38"/>
      <c r="N617" s="38"/>
      <c r="O617" s="38"/>
      <c r="P617" s="38"/>
      <c r="Q617" s="38">
        <f t="shared" si="105"/>
        <v>49</v>
      </c>
      <c r="R617" s="38"/>
      <c r="S617" s="38"/>
      <c r="T617" s="38"/>
      <c r="U617" s="38"/>
      <c r="V617" s="38"/>
      <c r="W617" s="38"/>
      <c r="X617" s="38"/>
      <c r="Y617" s="34">
        <v>222</v>
      </c>
      <c r="Z617" s="34">
        <v>745</v>
      </c>
      <c r="AA617" s="34">
        <v>134</v>
      </c>
      <c r="AB617" s="34">
        <v>402</v>
      </c>
      <c r="AC617" s="34" t="s">
        <v>126</v>
      </c>
      <c r="AD617" s="55" t="s">
        <v>394</v>
      </c>
      <c r="AE617" s="30" t="s">
        <v>2031</v>
      </c>
      <c r="AF617" s="34"/>
    </row>
    <row r="618" s="4" customFormat="1" ht="30" customHeight="1" spans="1:32">
      <c r="A618" s="32"/>
      <c r="B618" s="28" t="s">
        <v>2034</v>
      </c>
      <c r="C618" s="49" t="s">
        <v>2035</v>
      </c>
      <c r="D618" s="38" t="s">
        <v>372</v>
      </c>
      <c r="E618" s="38" t="s">
        <v>373</v>
      </c>
      <c r="F618" s="38" t="s">
        <v>111</v>
      </c>
      <c r="G618" s="34" t="s">
        <v>122</v>
      </c>
      <c r="H618" s="30" t="s">
        <v>374</v>
      </c>
      <c r="I618" s="30" t="s">
        <v>375</v>
      </c>
      <c r="J618" s="100" t="s">
        <v>376</v>
      </c>
      <c r="K618" s="38">
        <v>190</v>
      </c>
      <c r="L618" s="38">
        <f t="shared" ref="L618:L623" si="107">M618+N618+O618+P618</f>
        <v>0</v>
      </c>
      <c r="M618" s="38"/>
      <c r="N618" s="38"/>
      <c r="O618" s="38"/>
      <c r="P618" s="38"/>
      <c r="Q618" s="38">
        <f t="shared" si="105"/>
        <v>190</v>
      </c>
      <c r="R618" s="38"/>
      <c r="S618" s="38"/>
      <c r="T618" s="38"/>
      <c r="U618" s="38"/>
      <c r="V618" s="38"/>
      <c r="W618" s="38"/>
      <c r="X618" s="38"/>
      <c r="Y618" s="34">
        <v>87</v>
      </c>
      <c r="Z618" s="34">
        <v>420</v>
      </c>
      <c r="AA618" s="34">
        <v>12</v>
      </c>
      <c r="AB618" s="34">
        <v>25</v>
      </c>
      <c r="AC618" s="34" t="s">
        <v>115</v>
      </c>
      <c r="AD618" s="55" t="s">
        <v>394</v>
      </c>
      <c r="AE618" s="30" t="s">
        <v>2036</v>
      </c>
      <c r="AF618" s="34"/>
    </row>
    <row r="619" s="4" customFormat="1" ht="43" customHeight="1" spans="1:32">
      <c r="A619" s="32"/>
      <c r="B619" s="30" t="s">
        <v>2037</v>
      </c>
      <c r="C619" s="30" t="s">
        <v>2038</v>
      </c>
      <c r="D619" s="38" t="s">
        <v>298</v>
      </c>
      <c r="E619" s="38" t="s">
        <v>325</v>
      </c>
      <c r="F619" s="38" t="s">
        <v>111</v>
      </c>
      <c r="G619" s="34" t="s">
        <v>122</v>
      </c>
      <c r="H619" s="30" t="s">
        <v>301</v>
      </c>
      <c r="I619" s="30" t="s">
        <v>302</v>
      </c>
      <c r="J619" s="100" t="s">
        <v>303</v>
      </c>
      <c r="K619" s="28">
        <v>188</v>
      </c>
      <c r="L619" s="38">
        <f t="shared" si="107"/>
        <v>0</v>
      </c>
      <c r="M619" s="38"/>
      <c r="N619" s="38"/>
      <c r="O619" s="38"/>
      <c r="P619" s="38"/>
      <c r="Q619" s="38">
        <f t="shared" si="105"/>
        <v>188</v>
      </c>
      <c r="R619" s="38"/>
      <c r="S619" s="38"/>
      <c r="T619" s="38"/>
      <c r="U619" s="38"/>
      <c r="V619" s="38"/>
      <c r="W619" s="38"/>
      <c r="X619" s="38"/>
      <c r="Y619" s="56">
        <v>342</v>
      </c>
      <c r="Z619" s="56">
        <v>1089</v>
      </c>
      <c r="AA619" s="56">
        <v>90</v>
      </c>
      <c r="AB619" s="56">
        <v>249</v>
      </c>
      <c r="AC619" s="34" t="s">
        <v>115</v>
      </c>
      <c r="AD619" s="55" t="s">
        <v>394</v>
      </c>
      <c r="AE619" s="30" t="s">
        <v>2039</v>
      </c>
      <c r="AF619" s="34"/>
    </row>
    <row r="620" s="4" customFormat="1" ht="30" customHeight="1" spans="1:32">
      <c r="A620" s="32"/>
      <c r="B620" s="28" t="s">
        <v>2040</v>
      </c>
      <c r="C620" s="29" t="s">
        <v>2041</v>
      </c>
      <c r="D620" s="30" t="s">
        <v>130</v>
      </c>
      <c r="E620" s="30" t="s">
        <v>1334</v>
      </c>
      <c r="F620" s="38" t="s">
        <v>111</v>
      </c>
      <c r="G620" s="34" t="s">
        <v>122</v>
      </c>
      <c r="H620" s="30" t="s">
        <v>132</v>
      </c>
      <c r="I620" s="30" t="s">
        <v>133</v>
      </c>
      <c r="J620" s="100" t="s">
        <v>134</v>
      </c>
      <c r="K620" s="38">
        <v>178</v>
      </c>
      <c r="L620" s="38">
        <f t="shared" si="107"/>
        <v>0</v>
      </c>
      <c r="M620" s="38"/>
      <c r="N620" s="38"/>
      <c r="O620" s="38"/>
      <c r="P620" s="38"/>
      <c r="Q620" s="38">
        <f>K620-M620-N620-O620-P620</f>
        <v>178</v>
      </c>
      <c r="R620" s="30"/>
      <c r="S620" s="38"/>
      <c r="T620" s="38"/>
      <c r="U620" s="38"/>
      <c r="V620" s="38"/>
      <c r="W620" s="38"/>
      <c r="X620" s="38"/>
      <c r="Y620" s="34">
        <v>60</v>
      </c>
      <c r="Z620" s="34">
        <v>240</v>
      </c>
      <c r="AA620" s="34">
        <v>45</v>
      </c>
      <c r="AB620" s="34">
        <v>180</v>
      </c>
      <c r="AC620" s="34" t="s">
        <v>115</v>
      </c>
      <c r="AD620" s="34" t="s">
        <v>2042</v>
      </c>
      <c r="AE620" s="30" t="s">
        <v>2043</v>
      </c>
      <c r="AF620" s="33"/>
    </row>
    <row r="621" s="4" customFormat="1" ht="30" customHeight="1" spans="1:32">
      <c r="A621" s="32"/>
      <c r="B621" s="28" t="s">
        <v>2044</v>
      </c>
      <c r="C621" s="29" t="s">
        <v>2045</v>
      </c>
      <c r="D621" s="30" t="s">
        <v>130</v>
      </c>
      <c r="E621" s="30" t="s">
        <v>131</v>
      </c>
      <c r="F621" s="38" t="s">
        <v>111</v>
      </c>
      <c r="G621" s="34" t="s">
        <v>122</v>
      </c>
      <c r="H621" s="30" t="s">
        <v>132</v>
      </c>
      <c r="I621" s="30" t="s">
        <v>133</v>
      </c>
      <c r="J621" s="100" t="s">
        <v>134</v>
      </c>
      <c r="K621" s="38">
        <v>230</v>
      </c>
      <c r="L621" s="38">
        <f t="shared" si="107"/>
        <v>0</v>
      </c>
      <c r="M621" s="38"/>
      <c r="N621" s="38"/>
      <c r="O621" s="38"/>
      <c r="P621" s="38"/>
      <c r="Q621" s="38">
        <f>K621-M621-N621-O621-P621</f>
        <v>230</v>
      </c>
      <c r="R621" s="30"/>
      <c r="S621" s="38"/>
      <c r="T621" s="38"/>
      <c r="U621" s="38"/>
      <c r="V621" s="38"/>
      <c r="W621" s="38"/>
      <c r="X621" s="38"/>
      <c r="Y621" s="34">
        <v>43</v>
      </c>
      <c r="Z621" s="34">
        <v>155</v>
      </c>
      <c r="AA621" s="34">
        <v>12</v>
      </c>
      <c r="AB621" s="34">
        <v>40</v>
      </c>
      <c r="AC621" s="34" t="s">
        <v>126</v>
      </c>
      <c r="AD621" s="34" t="s">
        <v>2046</v>
      </c>
      <c r="AE621" s="30" t="s">
        <v>2047</v>
      </c>
      <c r="AF621" s="33"/>
    </row>
    <row r="622" s="3" customFormat="1" ht="88" customHeight="1" spans="1:32">
      <c r="A622" s="39"/>
      <c r="B622" s="30" t="s">
        <v>2048</v>
      </c>
      <c r="C622" s="30" t="s">
        <v>2049</v>
      </c>
      <c r="D622" s="30" t="s">
        <v>298</v>
      </c>
      <c r="E622" s="30" t="s">
        <v>325</v>
      </c>
      <c r="F622" s="38" t="s">
        <v>111</v>
      </c>
      <c r="G622" s="34" t="s">
        <v>122</v>
      </c>
      <c r="H622" s="30" t="s">
        <v>301</v>
      </c>
      <c r="I622" s="30" t="s">
        <v>302</v>
      </c>
      <c r="J622" s="100" t="s">
        <v>303</v>
      </c>
      <c r="K622" s="28">
        <v>160</v>
      </c>
      <c r="L622" s="38">
        <f t="shared" si="107"/>
        <v>0</v>
      </c>
      <c r="M622" s="38"/>
      <c r="N622" s="38"/>
      <c r="O622" s="38"/>
      <c r="P622" s="38"/>
      <c r="Q622" s="38">
        <v>160</v>
      </c>
      <c r="R622" s="30"/>
      <c r="S622" s="30"/>
      <c r="T622" s="30"/>
      <c r="U622" s="30"/>
      <c r="V622" s="30"/>
      <c r="W622" s="30"/>
      <c r="X622" s="30"/>
      <c r="Y622" s="56">
        <v>187</v>
      </c>
      <c r="Z622" s="56">
        <v>666</v>
      </c>
      <c r="AA622" s="56">
        <v>39</v>
      </c>
      <c r="AB622" s="56">
        <v>119</v>
      </c>
      <c r="AC622" s="34" t="s">
        <v>115</v>
      </c>
      <c r="AD622" s="55" t="s">
        <v>394</v>
      </c>
      <c r="AE622" s="30" t="s">
        <v>2050</v>
      </c>
      <c r="AF622" s="33"/>
    </row>
    <row r="623" s="4" customFormat="1" ht="30" customHeight="1" spans="1:32">
      <c r="A623" s="32"/>
      <c r="B623" s="28" t="s">
        <v>2051</v>
      </c>
      <c r="C623" s="49" t="s">
        <v>2052</v>
      </c>
      <c r="D623" s="38" t="s">
        <v>430</v>
      </c>
      <c r="E623" s="38" t="s">
        <v>431</v>
      </c>
      <c r="F623" s="38" t="s">
        <v>111</v>
      </c>
      <c r="G623" s="34" t="s">
        <v>122</v>
      </c>
      <c r="H623" s="30" t="s">
        <v>432</v>
      </c>
      <c r="I623" s="30" t="s">
        <v>433</v>
      </c>
      <c r="J623" s="100" t="s">
        <v>434</v>
      </c>
      <c r="K623" s="38">
        <v>30</v>
      </c>
      <c r="L623" s="38">
        <f t="shared" si="107"/>
        <v>0</v>
      </c>
      <c r="M623" s="38"/>
      <c r="N623" s="38"/>
      <c r="O623" s="38"/>
      <c r="P623" s="38"/>
      <c r="Q623" s="38">
        <f>K623-L623</f>
        <v>30</v>
      </c>
      <c r="R623" s="38"/>
      <c r="S623" s="38"/>
      <c r="T623" s="38"/>
      <c r="U623" s="38"/>
      <c r="V623" s="38"/>
      <c r="W623" s="38"/>
      <c r="X623" s="38"/>
      <c r="Y623" s="34">
        <v>48</v>
      </c>
      <c r="Z623" s="34">
        <v>180</v>
      </c>
      <c r="AA623" s="34">
        <v>42</v>
      </c>
      <c r="AB623" s="34">
        <v>161</v>
      </c>
      <c r="AC623" s="34" t="s">
        <v>115</v>
      </c>
      <c r="AD623" s="55" t="s">
        <v>394</v>
      </c>
      <c r="AE623" s="30" t="s">
        <v>2053</v>
      </c>
      <c r="AF623" s="34"/>
    </row>
    <row r="624" s="7" customFormat="1" ht="31" customHeight="1" spans="1:32">
      <c r="A624" s="31"/>
      <c r="B624" s="30" t="s">
        <v>2054</v>
      </c>
      <c r="C624" s="29" t="s">
        <v>2055</v>
      </c>
      <c r="D624" s="30" t="s">
        <v>130</v>
      </c>
      <c r="E624" s="30" t="s">
        <v>1809</v>
      </c>
      <c r="F624" s="38" t="s">
        <v>111</v>
      </c>
      <c r="G624" s="30" t="s">
        <v>122</v>
      </c>
      <c r="H624" s="30" t="s">
        <v>132</v>
      </c>
      <c r="I624" s="30" t="s">
        <v>133</v>
      </c>
      <c r="J624" s="101" t="s">
        <v>134</v>
      </c>
      <c r="K624" s="38">
        <v>200</v>
      </c>
      <c r="L624" s="38"/>
      <c r="M624" s="38"/>
      <c r="N624" s="38"/>
      <c r="O624" s="38"/>
      <c r="P624" s="38"/>
      <c r="Q624" s="38">
        <v>200</v>
      </c>
      <c r="R624" s="38"/>
      <c r="S624" s="38"/>
      <c r="T624" s="38"/>
      <c r="U624" s="38"/>
      <c r="V624" s="38"/>
      <c r="W624" s="38"/>
      <c r="X624" s="38"/>
      <c r="Y624" s="30">
        <v>66</v>
      </c>
      <c r="Z624" s="30">
        <v>280</v>
      </c>
      <c r="AA624" s="30">
        <v>42</v>
      </c>
      <c r="AB624" s="30">
        <v>180</v>
      </c>
      <c r="AC624" s="30" t="s">
        <v>126</v>
      </c>
      <c r="AD624" s="30" t="s">
        <v>2056</v>
      </c>
      <c r="AE624" s="30" t="s">
        <v>2057</v>
      </c>
      <c r="AF624" s="30"/>
    </row>
    <row r="625" s="7" customFormat="1" ht="44" customHeight="1" spans="1:32">
      <c r="A625" s="31"/>
      <c r="B625" s="30" t="s">
        <v>2058</v>
      </c>
      <c r="C625" s="29" t="s">
        <v>2059</v>
      </c>
      <c r="D625" s="30" t="s">
        <v>298</v>
      </c>
      <c r="E625" s="30" t="s">
        <v>329</v>
      </c>
      <c r="F625" s="38" t="s">
        <v>111</v>
      </c>
      <c r="G625" s="34" t="s">
        <v>122</v>
      </c>
      <c r="H625" s="30" t="s">
        <v>301</v>
      </c>
      <c r="I625" s="34" t="s">
        <v>302</v>
      </c>
      <c r="J625" s="100" t="s">
        <v>303</v>
      </c>
      <c r="K625" s="38">
        <v>252</v>
      </c>
      <c r="L625" s="38"/>
      <c r="M625" s="38"/>
      <c r="N625" s="38"/>
      <c r="O625" s="38"/>
      <c r="P625" s="38"/>
      <c r="Q625" s="38">
        <v>252</v>
      </c>
      <c r="R625" s="38"/>
      <c r="S625" s="38"/>
      <c r="T625" s="38"/>
      <c r="U625" s="38"/>
      <c r="V625" s="38"/>
      <c r="W625" s="38"/>
      <c r="X625" s="38"/>
      <c r="Y625" s="30">
        <v>518</v>
      </c>
      <c r="Z625" s="30">
        <v>1646</v>
      </c>
      <c r="AA625" s="30">
        <v>177</v>
      </c>
      <c r="AB625" s="30">
        <v>504</v>
      </c>
      <c r="AC625" s="30" t="s">
        <v>126</v>
      </c>
      <c r="AD625" s="34" t="s">
        <v>364</v>
      </c>
      <c r="AE625" s="30" t="s">
        <v>2060</v>
      </c>
      <c r="AF625" s="30"/>
    </row>
    <row r="626" s="7" customFormat="1" ht="33" customHeight="1" spans="1:32">
      <c r="A626" s="31"/>
      <c r="B626" s="30" t="s">
        <v>2061</v>
      </c>
      <c r="C626" s="29" t="s">
        <v>2062</v>
      </c>
      <c r="D626" s="30" t="s">
        <v>333</v>
      </c>
      <c r="E626" s="30" t="s">
        <v>334</v>
      </c>
      <c r="F626" s="38" t="s">
        <v>111</v>
      </c>
      <c r="G626" s="34" t="s">
        <v>122</v>
      </c>
      <c r="H626" s="30" t="s">
        <v>335</v>
      </c>
      <c r="I626" s="30" t="s">
        <v>336</v>
      </c>
      <c r="J626" s="101" t="s">
        <v>337</v>
      </c>
      <c r="K626" s="38">
        <v>300</v>
      </c>
      <c r="L626" s="38"/>
      <c r="M626" s="38"/>
      <c r="N626" s="38"/>
      <c r="O626" s="38"/>
      <c r="P626" s="38"/>
      <c r="Q626" s="38">
        <v>300</v>
      </c>
      <c r="R626" s="38"/>
      <c r="S626" s="38"/>
      <c r="T626" s="38"/>
      <c r="U626" s="38"/>
      <c r="V626" s="38"/>
      <c r="W626" s="38"/>
      <c r="X626" s="38"/>
      <c r="Y626" s="30">
        <v>420</v>
      </c>
      <c r="Z626" s="30">
        <v>1811</v>
      </c>
      <c r="AA626" s="30">
        <v>250</v>
      </c>
      <c r="AB626" s="30">
        <v>1050</v>
      </c>
      <c r="AC626" s="30" t="s">
        <v>126</v>
      </c>
      <c r="AD626" s="30" t="s">
        <v>1974</v>
      </c>
      <c r="AE626" s="30" t="s">
        <v>2063</v>
      </c>
      <c r="AF626" s="30"/>
    </row>
    <row r="627" s="7" customFormat="1" ht="33" customHeight="1" spans="1:32">
      <c r="A627" s="31"/>
      <c r="B627" s="30" t="s">
        <v>2064</v>
      </c>
      <c r="C627" s="29" t="s">
        <v>2065</v>
      </c>
      <c r="D627" s="30" t="s">
        <v>109</v>
      </c>
      <c r="E627" s="30" t="s">
        <v>274</v>
      </c>
      <c r="F627" s="38" t="s">
        <v>111</v>
      </c>
      <c r="G627" s="34" t="s">
        <v>122</v>
      </c>
      <c r="H627" s="30" t="s">
        <v>319</v>
      </c>
      <c r="I627" s="30" t="s">
        <v>320</v>
      </c>
      <c r="J627" s="101" t="s">
        <v>321</v>
      </c>
      <c r="K627" s="38">
        <v>150</v>
      </c>
      <c r="L627" s="38"/>
      <c r="M627" s="38"/>
      <c r="N627" s="38"/>
      <c r="O627" s="38"/>
      <c r="P627" s="38"/>
      <c r="Q627" s="38">
        <v>150</v>
      </c>
      <c r="R627" s="38"/>
      <c r="S627" s="38"/>
      <c r="T627" s="38"/>
      <c r="U627" s="38"/>
      <c r="V627" s="38"/>
      <c r="W627" s="38"/>
      <c r="X627" s="38"/>
      <c r="Y627" s="30">
        <v>121</v>
      </c>
      <c r="Z627" s="30">
        <v>121</v>
      </c>
      <c r="AA627" s="30">
        <v>9</v>
      </c>
      <c r="AB627" s="30">
        <v>35</v>
      </c>
      <c r="AC627" s="30" t="s">
        <v>126</v>
      </c>
      <c r="AD627" s="29" t="s">
        <v>2066</v>
      </c>
      <c r="AE627" s="30" t="s">
        <v>2067</v>
      </c>
      <c r="AF627" s="30"/>
    </row>
    <row r="628" s="7" customFormat="1" ht="36" customHeight="1" spans="1:32">
      <c r="A628" s="31"/>
      <c r="B628" s="30" t="s">
        <v>2068</v>
      </c>
      <c r="C628" s="29" t="s">
        <v>2069</v>
      </c>
      <c r="D628" s="30" t="s">
        <v>109</v>
      </c>
      <c r="E628" s="30" t="s">
        <v>419</v>
      </c>
      <c r="F628" s="38" t="s">
        <v>111</v>
      </c>
      <c r="G628" s="34" t="s">
        <v>122</v>
      </c>
      <c r="H628" s="30" t="s">
        <v>319</v>
      </c>
      <c r="I628" s="30" t="s">
        <v>320</v>
      </c>
      <c r="J628" s="101" t="s">
        <v>321</v>
      </c>
      <c r="K628" s="38">
        <v>120</v>
      </c>
      <c r="L628" s="38"/>
      <c r="M628" s="38"/>
      <c r="N628" s="38"/>
      <c r="O628" s="38"/>
      <c r="P628" s="38"/>
      <c r="Q628" s="38">
        <v>120</v>
      </c>
      <c r="R628" s="38"/>
      <c r="S628" s="38"/>
      <c r="T628" s="38"/>
      <c r="U628" s="38"/>
      <c r="V628" s="38"/>
      <c r="W628" s="38"/>
      <c r="X628" s="38"/>
      <c r="Y628" s="34">
        <v>564</v>
      </c>
      <c r="Z628" s="34">
        <v>1857</v>
      </c>
      <c r="AA628" s="34">
        <v>166</v>
      </c>
      <c r="AB628" s="34">
        <v>440</v>
      </c>
      <c r="AC628" s="30" t="s">
        <v>126</v>
      </c>
      <c r="AD628" s="28" t="s">
        <v>1957</v>
      </c>
      <c r="AE628" s="28" t="s">
        <v>1958</v>
      </c>
      <c r="AF628" s="30"/>
    </row>
    <row r="629" s="7" customFormat="1" ht="37" customHeight="1" spans="1:32">
      <c r="A629" s="31"/>
      <c r="B629" s="30" t="s">
        <v>2070</v>
      </c>
      <c r="C629" s="29" t="s">
        <v>2071</v>
      </c>
      <c r="D629" s="30" t="s">
        <v>578</v>
      </c>
      <c r="E629" s="30" t="s">
        <v>623</v>
      </c>
      <c r="F629" s="38" t="s">
        <v>111</v>
      </c>
      <c r="G629" s="34" t="s">
        <v>122</v>
      </c>
      <c r="H629" s="30" t="s">
        <v>580</v>
      </c>
      <c r="I629" s="30" t="s">
        <v>581</v>
      </c>
      <c r="J629" s="101" t="s">
        <v>582</v>
      </c>
      <c r="K629" s="38">
        <v>145</v>
      </c>
      <c r="L629" s="38"/>
      <c r="M629" s="38"/>
      <c r="N629" s="38"/>
      <c r="O629" s="38"/>
      <c r="P629" s="38"/>
      <c r="Q629" s="38">
        <v>145</v>
      </c>
      <c r="R629" s="38"/>
      <c r="S629" s="38"/>
      <c r="T629" s="38"/>
      <c r="U629" s="38"/>
      <c r="V629" s="38"/>
      <c r="W629" s="38"/>
      <c r="X629" s="38"/>
      <c r="Y629" s="30">
        <v>378</v>
      </c>
      <c r="Z629" s="30">
        <v>1382</v>
      </c>
      <c r="AA629" s="30">
        <v>378</v>
      </c>
      <c r="AB629" s="30">
        <v>1382</v>
      </c>
      <c r="AC629" s="30" t="s">
        <v>126</v>
      </c>
      <c r="AD629" s="28" t="s">
        <v>1957</v>
      </c>
      <c r="AE629" s="28" t="s">
        <v>1958</v>
      </c>
      <c r="AF629" s="30"/>
    </row>
    <row r="630" s="7" customFormat="1" ht="32" customHeight="1" spans="1:32">
      <c r="A630" s="31"/>
      <c r="B630" s="30" t="s">
        <v>2072</v>
      </c>
      <c r="C630" s="29" t="s">
        <v>2073</v>
      </c>
      <c r="D630" s="30" t="s">
        <v>120</v>
      </c>
      <c r="E630" s="30" t="s">
        <v>2074</v>
      </c>
      <c r="F630" s="38" t="s">
        <v>111</v>
      </c>
      <c r="G630" s="34" t="s">
        <v>122</v>
      </c>
      <c r="H630" s="30" t="s">
        <v>123</v>
      </c>
      <c r="I630" s="30" t="s">
        <v>124</v>
      </c>
      <c r="J630" s="101" t="s">
        <v>125</v>
      </c>
      <c r="K630" s="38">
        <v>150</v>
      </c>
      <c r="L630" s="38"/>
      <c r="M630" s="38"/>
      <c r="N630" s="38"/>
      <c r="O630" s="38"/>
      <c r="P630" s="38"/>
      <c r="Q630" s="38">
        <v>150</v>
      </c>
      <c r="R630" s="38"/>
      <c r="S630" s="38"/>
      <c r="T630" s="38"/>
      <c r="U630" s="38"/>
      <c r="V630" s="38"/>
      <c r="W630" s="38"/>
      <c r="X630" s="38"/>
      <c r="Y630" s="30">
        <v>1004</v>
      </c>
      <c r="Z630" s="30">
        <v>3119</v>
      </c>
      <c r="AA630" s="30">
        <v>225</v>
      </c>
      <c r="AB630" s="30">
        <v>717</v>
      </c>
      <c r="AC630" s="30" t="s">
        <v>115</v>
      </c>
      <c r="AD630" s="28" t="s">
        <v>1957</v>
      </c>
      <c r="AE630" s="28" t="s">
        <v>1958</v>
      </c>
      <c r="AF630" s="30"/>
    </row>
    <row r="631" s="7" customFormat="1" ht="34" customHeight="1" spans="1:32">
      <c r="A631" s="31"/>
      <c r="B631" s="30" t="s">
        <v>2075</v>
      </c>
      <c r="C631" s="29" t="s">
        <v>2076</v>
      </c>
      <c r="D631" s="30" t="s">
        <v>201</v>
      </c>
      <c r="E631" s="30" t="s">
        <v>202</v>
      </c>
      <c r="F631" s="38" t="s">
        <v>111</v>
      </c>
      <c r="G631" s="34" t="s">
        <v>122</v>
      </c>
      <c r="H631" s="30" t="s">
        <v>308</v>
      </c>
      <c r="I631" s="30" t="s">
        <v>309</v>
      </c>
      <c r="J631" s="100" t="s">
        <v>310</v>
      </c>
      <c r="K631" s="38">
        <v>60</v>
      </c>
      <c r="L631" s="38"/>
      <c r="M631" s="38"/>
      <c r="N631" s="38"/>
      <c r="O631" s="38"/>
      <c r="P631" s="38"/>
      <c r="Q631" s="38">
        <v>60</v>
      </c>
      <c r="R631" s="38"/>
      <c r="S631" s="38"/>
      <c r="T631" s="38"/>
      <c r="U631" s="38"/>
      <c r="V631" s="38"/>
      <c r="W631" s="38"/>
      <c r="X631" s="38"/>
      <c r="Y631" s="30">
        <v>514</v>
      </c>
      <c r="Z631" s="30">
        <v>1708</v>
      </c>
      <c r="AA631" s="30">
        <v>318</v>
      </c>
      <c r="AB631" s="30">
        <v>1044</v>
      </c>
      <c r="AC631" s="30" t="s">
        <v>115</v>
      </c>
      <c r="AD631" s="29" t="s">
        <v>1892</v>
      </c>
      <c r="AE631" s="80" t="s">
        <v>2077</v>
      </c>
      <c r="AF631" s="30"/>
    </row>
    <row r="632" s="7" customFormat="1" ht="33" customHeight="1" spans="1:32">
      <c r="A632" s="31"/>
      <c r="B632" s="30" t="s">
        <v>2078</v>
      </c>
      <c r="C632" s="30" t="s">
        <v>2079</v>
      </c>
      <c r="D632" s="30" t="s">
        <v>372</v>
      </c>
      <c r="E632" s="30" t="s">
        <v>410</v>
      </c>
      <c r="F632" s="38" t="s">
        <v>111</v>
      </c>
      <c r="G632" s="34" t="s">
        <v>122</v>
      </c>
      <c r="H632" s="30" t="s">
        <v>2080</v>
      </c>
      <c r="I632" s="30" t="s">
        <v>375</v>
      </c>
      <c r="J632" s="101" t="s">
        <v>376</v>
      </c>
      <c r="K632" s="38">
        <v>130</v>
      </c>
      <c r="L632" s="38"/>
      <c r="M632" s="38"/>
      <c r="N632" s="38"/>
      <c r="O632" s="38"/>
      <c r="P632" s="38"/>
      <c r="Q632" s="38">
        <v>130</v>
      </c>
      <c r="R632" s="38"/>
      <c r="S632" s="38"/>
      <c r="T632" s="38"/>
      <c r="U632" s="38"/>
      <c r="V632" s="38"/>
      <c r="W632" s="38"/>
      <c r="X632" s="38"/>
      <c r="Y632" s="30">
        <v>327</v>
      </c>
      <c r="Z632" s="30">
        <v>1090</v>
      </c>
      <c r="AA632" s="30">
        <v>17</v>
      </c>
      <c r="AB632" s="30">
        <v>39</v>
      </c>
      <c r="AC632" s="34" t="s">
        <v>126</v>
      </c>
      <c r="AD632" s="28" t="s">
        <v>1957</v>
      </c>
      <c r="AE632" s="30" t="s">
        <v>2081</v>
      </c>
      <c r="AF632" s="30"/>
    </row>
    <row r="633" s="7" customFormat="1" ht="32" customHeight="1" spans="1:32">
      <c r="A633" s="31"/>
      <c r="B633" s="30" t="s">
        <v>2082</v>
      </c>
      <c r="C633" s="30" t="s">
        <v>2083</v>
      </c>
      <c r="D633" s="30" t="s">
        <v>372</v>
      </c>
      <c r="E633" s="30" t="s">
        <v>373</v>
      </c>
      <c r="F633" s="38" t="s">
        <v>111</v>
      </c>
      <c r="G633" s="34" t="s">
        <v>122</v>
      </c>
      <c r="H633" s="30" t="s">
        <v>2080</v>
      </c>
      <c r="I633" s="30" t="s">
        <v>375</v>
      </c>
      <c r="J633" s="101" t="s">
        <v>376</v>
      </c>
      <c r="K633" s="38">
        <v>100</v>
      </c>
      <c r="L633" s="38"/>
      <c r="M633" s="38"/>
      <c r="N633" s="38"/>
      <c r="O633" s="38"/>
      <c r="P633" s="38"/>
      <c r="Q633" s="38">
        <v>100</v>
      </c>
      <c r="R633" s="38"/>
      <c r="S633" s="38"/>
      <c r="T633" s="38"/>
      <c r="U633" s="38"/>
      <c r="V633" s="38"/>
      <c r="W633" s="38"/>
      <c r="X633" s="38"/>
      <c r="Y633" s="30">
        <v>628</v>
      </c>
      <c r="Z633" s="30">
        <v>2206</v>
      </c>
      <c r="AA633" s="30">
        <v>155</v>
      </c>
      <c r="AB633" s="30">
        <v>458</v>
      </c>
      <c r="AC633" s="34" t="s">
        <v>126</v>
      </c>
      <c r="AD633" s="28" t="s">
        <v>1957</v>
      </c>
      <c r="AE633" s="30" t="s">
        <v>2084</v>
      </c>
      <c r="AF633" s="30"/>
    </row>
    <row r="634" s="7" customFormat="1" ht="33" customHeight="1" spans="1:32">
      <c r="A634" s="31"/>
      <c r="B634" s="30" t="s">
        <v>2085</v>
      </c>
      <c r="C634" s="30" t="s">
        <v>2086</v>
      </c>
      <c r="D634" s="30" t="s">
        <v>646</v>
      </c>
      <c r="E634" s="30" t="s">
        <v>2087</v>
      </c>
      <c r="F634" s="30" t="s">
        <v>111</v>
      </c>
      <c r="G634" s="30" t="s">
        <v>122</v>
      </c>
      <c r="H634" s="30" t="s">
        <v>648</v>
      </c>
      <c r="I634" s="30" t="s">
        <v>649</v>
      </c>
      <c r="J634" s="100" t="s">
        <v>650</v>
      </c>
      <c r="K634" s="38">
        <v>47</v>
      </c>
      <c r="L634" s="38"/>
      <c r="M634" s="38"/>
      <c r="N634" s="38"/>
      <c r="O634" s="38"/>
      <c r="P634" s="38"/>
      <c r="Q634" s="38">
        <v>47</v>
      </c>
      <c r="R634" s="38"/>
      <c r="S634" s="38"/>
      <c r="T634" s="38"/>
      <c r="U634" s="38"/>
      <c r="V634" s="38"/>
      <c r="W634" s="38"/>
      <c r="X634" s="38"/>
      <c r="Y634" s="30">
        <v>50</v>
      </c>
      <c r="Z634" s="30">
        <v>160</v>
      </c>
      <c r="AA634" s="30">
        <v>30</v>
      </c>
      <c r="AB634" s="30">
        <v>92</v>
      </c>
      <c r="AC634" s="34" t="s">
        <v>126</v>
      </c>
      <c r="AD634" s="29" t="s">
        <v>1892</v>
      </c>
      <c r="AE634" s="80" t="s">
        <v>2088</v>
      </c>
      <c r="AF634" s="30"/>
    </row>
    <row r="635" s="7" customFormat="1" ht="36" spans="1:32">
      <c r="A635" s="31" t="s">
        <v>69</v>
      </c>
      <c r="B635" s="28"/>
      <c r="C635" s="49"/>
      <c r="D635" s="38"/>
      <c r="E635" s="38"/>
      <c r="F635" s="38"/>
      <c r="G635" s="38"/>
      <c r="H635" s="38"/>
      <c r="I635" s="38"/>
      <c r="J635" s="38"/>
      <c r="K635" s="38">
        <f>K636</f>
        <v>744</v>
      </c>
      <c r="L635" s="38">
        <f t="shared" ref="L635:L637" si="108">M635+N635+O635+P635</f>
        <v>744</v>
      </c>
      <c r="M635" s="38">
        <f t="shared" ref="L635:Q635" si="109">M636</f>
        <v>744</v>
      </c>
      <c r="N635" s="38">
        <f t="shared" si="109"/>
        <v>0</v>
      </c>
      <c r="O635" s="38">
        <f t="shared" si="109"/>
        <v>0</v>
      </c>
      <c r="P635" s="38">
        <f t="shared" si="109"/>
        <v>0</v>
      </c>
      <c r="Q635" s="38">
        <f t="shared" si="109"/>
        <v>0</v>
      </c>
      <c r="R635" s="38"/>
      <c r="S635" s="38"/>
      <c r="T635" s="38"/>
      <c r="U635" s="38"/>
      <c r="V635" s="38"/>
      <c r="W635" s="38"/>
      <c r="X635" s="38"/>
      <c r="Y635" s="34"/>
      <c r="Z635" s="34"/>
      <c r="AA635" s="34"/>
      <c r="AB635" s="34"/>
      <c r="AC635" s="34"/>
      <c r="AD635" s="30"/>
      <c r="AE635" s="30"/>
      <c r="AF635" s="30"/>
    </row>
    <row r="636" s="7" customFormat="1" ht="35" customHeight="1" spans="1:32">
      <c r="A636" s="33" t="s">
        <v>70</v>
      </c>
      <c r="B636" s="28"/>
      <c r="C636" s="49"/>
      <c r="D636" s="38"/>
      <c r="E636" s="38"/>
      <c r="F636" s="38"/>
      <c r="G636" s="38"/>
      <c r="H636" s="38"/>
      <c r="I636" s="38"/>
      <c r="J636" s="28"/>
      <c r="K636" s="38">
        <f>SUM(K637,K638)</f>
        <v>744</v>
      </c>
      <c r="L636" s="38">
        <f t="shared" si="108"/>
        <v>744</v>
      </c>
      <c r="M636" s="38">
        <f t="shared" ref="L636:Q636" si="110">SUM(M637,M638)</f>
        <v>744</v>
      </c>
      <c r="N636" s="38">
        <f t="shared" si="110"/>
        <v>0</v>
      </c>
      <c r="O636" s="38">
        <f t="shared" si="110"/>
        <v>0</v>
      </c>
      <c r="P636" s="38">
        <f t="shared" si="110"/>
        <v>0</v>
      </c>
      <c r="Q636" s="38">
        <f t="shared" si="110"/>
        <v>0</v>
      </c>
      <c r="R636" s="38"/>
      <c r="S636" s="38"/>
      <c r="T636" s="38"/>
      <c r="U636" s="38"/>
      <c r="V636" s="38"/>
      <c r="W636" s="38"/>
      <c r="X636" s="38"/>
      <c r="Y636" s="34"/>
      <c r="Z636" s="34"/>
      <c r="AA636" s="34"/>
      <c r="AB636" s="34"/>
      <c r="AC636" s="34"/>
      <c r="AD636" s="30"/>
      <c r="AE636" s="30"/>
      <c r="AF636" s="30"/>
    </row>
    <row r="637" s="7" customFormat="1" ht="30" customHeight="1" spans="1:32">
      <c r="A637" s="33"/>
      <c r="B637" s="28" t="s">
        <v>2089</v>
      </c>
      <c r="C637" s="49" t="s">
        <v>2090</v>
      </c>
      <c r="D637" s="38" t="s">
        <v>2091</v>
      </c>
      <c r="E637" s="38" t="s">
        <v>2092</v>
      </c>
      <c r="F637" s="38" t="s">
        <v>111</v>
      </c>
      <c r="G637" s="52" t="s">
        <v>2093</v>
      </c>
      <c r="H637" s="34" t="s">
        <v>2093</v>
      </c>
      <c r="I637" s="38" t="s">
        <v>2094</v>
      </c>
      <c r="J637" s="28">
        <v>13992580534</v>
      </c>
      <c r="K637" s="38">
        <v>700</v>
      </c>
      <c r="L637" s="38">
        <f t="shared" si="108"/>
        <v>700</v>
      </c>
      <c r="M637" s="38">
        <v>700</v>
      </c>
      <c r="N637" s="38"/>
      <c r="O637" s="38"/>
      <c r="P637" s="38"/>
      <c r="Q637" s="38"/>
      <c r="R637" s="38"/>
      <c r="S637" s="38"/>
      <c r="T637" s="38"/>
      <c r="U637" s="38"/>
      <c r="V637" s="38"/>
      <c r="W637" s="38"/>
      <c r="X637" s="38"/>
      <c r="Y637" s="34">
        <v>18798</v>
      </c>
      <c r="Z637" s="34">
        <v>67671</v>
      </c>
      <c r="AA637" s="34">
        <v>6269</v>
      </c>
      <c r="AB637" s="34">
        <v>22568</v>
      </c>
      <c r="AC637" s="34" t="s">
        <v>126</v>
      </c>
      <c r="AD637" s="34" t="s">
        <v>2095</v>
      </c>
      <c r="AE637" s="30" t="s">
        <v>2096</v>
      </c>
      <c r="AF637" s="30"/>
    </row>
    <row r="638" s="7" customFormat="1" ht="30" customHeight="1" spans="1:32">
      <c r="A638" s="33"/>
      <c r="B638" s="28" t="s">
        <v>2097</v>
      </c>
      <c r="C638" s="49" t="s">
        <v>2098</v>
      </c>
      <c r="D638" s="38" t="s">
        <v>2099</v>
      </c>
      <c r="E638" s="38" t="s">
        <v>2100</v>
      </c>
      <c r="F638" s="38" t="s">
        <v>111</v>
      </c>
      <c r="G638" s="78" t="s">
        <v>122</v>
      </c>
      <c r="H638" s="34" t="s">
        <v>122</v>
      </c>
      <c r="I638" s="30" t="s">
        <v>147</v>
      </c>
      <c r="J638" s="100" t="s">
        <v>148</v>
      </c>
      <c r="K638" s="38">
        <v>44</v>
      </c>
      <c r="L638" s="38">
        <v>44</v>
      </c>
      <c r="M638" s="38">
        <v>44</v>
      </c>
      <c r="N638" s="38"/>
      <c r="O638" s="38"/>
      <c r="P638" s="38"/>
      <c r="Q638" s="38"/>
      <c r="R638" s="38"/>
      <c r="S638" s="38"/>
      <c r="T638" s="38"/>
      <c r="U638" s="38"/>
      <c r="V638" s="38"/>
      <c r="W638" s="38"/>
      <c r="X638" s="38"/>
      <c r="Y638" s="34">
        <v>4587</v>
      </c>
      <c r="Z638" s="34">
        <v>16500</v>
      </c>
      <c r="AA638" s="34">
        <v>1534</v>
      </c>
      <c r="AB638" s="34">
        <v>5524</v>
      </c>
      <c r="AC638" s="34" t="s">
        <v>126</v>
      </c>
      <c r="AD638" s="34" t="s">
        <v>2101</v>
      </c>
      <c r="AE638" s="30" t="s">
        <v>2102</v>
      </c>
      <c r="AF638" s="30"/>
    </row>
    <row r="639" s="7" customFormat="1" ht="24" spans="1:32">
      <c r="A639" s="58" t="s">
        <v>71</v>
      </c>
      <c r="B639" s="28"/>
      <c r="C639" s="49"/>
      <c r="D639" s="38"/>
      <c r="E639" s="38"/>
      <c r="F639" s="38"/>
      <c r="G639" s="38"/>
      <c r="H639" s="38"/>
      <c r="I639" s="38"/>
      <c r="J639" s="38"/>
      <c r="K639" s="38">
        <f>K640</f>
        <v>5515</v>
      </c>
      <c r="L639" s="38">
        <f>M639+N639+O639+P639</f>
        <v>5515</v>
      </c>
      <c r="M639" s="38">
        <f t="shared" ref="L639:Q639" si="111">M640</f>
        <v>0</v>
      </c>
      <c r="N639" s="38">
        <f t="shared" si="111"/>
        <v>0</v>
      </c>
      <c r="O639" s="38">
        <f t="shared" si="111"/>
        <v>515</v>
      </c>
      <c r="P639" s="38">
        <f t="shared" si="111"/>
        <v>5000</v>
      </c>
      <c r="Q639" s="38">
        <f t="shared" si="111"/>
        <v>0</v>
      </c>
      <c r="R639" s="38"/>
      <c r="S639" s="38"/>
      <c r="T639" s="38"/>
      <c r="U639" s="38"/>
      <c r="V639" s="38"/>
      <c r="W639" s="38"/>
      <c r="X639" s="38"/>
      <c r="Y639" s="34"/>
      <c r="Z639" s="34"/>
      <c r="AA639" s="34"/>
      <c r="AB639" s="34"/>
      <c r="AC639" s="34"/>
      <c r="AD639" s="30"/>
      <c r="AE639" s="30"/>
      <c r="AF639" s="30"/>
    </row>
    <row r="640" s="7" customFormat="1" ht="24" spans="1:32">
      <c r="A640" s="31" t="s">
        <v>72</v>
      </c>
      <c r="B640" s="28"/>
      <c r="C640" s="49"/>
      <c r="D640" s="38"/>
      <c r="E640" s="38"/>
      <c r="F640" s="38"/>
      <c r="G640" s="38"/>
      <c r="H640" s="38"/>
      <c r="I640" s="38"/>
      <c r="J640" s="38"/>
      <c r="K640" s="38">
        <f>K641+K654</f>
        <v>5515</v>
      </c>
      <c r="L640" s="38">
        <f>M640+N640+O640+P640</f>
        <v>5515</v>
      </c>
      <c r="M640" s="38">
        <f t="shared" ref="L640:Q640" si="112">M641+M654</f>
        <v>0</v>
      </c>
      <c r="N640" s="38">
        <f t="shared" si="112"/>
        <v>0</v>
      </c>
      <c r="O640" s="38">
        <f t="shared" si="112"/>
        <v>515</v>
      </c>
      <c r="P640" s="38">
        <f t="shared" si="112"/>
        <v>5000</v>
      </c>
      <c r="Q640" s="38">
        <f t="shared" si="112"/>
        <v>0</v>
      </c>
      <c r="R640" s="38"/>
      <c r="S640" s="38"/>
      <c r="T640" s="38"/>
      <c r="U640" s="38"/>
      <c r="V640" s="38"/>
      <c r="W640" s="38"/>
      <c r="X640" s="38"/>
      <c r="Y640" s="34"/>
      <c r="Z640" s="34"/>
      <c r="AA640" s="34"/>
      <c r="AB640" s="34"/>
      <c r="AC640" s="34"/>
      <c r="AD640" s="30"/>
      <c r="AE640" s="30"/>
      <c r="AF640" s="30"/>
    </row>
    <row r="641" s="7" customFormat="1" ht="36" spans="1:32">
      <c r="A641" s="33" t="s">
        <v>73</v>
      </c>
      <c r="B641" s="28"/>
      <c r="C641" s="49"/>
      <c r="D641" s="38"/>
      <c r="E641" s="38"/>
      <c r="F641" s="38"/>
      <c r="G641" s="38"/>
      <c r="H641" s="38"/>
      <c r="I641" s="38"/>
      <c r="J641" s="38"/>
      <c r="K641" s="38">
        <f t="shared" ref="K641:P641" si="113">SUM(K642:K653)</f>
        <v>515</v>
      </c>
      <c r="L641" s="38">
        <f t="shared" si="113"/>
        <v>515</v>
      </c>
      <c r="M641" s="38">
        <f t="shared" si="113"/>
        <v>0</v>
      </c>
      <c r="N641" s="38">
        <f t="shared" si="113"/>
        <v>0</v>
      </c>
      <c r="O641" s="38">
        <f t="shared" si="113"/>
        <v>515</v>
      </c>
      <c r="P641" s="38">
        <f t="shared" si="113"/>
        <v>0</v>
      </c>
      <c r="Q641" s="38"/>
      <c r="R641" s="38"/>
      <c r="S641" s="38"/>
      <c r="T641" s="38"/>
      <c r="U641" s="38"/>
      <c r="V641" s="38"/>
      <c r="W641" s="38"/>
      <c r="X641" s="38"/>
      <c r="Y641" s="34"/>
      <c r="Z641" s="34"/>
      <c r="AA641" s="34"/>
      <c r="AB641" s="34"/>
      <c r="AC641" s="34"/>
      <c r="AD641" s="30"/>
      <c r="AE641" s="30"/>
      <c r="AF641" s="30"/>
    </row>
    <row r="642" s="7" customFormat="1" ht="30" customHeight="1" spans="1:32">
      <c r="A642" s="33"/>
      <c r="B642" s="28" t="s">
        <v>2103</v>
      </c>
      <c r="C642" s="81" t="s">
        <v>2104</v>
      </c>
      <c r="D642" s="38" t="s">
        <v>298</v>
      </c>
      <c r="E642" s="38" t="s">
        <v>2105</v>
      </c>
      <c r="F642" s="38" t="s">
        <v>111</v>
      </c>
      <c r="G642" s="34" t="s">
        <v>485</v>
      </c>
      <c r="H642" s="30" t="s">
        <v>301</v>
      </c>
      <c r="I642" s="30" t="s">
        <v>302</v>
      </c>
      <c r="J642" s="100" t="s">
        <v>303</v>
      </c>
      <c r="K642" s="38">
        <v>50</v>
      </c>
      <c r="L642" s="38">
        <v>50</v>
      </c>
      <c r="M642" s="38"/>
      <c r="N642" s="38"/>
      <c r="O642" s="38">
        <v>50</v>
      </c>
      <c r="P642" s="38"/>
      <c r="Q642" s="38"/>
      <c r="R642" s="38"/>
      <c r="S642" s="38"/>
      <c r="T642" s="38"/>
      <c r="U642" s="38"/>
      <c r="V642" s="38"/>
      <c r="W642" s="38"/>
      <c r="X642" s="38"/>
      <c r="Y642" s="34">
        <v>396</v>
      </c>
      <c r="Z642" s="34">
        <v>1367</v>
      </c>
      <c r="AA642" s="34">
        <v>190</v>
      </c>
      <c r="AB642" s="34">
        <v>681</v>
      </c>
      <c r="AC642" s="34" t="s">
        <v>115</v>
      </c>
      <c r="AD642" s="85" t="s">
        <v>2106</v>
      </c>
      <c r="AE642" s="30" t="s">
        <v>2107</v>
      </c>
      <c r="AF642" s="30"/>
    </row>
    <row r="643" s="7" customFormat="1" ht="30" customHeight="1" spans="1:32">
      <c r="A643" s="33"/>
      <c r="B643" s="28" t="s">
        <v>2108</v>
      </c>
      <c r="C643" s="68" t="s">
        <v>2109</v>
      </c>
      <c r="D643" s="38" t="s">
        <v>109</v>
      </c>
      <c r="E643" s="38" t="s">
        <v>110</v>
      </c>
      <c r="F643" s="38" t="s">
        <v>111</v>
      </c>
      <c r="G643" s="34" t="s">
        <v>485</v>
      </c>
      <c r="H643" s="30" t="s">
        <v>319</v>
      </c>
      <c r="I643" s="34" t="s">
        <v>320</v>
      </c>
      <c r="J643" s="100" t="s">
        <v>321</v>
      </c>
      <c r="K643" s="38">
        <v>50</v>
      </c>
      <c r="L643" s="38">
        <v>50</v>
      </c>
      <c r="M643" s="38"/>
      <c r="N643" s="38"/>
      <c r="O643" s="38">
        <v>50</v>
      </c>
      <c r="P643" s="38"/>
      <c r="Q643" s="38"/>
      <c r="R643" s="38"/>
      <c r="S643" s="38"/>
      <c r="T643" s="38"/>
      <c r="U643" s="38"/>
      <c r="V643" s="38"/>
      <c r="W643" s="38"/>
      <c r="X643" s="38"/>
      <c r="Y643" s="34">
        <v>591</v>
      </c>
      <c r="Z643" s="34">
        <v>2063</v>
      </c>
      <c r="AA643" s="34">
        <v>23</v>
      </c>
      <c r="AB643" s="34">
        <v>88</v>
      </c>
      <c r="AC643" s="34" t="s">
        <v>115</v>
      </c>
      <c r="AD643" s="34" t="s">
        <v>2110</v>
      </c>
      <c r="AE643" s="30" t="s">
        <v>2111</v>
      </c>
      <c r="AF643" s="30"/>
    </row>
    <row r="644" s="7" customFormat="1" ht="30" customHeight="1" spans="1:32">
      <c r="A644" s="33"/>
      <c r="B644" s="28" t="s">
        <v>2112</v>
      </c>
      <c r="C644" s="68" t="s">
        <v>2113</v>
      </c>
      <c r="D644" s="38" t="s">
        <v>201</v>
      </c>
      <c r="E644" s="38" t="s">
        <v>202</v>
      </c>
      <c r="F644" s="38" t="s">
        <v>111</v>
      </c>
      <c r="G644" s="34" t="s">
        <v>485</v>
      </c>
      <c r="H644" s="34" t="s">
        <v>308</v>
      </c>
      <c r="I644" s="34" t="s">
        <v>309</v>
      </c>
      <c r="J644" s="100" t="s">
        <v>310</v>
      </c>
      <c r="K644" s="38">
        <v>50</v>
      </c>
      <c r="L644" s="38">
        <v>50</v>
      </c>
      <c r="M644" s="38"/>
      <c r="N644" s="38"/>
      <c r="O644" s="38">
        <v>50</v>
      </c>
      <c r="P644" s="38"/>
      <c r="Q644" s="38"/>
      <c r="R644" s="38"/>
      <c r="S644" s="38"/>
      <c r="T644" s="38"/>
      <c r="U644" s="38"/>
      <c r="V644" s="38"/>
      <c r="W644" s="38"/>
      <c r="X644" s="38"/>
      <c r="Y644" s="34">
        <v>497</v>
      </c>
      <c r="Z644" s="34">
        <v>1712</v>
      </c>
      <c r="AA644" s="34">
        <v>297</v>
      </c>
      <c r="AB644" s="34">
        <v>297</v>
      </c>
      <c r="AC644" s="34" t="s">
        <v>115</v>
      </c>
      <c r="AD644" s="86" t="s">
        <v>2114</v>
      </c>
      <c r="AE644" s="30" t="s">
        <v>2115</v>
      </c>
      <c r="AF644" s="30"/>
    </row>
    <row r="645" s="7" customFormat="1" ht="30" customHeight="1" spans="1:32">
      <c r="A645" s="33"/>
      <c r="B645" s="28" t="s">
        <v>2116</v>
      </c>
      <c r="C645" s="68" t="s">
        <v>2117</v>
      </c>
      <c r="D645" s="38" t="s">
        <v>201</v>
      </c>
      <c r="E645" s="38" t="s">
        <v>398</v>
      </c>
      <c r="F645" s="38" t="s">
        <v>111</v>
      </c>
      <c r="G645" s="34" t="s">
        <v>485</v>
      </c>
      <c r="H645" s="34" t="s">
        <v>308</v>
      </c>
      <c r="I645" s="34" t="s">
        <v>309</v>
      </c>
      <c r="J645" s="100" t="s">
        <v>310</v>
      </c>
      <c r="K645" s="38">
        <v>30</v>
      </c>
      <c r="L645" s="38">
        <v>30</v>
      </c>
      <c r="M645" s="38"/>
      <c r="N645" s="38"/>
      <c r="O645" s="38">
        <v>30</v>
      </c>
      <c r="P645" s="38"/>
      <c r="Q645" s="38"/>
      <c r="R645" s="38"/>
      <c r="S645" s="38"/>
      <c r="T645" s="38"/>
      <c r="U645" s="38"/>
      <c r="V645" s="38"/>
      <c r="W645" s="38"/>
      <c r="X645" s="38"/>
      <c r="Y645" s="34">
        <v>303</v>
      </c>
      <c r="Z645" s="34">
        <v>994</v>
      </c>
      <c r="AA645" s="34">
        <v>143</v>
      </c>
      <c r="AB645" s="34">
        <v>143</v>
      </c>
      <c r="AC645" s="34" t="s">
        <v>115</v>
      </c>
      <c r="AD645" s="86" t="s">
        <v>2114</v>
      </c>
      <c r="AE645" s="30" t="s">
        <v>2118</v>
      </c>
      <c r="AF645" s="30"/>
    </row>
    <row r="646" s="7" customFormat="1" ht="30" customHeight="1" spans="1:32">
      <c r="A646" s="33"/>
      <c r="B646" s="28" t="s">
        <v>2119</v>
      </c>
      <c r="C646" s="68" t="s">
        <v>2120</v>
      </c>
      <c r="D646" s="38" t="s">
        <v>372</v>
      </c>
      <c r="E646" s="38" t="s">
        <v>1751</v>
      </c>
      <c r="F646" s="38" t="s">
        <v>111</v>
      </c>
      <c r="G646" s="34" t="s">
        <v>485</v>
      </c>
      <c r="H646" s="30" t="s">
        <v>374</v>
      </c>
      <c r="I646" s="30" t="s">
        <v>375</v>
      </c>
      <c r="J646" s="100" t="s">
        <v>376</v>
      </c>
      <c r="K646" s="38">
        <v>50</v>
      </c>
      <c r="L646" s="38">
        <v>50</v>
      </c>
      <c r="M646" s="38"/>
      <c r="N646" s="38"/>
      <c r="O646" s="38">
        <v>50</v>
      </c>
      <c r="P646" s="38"/>
      <c r="Q646" s="38"/>
      <c r="R646" s="38"/>
      <c r="S646" s="38"/>
      <c r="T646" s="38"/>
      <c r="U646" s="38"/>
      <c r="V646" s="38"/>
      <c r="W646" s="38"/>
      <c r="X646" s="38"/>
      <c r="Y646" s="34">
        <v>1809</v>
      </c>
      <c r="Z646" s="34">
        <v>1809</v>
      </c>
      <c r="AA646" s="34">
        <v>249</v>
      </c>
      <c r="AB646" s="34">
        <v>741</v>
      </c>
      <c r="AC646" s="34" t="s">
        <v>115</v>
      </c>
      <c r="AD646" s="86" t="s">
        <v>2114</v>
      </c>
      <c r="AE646" s="30" t="s">
        <v>2121</v>
      </c>
      <c r="AF646" s="30"/>
    </row>
    <row r="647" s="7" customFormat="1" ht="30" customHeight="1" spans="1:32">
      <c r="A647" s="33"/>
      <c r="B647" s="28" t="s">
        <v>2122</v>
      </c>
      <c r="C647" s="68" t="s">
        <v>2123</v>
      </c>
      <c r="D647" s="38" t="s">
        <v>372</v>
      </c>
      <c r="E647" s="38" t="s">
        <v>2124</v>
      </c>
      <c r="F647" s="38" t="s">
        <v>111</v>
      </c>
      <c r="G647" s="34" t="s">
        <v>485</v>
      </c>
      <c r="H647" s="30" t="s">
        <v>374</v>
      </c>
      <c r="I647" s="30" t="s">
        <v>375</v>
      </c>
      <c r="J647" s="100" t="s">
        <v>376</v>
      </c>
      <c r="K647" s="38">
        <v>30</v>
      </c>
      <c r="L647" s="38">
        <v>30</v>
      </c>
      <c r="M647" s="38"/>
      <c r="N647" s="38"/>
      <c r="O647" s="38">
        <v>30</v>
      </c>
      <c r="P647" s="38"/>
      <c r="Q647" s="38"/>
      <c r="R647" s="38"/>
      <c r="S647" s="38"/>
      <c r="T647" s="38"/>
      <c r="U647" s="38"/>
      <c r="V647" s="38"/>
      <c r="W647" s="38"/>
      <c r="X647" s="38"/>
      <c r="Y647" s="34">
        <v>461</v>
      </c>
      <c r="Z647" s="34">
        <v>1489</v>
      </c>
      <c r="AA647" s="34">
        <v>157</v>
      </c>
      <c r="AB647" s="34">
        <v>402</v>
      </c>
      <c r="AC647" s="34" t="s">
        <v>115</v>
      </c>
      <c r="AD647" s="34" t="s">
        <v>2110</v>
      </c>
      <c r="AE647" s="30" t="s">
        <v>2125</v>
      </c>
      <c r="AF647" s="30"/>
    </row>
    <row r="648" s="7" customFormat="1" ht="30" customHeight="1" spans="1:32">
      <c r="A648" s="33"/>
      <c r="B648" s="28" t="s">
        <v>2126</v>
      </c>
      <c r="C648" s="68" t="s">
        <v>2127</v>
      </c>
      <c r="D648" s="38" t="s">
        <v>372</v>
      </c>
      <c r="E648" s="38" t="s">
        <v>2128</v>
      </c>
      <c r="F648" s="38" t="s">
        <v>111</v>
      </c>
      <c r="G648" s="34" t="s">
        <v>485</v>
      </c>
      <c r="H648" s="30" t="s">
        <v>374</v>
      </c>
      <c r="I648" s="30" t="s">
        <v>375</v>
      </c>
      <c r="J648" s="100" t="s">
        <v>376</v>
      </c>
      <c r="K648" s="38">
        <v>30</v>
      </c>
      <c r="L648" s="38">
        <v>30</v>
      </c>
      <c r="M648" s="38"/>
      <c r="N648" s="38"/>
      <c r="O648" s="38">
        <v>30</v>
      </c>
      <c r="P648" s="38"/>
      <c r="Q648" s="38"/>
      <c r="R648" s="38"/>
      <c r="S648" s="38"/>
      <c r="T648" s="38"/>
      <c r="U648" s="38"/>
      <c r="V648" s="38"/>
      <c r="W648" s="38"/>
      <c r="X648" s="38"/>
      <c r="Y648" s="34">
        <v>424</v>
      </c>
      <c r="Z648" s="34">
        <v>1601</v>
      </c>
      <c r="AA648" s="34">
        <v>192</v>
      </c>
      <c r="AB648" s="34">
        <v>638</v>
      </c>
      <c r="AC648" s="34" t="s">
        <v>115</v>
      </c>
      <c r="AD648" s="86" t="s">
        <v>2114</v>
      </c>
      <c r="AE648" s="30" t="s">
        <v>2129</v>
      </c>
      <c r="AF648" s="30"/>
    </row>
    <row r="649" s="7" customFormat="1" ht="30" customHeight="1" spans="1:32">
      <c r="A649" s="33"/>
      <c r="B649" s="28" t="s">
        <v>2130</v>
      </c>
      <c r="C649" s="68" t="s">
        <v>2131</v>
      </c>
      <c r="D649" s="38" t="s">
        <v>242</v>
      </c>
      <c r="E649" s="38" t="s">
        <v>1262</v>
      </c>
      <c r="F649" s="38" t="s">
        <v>111</v>
      </c>
      <c r="G649" s="34" t="s">
        <v>485</v>
      </c>
      <c r="H649" s="30" t="s">
        <v>642</v>
      </c>
      <c r="I649" s="30" t="s">
        <v>245</v>
      </c>
      <c r="J649" s="101" t="s">
        <v>246</v>
      </c>
      <c r="K649" s="38">
        <v>30</v>
      </c>
      <c r="L649" s="38">
        <v>30</v>
      </c>
      <c r="M649" s="38"/>
      <c r="N649" s="38"/>
      <c r="O649" s="38">
        <v>30</v>
      </c>
      <c r="P649" s="38"/>
      <c r="Q649" s="38"/>
      <c r="R649" s="38"/>
      <c r="S649" s="38"/>
      <c r="T649" s="38"/>
      <c r="U649" s="38"/>
      <c r="V649" s="38"/>
      <c r="W649" s="38"/>
      <c r="X649" s="38"/>
      <c r="Y649" s="34">
        <v>37</v>
      </c>
      <c r="Z649" s="34">
        <v>116</v>
      </c>
      <c r="AA649" s="34">
        <v>27</v>
      </c>
      <c r="AB649" s="34">
        <v>116</v>
      </c>
      <c r="AC649" s="34" t="s">
        <v>115</v>
      </c>
      <c r="AD649" s="86" t="s">
        <v>2114</v>
      </c>
      <c r="AE649" s="30" t="s">
        <v>2132</v>
      </c>
      <c r="AF649" s="30"/>
    </row>
    <row r="650" s="7" customFormat="1" ht="30" customHeight="1" spans="1:32">
      <c r="A650" s="33"/>
      <c r="B650" s="28" t="s">
        <v>2133</v>
      </c>
      <c r="C650" s="68" t="s">
        <v>2134</v>
      </c>
      <c r="D650" s="38" t="s">
        <v>333</v>
      </c>
      <c r="E650" s="38" t="s">
        <v>705</v>
      </c>
      <c r="F650" s="38" t="s">
        <v>111</v>
      </c>
      <c r="G650" s="34" t="s">
        <v>485</v>
      </c>
      <c r="H650" s="34" t="s">
        <v>335</v>
      </c>
      <c r="I650" s="34" t="s">
        <v>336</v>
      </c>
      <c r="J650" s="100" t="s">
        <v>337</v>
      </c>
      <c r="K650" s="38">
        <v>85</v>
      </c>
      <c r="L650" s="38">
        <v>85</v>
      </c>
      <c r="M650" s="38"/>
      <c r="N650" s="38"/>
      <c r="O650" s="38">
        <v>85</v>
      </c>
      <c r="P650" s="38"/>
      <c r="Q650" s="38"/>
      <c r="R650" s="38"/>
      <c r="S650" s="38"/>
      <c r="T650" s="38"/>
      <c r="U650" s="38"/>
      <c r="V650" s="38"/>
      <c r="W650" s="38"/>
      <c r="X650" s="38"/>
      <c r="Y650" s="34">
        <v>328</v>
      </c>
      <c r="Z650" s="34">
        <v>1116</v>
      </c>
      <c r="AA650" s="34">
        <v>29</v>
      </c>
      <c r="AB650" s="34">
        <v>107</v>
      </c>
      <c r="AC650" s="34" t="s">
        <v>126</v>
      </c>
      <c r="AD650" s="34" t="s">
        <v>2110</v>
      </c>
      <c r="AE650" s="30" t="s">
        <v>2135</v>
      </c>
      <c r="AF650" s="30"/>
    </row>
    <row r="651" s="7" customFormat="1" ht="30" customHeight="1" spans="1:32">
      <c r="A651" s="33"/>
      <c r="B651" s="28" t="s">
        <v>2136</v>
      </c>
      <c r="C651" s="68" t="s">
        <v>2137</v>
      </c>
      <c r="D651" s="38" t="s">
        <v>333</v>
      </c>
      <c r="E651" s="38" t="s">
        <v>1600</v>
      </c>
      <c r="F651" s="38" t="s">
        <v>111</v>
      </c>
      <c r="G651" s="34" t="s">
        <v>485</v>
      </c>
      <c r="H651" s="34" t="s">
        <v>335</v>
      </c>
      <c r="I651" s="34" t="s">
        <v>336</v>
      </c>
      <c r="J651" s="100" t="s">
        <v>337</v>
      </c>
      <c r="K651" s="38">
        <v>50</v>
      </c>
      <c r="L651" s="38">
        <v>50</v>
      </c>
      <c r="M651" s="38"/>
      <c r="N651" s="38"/>
      <c r="O651" s="38">
        <v>50</v>
      </c>
      <c r="P651" s="38"/>
      <c r="Q651" s="38"/>
      <c r="R651" s="38"/>
      <c r="S651" s="38"/>
      <c r="T651" s="38"/>
      <c r="U651" s="38"/>
      <c r="V651" s="38"/>
      <c r="W651" s="38"/>
      <c r="X651" s="38"/>
      <c r="Y651" s="34">
        <v>895</v>
      </c>
      <c r="Z651" s="34">
        <v>3046</v>
      </c>
      <c r="AA651" s="34">
        <v>34</v>
      </c>
      <c r="AB651" s="34">
        <v>115</v>
      </c>
      <c r="AC651" s="34" t="s">
        <v>126</v>
      </c>
      <c r="AD651" s="86" t="s">
        <v>2114</v>
      </c>
      <c r="AE651" s="30" t="s">
        <v>2138</v>
      </c>
      <c r="AF651" s="30"/>
    </row>
    <row r="652" s="7" customFormat="1" ht="30" customHeight="1" spans="1:32">
      <c r="A652" s="33"/>
      <c r="B652" s="28" t="s">
        <v>2139</v>
      </c>
      <c r="C652" s="68" t="s">
        <v>2140</v>
      </c>
      <c r="D652" s="38" t="s">
        <v>658</v>
      </c>
      <c r="E652" s="38" t="s">
        <v>1173</v>
      </c>
      <c r="F652" s="38" t="s">
        <v>111</v>
      </c>
      <c r="G652" s="34" t="s">
        <v>485</v>
      </c>
      <c r="H652" s="30" t="s">
        <v>660</v>
      </c>
      <c r="I652" s="30" t="s">
        <v>661</v>
      </c>
      <c r="J652" s="101" t="s">
        <v>662</v>
      </c>
      <c r="K652" s="38">
        <v>30</v>
      </c>
      <c r="L652" s="38">
        <v>30</v>
      </c>
      <c r="M652" s="38"/>
      <c r="N652" s="38"/>
      <c r="O652" s="38">
        <v>30</v>
      </c>
      <c r="P652" s="38"/>
      <c r="Q652" s="38"/>
      <c r="R652" s="38"/>
      <c r="S652" s="38"/>
      <c r="T652" s="38"/>
      <c r="U652" s="38"/>
      <c r="V652" s="38"/>
      <c r="W652" s="38"/>
      <c r="X652" s="38"/>
      <c r="Y652" s="34">
        <v>357</v>
      </c>
      <c r="Z652" s="34">
        <v>1127</v>
      </c>
      <c r="AA652" s="34">
        <v>167</v>
      </c>
      <c r="AB652" s="34">
        <v>520</v>
      </c>
      <c r="AC652" s="34" t="s">
        <v>126</v>
      </c>
      <c r="AD652" s="86" t="s">
        <v>2114</v>
      </c>
      <c r="AE652" s="30" t="s">
        <v>2141</v>
      </c>
      <c r="AF652" s="30"/>
    </row>
    <row r="653" s="7" customFormat="1" ht="30" customHeight="1" spans="1:32">
      <c r="A653" s="33"/>
      <c r="B653" s="28" t="s">
        <v>2142</v>
      </c>
      <c r="C653" s="68" t="s">
        <v>2143</v>
      </c>
      <c r="D653" s="38" t="s">
        <v>210</v>
      </c>
      <c r="E653" s="38" t="s">
        <v>605</v>
      </c>
      <c r="F653" s="38" t="s">
        <v>111</v>
      </c>
      <c r="G653" s="34" t="s">
        <v>485</v>
      </c>
      <c r="H653" s="30" t="s">
        <v>212</v>
      </c>
      <c r="I653" s="30" t="s">
        <v>213</v>
      </c>
      <c r="J653" s="100" t="s">
        <v>214</v>
      </c>
      <c r="K653" s="38">
        <v>30</v>
      </c>
      <c r="L653" s="38">
        <v>30</v>
      </c>
      <c r="M653" s="38"/>
      <c r="N653" s="38"/>
      <c r="O653" s="38">
        <v>30</v>
      </c>
      <c r="P653" s="38"/>
      <c r="Q653" s="38"/>
      <c r="R653" s="38"/>
      <c r="S653" s="38"/>
      <c r="T653" s="38"/>
      <c r="U653" s="38"/>
      <c r="V653" s="38"/>
      <c r="W653" s="38"/>
      <c r="X653" s="38"/>
      <c r="Y653" s="34">
        <v>270</v>
      </c>
      <c r="Z653" s="34">
        <v>1009</v>
      </c>
      <c r="AA653" s="34">
        <v>181</v>
      </c>
      <c r="AB653" s="34">
        <v>696</v>
      </c>
      <c r="AC653" s="34" t="s">
        <v>126</v>
      </c>
      <c r="AD653" s="34" t="s">
        <v>2110</v>
      </c>
      <c r="AE653" s="30" t="s">
        <v>2144</v>
      </c>
      <c r="AF653" s="30"/>
    </row>
    <row r="654" s="7" customFormat="1" ht="44" customHeight="1" spans="1:32">
      <c r="A654" s="33" t="s">
        <v>74</v>
      </c>
      <c r="B654" s="28"/>
      <c r="C654" s="49"/>
      <c r="D654" s="38"/>
      <c r="E654" s="38"/>
      <c r="F654" s="38"/>
      <c r="G654" s="28"/>
      <c r="H654" s="38"/>
      <c r="I654" s="38"/>
      <c r="J654" s="28"/>
      <c r="K654" s="38">
        <f>SUM(K655)</f>
        <v>5000</v>
      </c>
      <c r="L654" s="38">
        <f t="shared" ref="L654:L670" si="114">M654+N654+O654+P654</f>
        <v>5000</v>
      </c>
      <c r="M654" s="38">
        <f t="shared" ref="L654:Q654" si="115">SUM(M655)</f>
        <v>0</v>
      </c>
      <c r="N654" s="38">
        <f t="shared" si="115"/>
        <v>0</v>
      </c>
      <c r="O654" s="38">
        <f t="shared" si="115"/>
        <v>0</v>
      </c>
      <c r="P654" s="38">
        <f t="shared" si="115"/>
        <v>5000</v>
      </c>
      <c r="Q654" s="38">
        <f t="shared" si="115"/>
        <v>0</v>
      </c>
      <c r="R654" s="38"/>
      <c r="S654" s="38"/>
      <c r="T654" s="38"/>
      <c r="U654" s="38"/>
      <c r="V654" s="38"/>
      <c r="W654" s="38"/>
      <c r="X654" s="38"/>
      <c r="Y654" s="34"/>
      <c r="Z654" s="34"/>
      <c r="AA654" s="34"/>
      <c r="AB654" s="34"/>
      <c r="AC654" s="34"/>
      <c r="AD654" s="30"/>
      <c r="AE654" s="30"/>
      <c r="AF654" s="30"/>
    </row>
    <row r="655" s="7" customFormat="1" ht="30" customHeight="1" spans="1:32">
      <c r="A655" s="33"/>
      <c r="B655" s="28" t="s">
        <v>2145</v>
      </c>
      <c r="C655" s="49" t="s">
        <v>2146</v>
      </c>
      <c r="D655" s="38" t="s">
        <v>145</v>
      </c>
      <c r="E655" s="38"/>
      <c r="F655" s="38" t="s">
        <v>111</v>
      </c>
      <c r="G655" s="34" t="s">
        <v>2147</v>
      </c>
      <c r="H655" s="34" t="s">
        <v>2147</v>
      </c>
      <c r="I655" s="38" t="s">
        <v>2148</v>
      </c>
      <c r="J655" s="77" t="s">
        <v>2149</v>
      </c>
      <c r="K655" s="38">
        <v>5000</v>
      </c>
      <c r="L655" s="38">
        <f t="shared" si="114"/>
        <v>5000</v>
      </c>
      <c r="M655" s="38"/>
      <c r="N655" s="38"/>
      <c r="O655" s="38"/>
      <c r="P655" s="38">
        <v>5000</v>
      </c>
      <c r="Q655" s="38"/>
      <c r="R655" s="38"/>
      <c r="S655" s="38"/>
      <c r="T655" s="38"/>
      <c r="U655" s="38"/>
      <c r="V655" s="38"/>
      <c r="W655" s="38"/>
      <c r="X655" s="38"/>
      <c r="Y655" s="34">
        <v>17824</v>
      </c>
      <c r="Z655" s="34">
        <v>64168</v>
      </c>
      <c r="AA655" s="34">
        <v>5941</v>
      </c>
      <c r="AB655" s="34">
        <v>21390</v>
      </c>
      <c r="AC655" s="34" t="s">
        <v>126</v>
      </c>
      <c r="AD655" s="30" t="s">
        <v>2150</v>
      </c>
      <c r="AE655" s="30" t="s">
        <v>2150</v>
      </c>
      <c r="AF655" s="30"/>
    </row>
    <row r="656" s="3" customFormat="1" ht="24" spans="1:32">
      <c r="A656" s="31" t="s">
        <v>75</v>
      </c>
      <c r="B656" s="34"/>
      <c r="C656" s="29"/>
      <c r="D656" s="30"/>
      <c r="E656" s="30"/>
      <c r="F656" s="30"/>
      <c r="G656" s="34"/>
      <c r="H656" s="30"/>
      <c r="I656" s="30"/>
      <c r="J656" s="34"/>
      <c r="K656" s="38">
        <f>K657+K660+K663</f>
        <v>1410</v>
      </c>
      <c r="L656" s="38">
        <f t="shared" si="114"/>
        <v>950</v>
      </c>
      <c r="M656" s="38">
        <f t="shared" ref="L656:Q656" si="116">M657+M660+M663</f>
        <v>0</v>
      </c>
      <c r="N656" s="38">
        <f t="shared" si="116"/>
        <v>950</v>
      </c>
      <c r="O656" s="38">
        <f t="shared" si="116"/>
        <v>0</v>
      </c>
      <c r="P656" s="38">
        <f t="shared" si="116"/>
        <v>0</v>
      </c>
      <c r="Q656" s="38">
        <f t="shared" si="116"/>
        <v>460</v>
      </c>
      <c r="R656" s="30"/>
      <c r="S656" s="30"/>
      <c r="T656" s="30"/>
      <c r="U656" s="30"/>
      <c r="V656" s="30"/>
      <c r="W656" s="30"/>
      <c r="X656" s="30"/>
      <c r="Y656" s="34"/>
      <c r="Z656" s="34"/>
      <c r="AA656" s="34"/>
      <c r="AB656" s="34"/>
      <c r="AC656" s="34"/>
      <c r="AD656" s="28"/>
      <c r="AE656" s="28"/>
      <c r="AF656" s="30"/>
    </row>
    <row r="657" s="7" customFormat="1" ht="24" customHeight="1" spans="1:32">
      <c r="A657" s="58" t="s">
        <v>76</v>
      </c>
      <c r="B657" s="77"/>
      <c r="C657" s="29"/>
      <c r="D657" s="30"/>
      <c r="E657" s="30"/>
      <c r="F657" s="30"/>
      <c r="G657" s="30"/>
      <c r="H657" s="30"/>
      <c r="I657" s="30"/>
      <c r="J657" s="30"/>
      <c r="K657" s="38">
        <f>K658</f>
        <v>200</v>
      </c>
      <c r="L657" s="38">
        <f t="shared" si="114"/>
        <v>0</v>
      </c>
      <c r="M657" s="38">
        <f t="shared" ref="L657:Q657" si="117">M658</f>
        <v>0</v>
      </c>
      <c r="N657" s="38">
        <f t="shared" si="117"/>
        <v>0</v>
      </c>
      <c r="O657" s="38">
        <f t="shared" si="117"/>
        <v>0</v>
      </c>
      <c r="P657" s="38">
        <f t="shared" si="117"/>
        <v>0</v>
      </c>
      <c r="Q657" s="38">
        <f t="shared" si="117"/>
        <v>200</v>
      </c>
      <c r="R657" s="30"/>
      <c r="S657" s="30"/>
      <c r="T657" s="30"/>
      <c r="U657" s="30"/>
      <c r="V657" s="30"/>
      <c r="W657" s="30"/>
      <c r="X657" s="30"/>
      <c r="Y657" s="34"/>
      <c r="Z657" s="34"/>
      <c r="AA657" s="34"/>
      <c r="AB657" s="34"/>
      <c r="AC657" s="34"/>
      <c r="AD657" s="30"/>
      <c r="AE657" s="30"/>
      <c r="AF657" s="30"/>
    </row>
    <row r="658" s="7" customFormat="1" ht="30" customHeight="1" spans="1:32">
      <c r="A658" s="33" t="s">
        <v>77</v>
      </c>
      <c r="B658" s="30"/>
      <c r="C658" s="29"/>
      <c r="D658" s="30"/>
      <c r="E658" s="30"/>
      <c r="F658" s="30"/>
      <c r="G658" s="30"/>
      <c r="H658" s="30"/>
      <c r="I658" s="30"/>
      <c r="J658" s="30"/>
      <c r="K658" s="38">
        <f>SUM(K659)</f>
        <v>200</v>
      </c>
      <c r="L658" s="38">
        <f t="shared" si="114"/>
        <v>0</v>
      </c>
      <c r="M658" s="38">
        <f t="shared" ref="L658:Q658" si="118">SUM(M659)</f>
        <v>0</v>
      </c>
      <c r="N658" s="38">
        <f t="shared" si="118"/>
        <v>0</v>
      </c>
      <c r="O658" s="38">
        <f t="shared" si="118"/>
        <v>0</v>
      </c>
      <c r="P658" s="38">
        <f t="shared" si="118"/>
        <v>0</v>
      </c>
      <c r="Q658" s="38">
        <f t="shared" si="118"/>
        <v>200</v>
      </c>
      <c r="R658" s="30"/>
      <c r="S658" s="30"/>
      <c r="T658" s="30"/>
      <c r="U658" s="30"/>
      <c r="V658" s="30"/>
      <c r="W658" s="30"/>
      <c r="X658" s="30"/>
      <c r="Y658" s="34"/>
      <c r="Z658" s="34"/>
      <c r="AA658" s="34"/>
      <c r="AB658" s="34"/>
      <c r="AC658" s="34"/>
      <c r="AD658" s="30"/>
      <c r="AE658" s="30"/>
      <c r="AF658" s="30"/>
    </row>
    <row r="659" s="7" customFormat="1" ht="30" customHeight="1" spans="1:32">
      <c r="A659" s="33"/>
      <c r="B659" s="30" t="s">
        <v>2151</v>
      </c>
      <c r="C659" s="29" t="s">
        <v>2152</v>
      </c>
      <c r="D659" s="30" t="s">
        <v>145</v>
      </c>
      <c r="E659" s="30"/>
      <c r="F659" s="38" t="s">
        <v>111</v>
      </c>
      <c r="G659" s="52" t="s">
        <v>1919</v>
      </c>
      <c r="H659" s="34" t="s">
        <v>1919</v>
      </c>
      <c r="I659" s="30" t="s">
        <v>2153</v>
      </c>
      <c r="J659" s="100" t="s">
        <v>1921</v>
      </c>
      <c r="K659" s="38">
        <v>200</v>
      </c>
      <c r="L659" s="38">
        <f t="shared" si="114"/>
        <v>0</v>
      </c>
      <c r="M659" s="38"/>
      <c r="N659" s="38"/>
      <c r="O659" s="38"/>
      <c r="P659" s="38"/>
      <c r="Q659" s="38">
        <v>200</v>
      </c>
      <c r="R659" s="30"/>
      <c r="S659" s="30"/>
      <c r="T659" s="30"/>
      <c r="U659" s="30"/>
      <c r="V659" s="30"/>
      <c r="W659" s="30"/>
      <c r="X659" s="30"/>
      <c r="Y659" s="34">
        <v>97</v>
      </c>
      <c r="Z659" s="34">
        <v>350</v>
      </c>
      <c r="AA659" s="34">
        <v>49</v>
      </c>
      <c r="AB659" s="34">
        <v>175</v>
      </c>
      <c r="AC659" s="34" t="s">
        <v>126</v>
      </c>
      <c r="AD659" s="34" t="s">
        <v>2154</v>
      </c>
      <c r="AE659" s="30" t="s">
        <v>2155</v>
      </c>
      <c r="AF659" s="30"/>
    </row>
    <row r="660" s="1" customFormat="1" ht="26" customHeight="1" spans="1:32">
      <c r="A660" s="58" t="s">
        <v>78</v>
      </c>
      <c r="B660" s="77"/>
      <c r="C660" s="29"/>
      <c r="D660" s="30"/>
      <c r="E660" s="30"/>
      <c r="F660" s="30"/>
      <c r="G660" s="30"/>
      <c r="H660" s="30"/>
      <c r="I660" s="30"/>
      <c r="J660" s="30"/>
      <c r="K660" s="38">
        <f>K661</f>
        <v>950</v>
      </c>
      <c r="L660" s="38">
        <f t="shared" si="114"/>
        <v>950</v>
      </c>
      <c r="M660" s="38">
        <f t="shared" ref="L660:Q660" si="119">M661</f>
        <v>0</v>
      </c>
      <c r="N660" s="38">
        <f t="shared" si="119"/>
        <v>950</v>
      </c>
      <c r="O660" s="38">
        <f t="shared" si="119"/>
        <v>0</v>
      </c>
      <c r="P660" s="38">
        <f t="shared" si="119"/>
        <v>0</v>
      </c>
      <c r="Q660" s="38">
        <f t="shared" si="119"/>
        <v>0</v>
      </c>
      <c r="R660" s="30"/>
      <c r="S660" s="30"/>
      <c r="T660" s="30"/>
      <c r="U660" s="30"/>
      <c r="V660" s="30"/>
      <c r="W660" s="30"/>
      <c r="X660" s="30"/>
      <c r="Y660" s="34"/>
      <c r="Z660" s="34"/>
      <c r="AA660" s="34"/>
      <c r="AB660" s="34"/>
      <c r="AC660" s="34"/>
      <c r="AD660" s="30"/>
      <c r="AE660" s="30"/>
      <c r="AF660" s="30"/>
    </row>
    <row r="661" s="7" customFormat="1" ht="36" spans="1:32">
      <c r="A661" s="33" t="s">
        <v>79</v>
      </c>
      <c r="B661" s="77"/>
      <c r="C661" s="29"/>
      <c r="D661" s="30"/>
      <c r="E661" s="30"/>
      <c r="F661" s="30"/>
      <c r="G661" s="30"/>
      <c r="H661" s="30"/>
      <c r="I661" s="30"/>
      <c r="J661" s="30"/>
      <c r="K661" s="38">
        <f>SUM(K662)</f>
        <v>950</v>
      </c>
      <c r="L661" s="38">
        <f t="shared" si="114"/>
        <v>950</v>
      </c>
      <c r="M661" s="38">
        <f t="shared" ref="L661:Q661" si="120">SUM(M662)</f>
        <v>0</v>
      </c>
      <c r="N661" s="38">
        <f t="shared" si="120"/>
        <v>950</v>
      </c>
      <c r="O661" s="38">
        <f t="shared" si="120"/>
        <v>0</v>
      </c>
      <c r="P661" s="38">
        <f t="shared" si="120"/>
        <v>0</v>
      </c>
      <c r="Q661" s="38">
        <f t="shared" si="120"/>
        <v>0</v>
      </c>
      <c r="R661" s="30"/>
      <c r="S661" s="30"/>
      <c r="T661" s="30"/>
      <c r="U661" s="30"/>
      <c r="V661" s="30"/>
      <c r="W661" s="30"/>
      <c r="X661" s="30"/>
      <c r="Y661" s="34"/>
      <c r="Z661" s="34"/>
      <c r="AA661" s="34"/>
      <c r="AB661" s="34"/>
      <c r="AC661" s="34"/>
      <c r="AD661" s="30"/>
      <c r="AE661" s="30"/>
      <c r="AF661" s="30"/>
    </row>
    <row r="662" s="4" customFormat="1" ht="30" customHeight="1" spans="1:32">
      <c r="A662" s="32"/>
      <c r="B662" s="77" t="s">
        <v>2156</v>
      </c>
      <c r="C662" s="29" t="s">
        <v>2157</v>
      </c>
      <c r="D662" s="42" t="s">
        <v>145</v>
      </c>
      <c r="E662" s="30"/>
      <c r="F662" s="38" t="s">
        <v>111</v>
      </c>
      <c r="G662" s="30" t="s">
        <v>601</v>
      </c>
      <c r="H662" s="30" t="s">
        <v>601</v>
      </c>
      <c r="I662" s="30" t="s">
        <v>898</v>
      </c>
      <c r="J662" s="101" t="s">
        <v>899</v>
      </c>
      <c r="K662" s="38">
        <v>950</v>
      </c>
      <c r="L662" s="38">
        <f t="shared" si="114"/>
        <v>950</v>
      </c>
      <c r="M662" s="38"/>
      <c r="N662" s="38">
        <v>950</v>
      </c>
      <c r="O662" s="38"/>
      <c r="P662" s="38"/>
      <c r="Q662" s="38"/>
      <c r="R662" s="30"/>
      <c r="S662" s="30"/>
      <c r="T662" s="30"/>
      <c r="U662" s="30"/>
      <c r="V662" s="30"/>
      <c r="W662" s="30"/>
      <c r="X662" s="30"/>
      <c r="Y662" s="34">
        <v>556</v>
      </c>
      <c r="Z662" s="34">
        <v>2000</v>
      </c>
      <c r="AA662" s="34">
        <v>276</v>
      </c>
      <c r="AB662" s="34">
        <v>1006</v>
      </c>
      <c r="AC662" s="34" t="s">
        <v>126</v>
      </c>
      <c r="AD662" s="34" t="s">
        <v>2158</v>
      </c>
      <c r="AE662" s="30" t="s">
        <v>2159</v>
      </c>
      <c r="AF662" s="30"/>
    </row>
    <row r="663" s="4" customFormat="1" ht="24" spans="1:32">
      <c r="A663" s="32" t="s">
        <v>80</v>
      </c>
      <c r="B663" s="77"/>
      <c r="C663" s="29"/>
      <c r="D663" s="30"/>
      <c r="E663" s="30"/>
      <c r="F663" s="30"/>
      <c r="G663" s="30"/>
      <c r="H663" s="30"/>
      <c r="I663" s="30"/>
      <c r="J663" s="30"/>
      <c r="K663" s="38">
        <f>K664</f>
        <v>260</v>
      </c>
      <c r="L663" s="38">
        <f t="shared" si="114"/>
        <v>0</v>
      </c>
      <c r="M663" s="38">
        <f t="shared" ref="L663:Q663" si="121">M664</f>
        <v>0</v>
      </c>
      <c r="N663" s="38">
        <f t="shared" si="121"/>
        <v>0</v>
      </c>
      <c r="O663" s="38">
        <f t="shared" si="121"/>
        <v>0</v>
      </c>
      <c r="P663" s="38">
        <f t="shared" si="121"/>
        <v>0</v>
      </c>
      <c r="Q663" s="38">
        <f t="shared" si="121"/>
        <v>260</v>
      </c>
      <c r="R663" s="30"/>
      <c r="S663" s="30"/>
      <c r="T663" s="30"/>
      <c r="U663" s="30"/>
      <c r="V663" s="30"/>
      <c r="W663" s="30"/>
      <c r="X663" s="30"/>
      <c r="Y663" s="34"/>
      <c r="Z663" s="34"/>
      <c r="AA663" s="34"/>
      <c r="AB663" s="34"/>
      <c r="AC663" s="34"/>
      <c r="AD663" s="30"/>
      <c r="AE663" s="30"/>
      <c r="AF663" s="30"/>
    </row>
    <row r="664" s="7" customFormat="1" ht="24" spans="1:32">
      <c r="A664" s="33" t="s">
        <v>81</v>
      </c>
      <c r="B664" s="77"/>
      <c r="C664" s="29"/>
      <c r="D664" s="30"/>
      <c r="E664" s="30"/>
      <c r="F664" s="30"/>
      <c r="G664" s="30"/>
      <c r="H664" s="30"/>
      <c r="I664" s="30"/>
      <c r="J664" s="30"/>
      <c r="K664" s="38">
        <f>SUM(K665)</f>
        <v>260</v>
      </c>
      <c r="L664" s="38">
        <f t="shared" si="114"/>
        <v>0</v>
      </c>
      <c r="M664" s="38">
        <f>SUM(M665)</f>
        <v>0</v>
      </c>
      <c r="N664" s="38">
        <f>SUM(N665)</f>
        <v>0</v>
      </c>
      <c r="O664" s="38">
        <f>SUM(O665)</f>
        <v>0</v>
      </c>
      <c r="P664" s="38">
        <f>SUM(P665)</f>
        <v>0</v>
      </c>
      <c r="Q664" s="38">
        <v>260</v>
      </c>
      <c r="R664" s="30"/>
      <c r="S664" s="30"/>
      <c r="T664" s="30"/>
      <c r="U664" s="30"/>
      <c r="V664" s="30"/>
      <c r="W664" s="30"/>
      <c r="X664" s="30"/>
      <c r="Y664" s="34"/>
      <c r="Z664" s="34"/>
      <c r="AA664" s="34"/>
      <c r="AB664" s="34"/>
      <c r="AC664" s="34"/>
      <c r="AD664" s="30"/>
      <c r="AE664" s="30"/>
      <c r="AF664" s="30"/>
    </row>
    <row r="665" s="3" customFormat="1" ht="30" customHeight="1" spans="1:32">
      <c r="A665" s="82"/>
      <c r="B665" s="77" t="s">
        <v>2160</v>
      </c>
      <c r="C665" s="29" t="s">
        <v>2161</v>
      </c>
      <c r="D665" s="42" t="s">
        <v>145</v>
      </c>
      <c r="E665" s="30"/>
      <c r="F665" s="38" t="s">
        <v>111</v>
      </c>
      <c r="G665" s="30" t="s">
        <v>601</v>
      </c>
      <c r="H665" s="30" t="s">
        <v>601</v>
      </c>
      <c r="I665" s="30" t="s">
        <v>898</v>
      </c>
      <c r="J665" s="101" t="s">
        <v>899</v>
      </c>
      <c r="K665" s="38">
        <v>260</v>
      </c>
      <c r="L665" s="38">
        <f t="shared" si="114"/>
        <v>0</v>
      </c>
      <c r="M665" s="38"/>
      <c r="N665" s="38"/>
      <c r="O665" s="38"/>
      <c r="P665" s="38"/>
      <c r="Q665" s="30">
        <v>260</v>
      </c>
      <c r="R665" s="30"/>
      <c r="S665" s="30"/>
      <c r="T665" s="30"/>
      <c r="U665" s="30"/>
      <c r="V665" s="30"/>
      <c r="W665" s="30"/>
      <c r="X665" s="30"/>
      <c r="Y665" s="34">
        <v>7222</v>
      </c>
      <c r="Z665" s="34">
        <v>26000</v>
      </c>
      <c r="AA665" s="34">
        <v>2407</v>
      </c>
      <c r="AB665" s="34">
        <v>8666</v>
      </c>
      <c r="AC665" s="34" t="s">
        <v>126</v>
      </c>
      <c r="AD665" s="30" t="s">
        <v>2162</v>
      </c>
      <c r="AE665" s="30" t="s">
        <v>2162</v>
      </c>
      <c r="AF665" s="30"/>
    </row>
    <row r="666" s="3" customFormat="1" ht="24" spans="1:32">
      <c r="A666" s="83" t="s">
        <v>82</v>
      </c>
      <c r="B666" s="77"/>
      <c r="C666" s="29"/>
      <c r="D666" s="30"/>
      <c r="E666" s="30"/>
      <c r="F666" s="30"/>
      <c r="G666" s="30"/>
      <c r="H666" s="30"/>
      <c r="I666" s="30"/>
      <c r="J666" s="30"/>
      <c r="K666" s="38">
        <f>K667</f>
        <v>400</v>
      </c>
      <c r="L666" s="38">
        <f t="shared" si="114"/>
        <v>300</v>
      </c>
      <c r="M666" s="38">
        <f t="shared" ref="L666:Q666" si="122">M667</f>
        <v>100</v>
      </c>
      <c r="N666" s="38">
        <f t="shared" si="122"/>
        <v>0</v>
      </c>
      <c r="O666" s="38">
        <f t="shared" si="122"/>
        <v>100</v>
      </c>
      <c r="P666" s="38">
        <f t="shared" si="122"/>
        <v>100</v>
      </c>
      <c r="Q666" s="38">
        <f t="shared" si="122"/>
        <v>100</v>
      </c>
      <c r="R666" s="30"/>
      <c r="S666" s="30"/>
      <c r="T666" s="30"/>
      <c r="U666" s="30"/>
      <c r="V666" s="30"/>
      <c r="W666" s="30"/>
      <c r="X666" s="30"/>
      <c r="Y666" s="34"/>
      <c r="Z666" s="34"/>
      <c r="AA666" s="34"/>
      <c r="AB666" s="34"/>
      <c r="AC666" s="34"/>
      <c r="AD666" s="30"/>
      <c r="AE666" s="30"/>
      <c r="AF666" s="30"/>
    </row>
    <row r="667" s="3" customFormat="1" ht="24" spans="1:32">
      <c r="A667" s="84" t="s">
        <v>83</v>
      </c>
      <c r="B667" s="77"/>
      <c r="C667" s="29"/>
      <c r="D667" s="30"/>
      <c r="E667" s="30"/>
      <c r="F667" s="30"/>
      <c r="G667" s="30"/>
      <c r="H667" s="30"/>
      <c r="I667" s="30"/>
      <c r="J667" s="30"/>
      <c r="K667" s="38">
        <f>K668</f>
        <v>400</v>
      </c>
      <c r="L667" s="38">
        <f t="shared" si="114"/>
        <v>300</v>
      </c>
      <c r="M667" s="38">
        <f t="shared" ref="L667:Q667" si="123">M668</f>
        <v>100</v>
      </c>
      <c r="N667" s="38">
        <f t="shared" si="123"/>
        <v>0</v>
      </c>
      <c r="O667" s="38">
        <f t="shared" si="123"/>
        <v>100</v>
      </c>
      <c r="P667" s="38">
        <f t="shared" si="123"/>
        <v>100</v>
      </c>
      <c r="Q667" s="38">
        <f t="shared" si="123"/>
        <v>100</v>
      </c>
      <c r="R667" s="30"/>
      <c r="S667" s="30"/>
      <c r="T667" s="30"/>
      <c r="U667" s="30"/>
      <c r="V667" s="30"/>
      <c r="W667" s="30"/>
      <c r="X667" s="30"/>
      <c r="Y667" s="34"/>
      <c r="Z667" s="34"/>
      <c r="AA667" s="34"/>
      <c r="AB667" s="34"/>
      <c r="AC667" s="34"/>
      <c r="AD667" s="30"/>
      <c r="AE667" s="30"/>
      <c r="AF667" s="30"/>
    </row>
    <row r="668" s="1" customFormat="1" ht="29" customHeight="1" spans="1:32">
      <c r="A668" s="77" t="s">
        <v>84</v>
      </c>
      <c r="B668" s="30"/>
      <c r="C668" s="29"/>
      <c r="D668" s="30"/>
      <c r="E668" s="30"/>
      <c r="F668" s="30"/>
      <c r="G668" s="30"/>
      <c r="H668" s="30"/>
      <c r="I668" s="30"/>
      <c r="J668" s="30"/>
      <c r="K668" s="38">
        <f>SUM(K669,K670)</f>
        <v>400</v>
      </c>
      <c r="L668" s="38">
        <f t="shared" si="114"/>
        <v>300</v>
      </c>
      <c r="M668" s="38">
        <f>SUM(M669,M670)</f>
        <v>100</v>
      </c>
      <c r="N668" s="38"/>
      <c r="O668" s="38">
        <f>SUM(O669,O670)</f>
        <v>100</v>
      </c>
      <c r="P668" s="38">
        <f>SUM(P669,P670)</f>
        <v>100</v>
      </c>
      <c r="Q668" s="38">
        <v>100</v>
      </c>
      <c r="R668" s="30"/>
      <c r="S668" s="30"/>
      <c r="T668" s="30"/>
      <c r="U668" s="30"/>
      <c r="V668" s="30"/>
      <c r="W668" s="30"/>
      <c r="X668" s="30"/>
      <c r="Y668" s="34"/>
      <c r="Z668" s="34"/>
      <c r="AA668" s="34"/>
      <c r="AB668" s="34"/>
      <c r="AC668" s="34"/>
      <c r="AD668" s="30"/>
      <c r="AE668" s="30"/>
      <c r="AF668" s="30"/>
    </row>
    <row r="669" s="5" customFormat="1" ht="30" customHeight="1" spans="1:32">
      <c r="A669" s="77"/>
      <c r="B669" s="30" t="s">
        <v>2163</v>
      </c>
      <c r="C669" s="29" t="s">
        <v>2164</v>
      </c>
      <c r="D669" s="30" t="s">
        <v>145</v>
      </c>
      <c r="E669" s="30"/>
      <c r="F669" s="38" t="s">
        <v>111</v>
      </c>
      <c r="G669" s="30" t="s">
        <v>601</v>
      </c>
      <c r="H669" s="30" t="s">
        <v>601</v>
      </c>
      <c r="I669" s="30" t="s">
        <v>898</v>
      </c>
      <c r="J669" s="101" t="s">
        <v>899</v>
      </c>
      <c r="K669" s="38">
        <v>300</v>
      </c>
      <c r="L669" s="38">
        <f t="shared" si="114"/>
        <v>300</v>
      </c>
      <c r="M669" s="30">
        <v>100</v>
      </c>
      <c r="N669" s="30"/>
      <c r="O669" s="30">
        <v>100</v>
      </c>
      <c r="P669" s="30">
        <v>100</v>
      </c>
      <c r="Q669" s="30"/>
      <c r="R669" s="30"/>
      <c r="S669" s="30"/>
      <c r="T669" s="30"/>
      <c r="U669" s="30"/>
      <c r="V669" s="30"/>
      <c r="W669" s="30"/>
      <c r="X669" s="30"/>
      <c r="Y669" s="34">
        <v>68234</v>
      </c>
      <c r="Z669" s="34">
        <v>245642</v>
      </c>
      <c r="AA669" s="34">
        <v>22745</v>
      </c>
      <c r="AB669" s="34">
        <v>81880</v>
      </c>
      <c r="AC669" s="34" t="s">
        <v>126</v>
      </c>
      <c r="AD669" s="30" t="s">
        <v>2165</v>
      </c>
      <c r="AE669" s="30" t="s">
        <v>2165</v>
      </c>
      <c r="AF669" s="30"/>
    </row>
    <row r="670" s="5" customFormat="1" ht="31" customHeight="1" spans="1:32">
      <c r="A670" s="77"/>
      <c r="B670" s="30" t="s">
        <v>2166</v>
      </c>
      <c r="C670" s="29" t="s">
        <v>2167</v>
      </c>
      <c r="D670" s="30" t="s">
        <v>145</v>
      </c>
      <c r="E670" s="30"/>
      <c r="F670" s="38" t="s">
        <v>111</v>
      </c>
      <c r="G670" s="34" t="s">
        <v>122</v>
      </c>
      <c r="H670" s="34" t="s">
        <v>122</v>
      </c>
      <c r="I670" s="30" t="s">
        <v>147</v>
      </c>
      <c r="J670" s="100" t="s">
        <v>148</v>
      </c>
      <c r="K670" s="38">
        <v>100</v>
      </c>
      <c r="L670" s="38">
        <f t="shared" si="114"/>
        <v>0</v>
      </c>
      <c r="M670" s="30"/>
      <c r="N670" s="30"/>
      <c r="O670" s="30"/>
      <c r="P670" s="30"/>
      <c r="Q670" s="30">
        <v>100</v>
      </c>
      <c r="R670" s="30"/>
      <c r="S670" s="30"/>
      <c r="T670" s="30"/>
      <c r="U670" s="30"/>
      <c r="V670" s="30"/>
      <c r="W670" s="30"/>
      <c r="X670" s="30"/>
      <c r="Y670" s="34">
        <v>8333</v>
      </c>
      <c r="Z670" s="34">
        <v>30000</v>
      </c>
      <c r="AA670" s="34">
        <v>2778</v>
      </c>
      <c r="AB670" s="34">
        <v>10001</v>
      </c>
      <c r="AC670" s="34" t="s">
        <v>126</v>
      </c>
      <c r="AD670" s="30" t="s">
        <v>2168</v>
      </c>
      <c r="AE670" s="30" t="s">
        <v>2168</v>
      </c>
      <c r="AF670" s="30"/>
    </row>
  </sheetData>
  <autoFilter ref="A6:AF670">
    <extLst/>
  </autoFilter>
  <mergeCells count="24">
    <mergeCell ref="A2:AF2"/>
    <mergeCell ref="Y3:AB3"/>
    <mergeCell ref="L5:P5"/>
    <mergeCell ref="Q5:X5"/>
    <mergeCell ref="A3:A6"/>
    <mergeCell ref="B3:B6"/>
    <mergeCell ref="C3:C6"/>
    <mergeCell ref="D5:D6"/>
    <mergeCell ref="E5:E6"/>
    <mergeCell ref="F3:F6"/>
    <mergeCell ref="G3:G6"/>
    <mergeCell ref="H3:H6"/>
    <mergeCell ref="I3:I6"/>
    <mergeCell ref="J3:J6"/>
    <mergeCell ref="K3:K6"/>
    <mergeCell ref="Y4:Y6"/>
    <mergeCell ref="Z4:Z6"/>
    <mergeCell ref="AC3:AC6"/>
    <mergeCell ref="AD3:AD6"/>
    <mergeCell ref="AE3:AE6"/>
    <mergeCell ref="AF3:AF6"/>
    <mergeCell ref="D3:E4"/>
    <mergeCell ref="L3:X4"/>
    <mergeCell ref="AA4:AB5"/>
  </mergeCells>
  <dataValidations count="3">
    <dataValidation type="list" allowBlank="1" showInputMessage="1" showErrorMessage="1" sqref="F2">
      <formula1>#REF!</formula1>
    </dataValidation>
    <dataValidation type="list" allowBlank="1" showInputMessage="1" showErrorMessage="1" sqref="G188 G234 G358 G591 G622 G625 G626 G627 G628 G629 G630 G659 G227:G228 G229:G232">
      <formula1>"县发改局,县农业农村局,县交通局,县水利及,县住建局,县林业局,县文旅广电局"</formula1>
    </dataValidation>
    <dataValidation allowBlank="1" showInputMessage="1" showErrorMessage="1" sqref="G424"/>
  </dataValidations>
  <pageMargins left="0.357638888888889" right="0.357638888888889" top="0.409027777777778" bottom="0.409027777777778" header="0.5" footer="0.302777777777778"/>
  <pageSetup paperSize="8" scale="61" fitToHeight="0" orientation="landscape" horizontalDpi="600"/>
  <headerFooter>
    <oddFooter>&amp;C第 &amp;P 页，共 &amp;N 页</odd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项目库汇总表</vt:lpstr>
      <vt:lpstr>2024年项目库明细表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GHZ</dc:creator>
  <cp:lastModifiedBy>柳永刚</cp:lastModifiedBy>
  <dcterms:created xsi:type="dcterms:W3CDTF">2019-07-20T09:28:00Z</dcterms:created>
  <cp:lastPrinted>2019-07-25T11:49:00Z</cp:lastPrinted>
  <dcterms:modified xsi:type="dcterms:W3CDTF">2023-12-22T01:41:51Z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2052-12.1.0.15990</vt:lpwstr>
  </property>
  <property fmtid="{D5CDD505-2E9C-101B-9397-08002B2CF9AE}" pid="3" name="ICV">
    <vt:lpwstr>ADCD8531FFEA4B69B55F2A39828F48A4</vt:lpwstr>
  </property>
  <property fmtid="{D5CDD505-2E9C-101B-9397-08002B2CF9AE}" pid="4" name="KSOReadingLayout">
    <vt:bool>true</vt:bool>
  </property>
</Properties>
</file>