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经营主体茶叶产业加工提升奖补" sheetId="1" r:id="rId1"/>
  </sheets>
  <externalReferences>
    <externalReference r:id="rId2"/>
  </externalReferences>
  <definedNames>
    <definedName name="_xlnm._FilterDatabase" localSheetId="0" hidden="1">'2023年经营主体茶叶产业加工提升奖补'!$A$3:$W$9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'2023年经营主体茶叶产业加工提升奖补'!$1:$3</definedName>
    <definedName name="主体认定最高级别">[1]Sheet2!$A$49:$N$49</definedName>
    <definedName name="壮大村集体经济">[1]Sheet2!$BX$2:$BX$3</definedName>
    <definedName name="_xlnm.Print_Area" localSheetId="0">'2023年经营主体茶叶产业加工提升奖补'!$A:$U</definedName>
  </definedNames>
  <calcPr calcId="144525"/>
</workbook>
</file>

<file path=xl/sharedStrings.xml><?xml version="1.0" encoding="utf-8"?>
<sst xmlns="http://schemas.openxmlformats.org/spreadsheetml/2006/main" count="130" uniqueCount="89">
  <si>
    <t>2023年经营主体茶叶产业加工提升奖补项目第三批拟兑付资金公示表</t>
  </si>
  <si>
    <t>序号</t>
  </si>
  <si>
    <t>项目类别</t>
  </si>
  <si>
    <t>项目
编号</t>
  </si>
  <si>
    <t>项目
实施镇</t>
  </si>
  <si>
    <t>项目
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</si>
  <si>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</si>
  <si>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</si>
  <si>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</si>
  <si>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</si>
  <si>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</si>
  <si>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</si>
  <si>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</si>
  <si>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</si>
  <si>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</si>
  <si>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</si>
  <si>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</si>
  <si>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
项目</t>
  </si>
  <si>
    <t>认定规模</t>
  </si>
  <si>
    <t>单位</t>
  </si>
  <si>
    <t>奖补金额
（元）</t>
  </si>
  <si>
    <t>资金备注</t>
  </si>
  <si>
    <t>2023年经营主体茶叶产业加工提升奖补</t>
  </si>
  <si>
    <t>城关镇-2022-1-0045</t>
  </si>
  <si>
    <t>城关镇</t>
  </si>
  <si>
    <t>塘么子沟村</t>
  </si>
  <si>
    <t>陕西省紫阳县益品源茶业有限公司</t>
  </si>
  <si>
    <t>市级农业园区</t>
  </si>
  <si>
    <t>唐必彩</t>
  </si>
  <si>
    <t>6124****46</t>
  </si>
  <si>
    <t>91610924338695452C</t>
  </si>
  <si>
    <t>27****093108</t>
  </si>
  <si>
    <t>紫阳****</t>
  </si>
  <si>
    <t>159****89</t>
  </si>
  <si>
    <t>茶叶主导产业</t>
  </si>
  <si>
    <t>加工提升</t>
  </si>
  <si>
    <t>SC茶企提升</t>
  </si>
  <si>
    <t>规上企业新购置茶叶加工机械设备</t>
  </si>
  <si>
    <t>元</t>
  </si>
  <si>
    <t>城关镇-2022-1-0045:规上企业新购置茶叶加工机械设备</t>
  </si>
  <si>
    <t>城关镇-2022-1-0059</t>
  </si>
  <si>
    <t>陕西硒福源茶叶有限公司</t>
  </si>
  <si>
    <t>县级其他</t>
  </si>
  <si>
    <t>陈信彪</t>
  </si>
  <si>
    <t>6124****12</t>
  </si>
  <si>
    <t>91610924MA70JT7G8X</t>
  </si>
  <si>
    <t>61****0042</t>
  </si>
  <si>
    <t>建设****</t>
  </si>
  <si>
    <t>151****89</t>
  </si>
  <si>
    <t>规上企业茶叶加工厂房改造升级</t>
  </si>
  <si>
    <t>平方米</t>
  </si>
  <si>
    <t>城关镇-2022-1-0059:规上企业茶叶加工厂房改造升级</t>
  </si>
  <si>
    <t>城关镇-2022-1-0060</t>
  </si>
  <si>
    <t>城关镇-2022-1-0060:规上企业新购置茶叶加工机械设备</t>
  </si>
  <si>
    <t>城关镇-2022-1-0209</t>
  </si>
  <si>
    <t>紫阳县紫隆臻塬茶厂</t>
  </si>
  <si>
    <t>示范家庭农场</t>
  </si>
  <si>
    <t>王胜财</t>
  </si>
  <si>
    <t>6124****1X</t>
  </si>
  <si>
    <t>91610924MA70PBMR7X</t>
  </si>
  <si>
    <t>26****174</t>
  </si>
  <si>
    <t>中国****行</t>
  </si>
  <si>
    <t>177****88</t>
  </si>
  <si>
    <t>新建茶厂或小作坊提升</t>
  </si>
  <si>
    <t>新建、改扩建茶叶加工厂房</t>
  </si>
  <si>
    <t>城关镇-2022-1-0209:新建、改扩建茶叶加工厂房</t>
  </si>
  <si>
    <t>麻柳镇-2022-1-1317</t>
  </si>
  <si>
    <t>麻柳镇</t>
  </si>
  <si>
    <t>麻柳村</t>
  </si>
  <si>
    <t>紫阳秦硒生态农业开发有限公司</t>
  </si>
  <si>
    <t>市级龙头企业</t>
  </si>
  <si>
    <t>于安林</t>
  </si>
  <si>
    <t>5129****38</t>
  </si>
  <si>
    <t>91610924MA70J6MP4P</t>
  </si>
  <si>
    <t>27****056820</t>
  </si>
  <si>
    <t>陕西****</t>
  </si>
  <si>
    <t>131****01</t>
  </si>
  <si>
    <t>麻柳镇-2022-1-1317:规上企业茶叶加工厂房改造升级</t>
  </si>
  <si>
    <t>向阳镇-2022-2-0001</t>
  </si>
  <si>
    <t>向阳镇</t>
  </si>
  <si>
    <t>悬鼓村</t>
  </si>
  <si>
    <t>陕西紫阳雾硒仙毫茶叶有限公司</t>
  </si>
  <si>
    <t>雷朝敏</t>
  </si>
  <si>
    <t>6124****54</t>
  </si>
  <si>
    <t>91610924MA70NENR0U</t>
  </si>
  <si>
    <t>61****0164</t>
  </si>
  <si>
    <t>中国****</t>
  </si>
  <si>
    <t>151****34</t>
  </si>
  <si>
    <t>向阳镇-2022-2-0001:新建、改扩建茶叶加工厂房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</si>
</sst>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&quot;家&quot;"/>
    <numFmt numFmtId="177" formatCode="0.00&quot;元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1" fillId="20" borderId="4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176" fontId="3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12.&#36164;&#37329;&#20844;&#31034;&#12289;&#20844;&#21578;&#34920;\&#31532;&#19977;&#25209;\&#31532;3&#25209;&#36164;&#37329;&#20817;&#20184;&#27169;&#26495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workbookViewId="0">
      <pane xSplit="21" ySplit="3" topLeftCell="V4" activePane="bottomRight" state="frozenSplit"/>
      <selection/>
      <selection pane="topRight"/>
      <selection pane="bottomLeft"/>
      <selection pane="bottomRight" activeCell="J14" sqref="J14"/>
    </sheetView>
  </sheetViews>
  <sheetFormatPr defaultColWidth="8.88333333333333" defaultRowHeight="13.5"/>
  <cols>
    <col min="1" max="1" width="4.625" style="1" customWidth="1"/>
    <col min="2" max="2" width="13.3416666666667" style="2" customWidth="1"/>
    <col min="3" max="3" width="5.625" style="1" customWidth="1"/>
    <col min="4" max="4" width="5.74166666666667" style="1" customWidth="1"/>
    <col min="5" max="5" width="6.5" style="1" customWidth="1"/>
    <col min="6" max="6" width="11.1166666666667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25" style="1" customWidth="1"/>
    <col min="17" max="17" width="7.125" style="1" customWidth="1"/>
    <col min="18" max="18" width="7.625" style="1" customWidth="1"/>
    <col min="19" max="19" width="5.5" style="1" customWidth="1"/>
    <col min="20" max="21" width="8.625" style="1" customWidth="1"/>
    <col min="22" max="16384" width="8.88333333333333" style="1"/>
  </cols>
  <sheetData>
    <row r="1" ht="37.1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20" customHeight="1" spans="2:20">
      <c r="B2" s="4"/>
      <c r="C2" s="4"/>
      <c r="D2" s="4"/>
      <c r="E2" s="4"/>
      <c r="F2" s="5">
        <f>SUMPRODUCT(1/COUNTIF(F4:F9,F4:F9))</f>
        <v>5</v>
      </c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10"/>
      <c r="S2" s="11">
        <f>SUBTOTAL(9,T4:T9)</f>
        <v>1882861.5</v>
      </c>
      <c r="T2" s="11"/>
    </row>
    <row r="3" ht="30" customHeight="1" spans="1:21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</row>
    <row r="4" ht="64.9" customHeight="1" spans="1:21">
      <c r="A4" s="8">
        <f>SUBTOTAL(3,B$3:B3)+1-1</f>
        <v>1</v>
      </c>
      <c r="B4" s="8" t="s">
        <v>22</v>
      </c>
      <c r="C4" s="9" t="s">
        <v>23</v>
      </c>
      <c r="D4" s="9" t="s">
        <v>24</v>
      </c>
      <c r="E4" s="9" t="s">
        <v>25</v>
      </c>
      <c r="F4" s="9" t="s">
        <v>26</v>
      </c>
      <c r="G4" s="9" t="s">
        <v>27</v>
      </c>
      <c r="H4" s="9" t="s">
        <v>28</v>
      </c>
      <c r="I4" s="9" t="s">
        <v>29</v>
      </c>
      <c r="J4" s="9" t="s">
        <v>30</v>
      </c>
      <c r="K4" s="9" t="s">
        <v>31</v>
      </c>
      <c r="L4" s="9" t="s">
        <v>32</v>
      </c>
      <c r="M4" s="9" t="s">
        <v>33</v>
      </c>
      <c r="N4" s="9" t="s">
        <v>34</v>
      </c>
      <c r="O4" s="9" t="s">
        <v>35</v>
      </c>
      <c r="P4" s="9" t="s">
        <v>36</v>
      </c>
      <c r="Q4" s="9" t="s">
        <v>37</v>
      </c>
      <c r="R4" s="9">
        <v>67855</v>
      </c>
      <c r="S4" s="9" t="s">
        <v>38</v>
      </c>
      <c r="T4" s="9">
        <v>20356.5</v>
      </c>
      <c r="U4" s="8" t="s">
        <v>39</v>
      </c>
    </row>
    <row r="5" ht="64.9" customHeight="1" spans="1:21">
      <c r="A5" s="8">
        <f>SUBTOTAL(3,B$3:B4)+1-1</f>
        <v>2</v>
      </c>
      <c r="B5" s="8" t="s">
        <v>22</v>
      </c>
      <c r="C5" s="9" t="s">
        <v>40</v>
      </c>
      <c r="D5" s="9" t="s">
        <v>24</v>
      </c>
      <c r="E5" s="9" t="s">
        <v>25</v>
      </c>
      <c r="F5" s="9" t="s">
        <v>41</v>
      </c>
      <c r="G5" s="9" t="s">
        <v>42</v>
      </c>
      <c r="H5" s="9" t="s">
        <v>43</v>
      </c>
      <c r="I5" s="9" t="s">
        <v>44</v>
      </c>
      <c r="J5" s="9" t="s">
        <v>45</v>
      </c>
      <c r="K5" s="9" t="s">
        <v>46</v>
      </c>
      <c r="L5" s="9" t="s">
        <v>47</v>
      </c>
      <c r="M5" s="9" t="s">
        <v>48</v>
      </c>
      <c r="N5" s="9" t="s">
        <v>34</v>
      </c>
      <c r="O5" s="9" t="s">
        <v>35</v>
      </c>
      <c r="P5" s="9" t="s">
        <v>36</v>
      </c>
      <c r="Q5" s="9" t="s">
        <v>49</v>
      </c>
      <c r="R5" s="9">
        <v>1284.79</v>
      </c>
      <c r="S5" s="9" t="s">
        <v>50</v>
      </c>
      <c r="T5" s="9">
        <v>642395</v>
      </c>
      <c r="U5" s="8" t="s">
        <v>51</v>
      </c>
    </row>
    <row r="6" ht="64.9" customHeight="1" spans="1:21">
      <c r="A6" s="8">
        <f>SUBTOTAL(3,B$3:B5)+1-1</f>
        <v>3</v>
      </c>
      <c r="B6" s="8" t="s">
        <v>22</v>
      </c>
      <c r="C6" s="9" t="s">
        <v>52</v>
      </c>
      <c r="D6" s="9" t="s">
        <v>24</v>
      </c>
      <c r="E6" s="9" t="s">
        <v>25</v>
      </c>
      <c r="F6" s="9" t="s">
        <v>41</v>
      </c>
      <c r="G6" s="9" t="s">
        <v>42</v>
      </c>
      <c r="H6" s="9" t="s">
        <v>43</v>
      </c>
      <c r="I6" s="9" t="s">
        <v>44</v>
      </c>
      <c r="J6" s="9" t="s">
        <v>45</v>
      </c>
      <c r="K6" s="9" t="s">
        <v>46</v>
      </c>
      <c r="L6" s="9" t="s">
        <v>47</v>
      </c>
      <c r="M6" s="9" t="s">
        <v>48</v>
      </c>
      <c r="N6" s="9" t="s">
        <v>34</v>
      </c>
      <c r="O6" s="9" t="s">
        <v>35</v>
      </c>
      <c r="P6" s="9" t="s">
        <v>36</v>
      </c>
      <c r="Q6" s="9" t="s">
        <v>37</v>
      </c>
      <c r="R6" s="9">
        <v>278000</v>
      </c>
      <c r="S6" s="9" t="s">
        <v>38</v>
      </c>
      <c r="T6" s="9">
        <v>83400</v>
      </c>
      <c r="U6" s="8" t="s">
        <v>53</v>
      </c>
    </row>
    <row r="7" ht="64.9" customHeight="1" spans="1:21">
      <c r="A7" s="8">
        <f>SUBTOTAL(3,B$3:B6)+1-1</f>
        <v>4</v>
      </c>
      <c r="B7" s="8" t="s">
        <v>22</v>
      </c>
      <c r="C7" s="9" t="s">
        <v>54</v>
      </c>
      <c r="D7" s="9" t="s">
        <v>24</v>
      </c>
      <c r="E7" s="9" t="s">
        <v>25</v>
      </c>
      <c r="F7" s="9" t="s">
        <v>55</v>
      </c>
      <c r="G7" s="9" t="s">
        <v>56</v>
      </c>
      <c r="H7" s="9" t="s">
        <v>57</v>
      </c>
      <c r="I7" s="9" t="s">
        <v>58</v>
      </c>
      <c r="J7" s="9" t="s">
        <v>59</v>
      </c>
      <c r="K7" s="9" t="s">
        <v>60</v>
      </c>
      <c r="L7" s="9" t="s">
        <v>61</v>
      </c>
      <c r="M7" s="9" t="s">
        <v>62</v>
      </c>
      <c r="N7" s="9" t="s">
        <v>34</v>
      </c>
      <c r="O7" s="9" t="s">
        <v>35</v>
      </c>
      <c r="P7" s="9" t="s">
        <v>63</v>
      </c>
      <c r="Q7" s="9" t="s">
        <v>64</v>
      </c>
      <c r="R7" s="9">
        <v>569.1</v>
      </c>
      <c r="S7" s="9" t="s">
        <v>50</v>
      </c>
      <c r="T7" s="9">
        <v>170730</v>
      </c>
      <c r="U7" s="8" t="s">
        <v>65</v>
      </c>
    </row>
    <row r="8" ht="64.9" customHeight="1" spans="1:21">
      <c r="A8" s="8">
        <f>SUBTOTAL(3,B$3:B7)+1-1</f>
        <v>5</v>
      </c>
      <c r="B8" s="8" t="s">
        <v>22</v>
      </c>
      <c r="C8" s="9" t="s">
        <v>66</v>
      </c>
      <c r="D8" s="9" t="s">
        <v>67</v>
      </c>
      <c r="E8" s="9" t="s">
        <v>68</v>
      </c>
      <c r="F8" s="9" t="s">
        <v>69</v>
      </c>
      <c r="G8" s="9" t="s">
        <v>70</v>
      </c>
      <c r="H8" s="9" t="s">
        <v>71</v>
      </c>
      <c r="I8" s="9" t="s">
        <v>72</v>
      </c>
      <c r="J8" s="9" t="s">
        <v>73</v>
      </c>
      <c r="K8" s="9" t="s">
        <v>74</v>
      </c>
      <c r="L8" s="9" t="s">
        <v>75</v>
      </c>
      <c r="M8" s="9" t="s">
        <v>76</v>
      </c>
      <c r="N8" s="9" t="s">
        <v>34</v>
      </c>
      <c r="O8" s="9" t="s">
        <v>35</v>
      </c>
      <c r="P8" s="9" t="s">
        <v>36</v>
      </c>
      <c r="Q8" s="9" t="s">
        <v>49</v>
      </c>
      <c r="R8" s="9">
        <v>1531.96</v>
      </c>
      <c r="S8" s="9" t="s">
        <v>50</v>
      </c>
      <c r="T8" s="9">
        <v>765980</v>
      </c>
      <c r="U8" s="8" t="s">
        <v>77</v>
      </c>
    </row>
    <row r="9" ht="64.9" customHeight="1" spans="1:21">
      <c r="A9" s="8">
        <f>SUBTOTAL(3,B$3:B8)+1-1</f>
        <v>6</v>
      </c>
      <c r="B9" s="8" t="s">
        <v>22</v>
      </c>
      <c r="C9" s="9" t="s">
        <v>78</v>
      </c>
      <c r="D9" s="9" t="s">
        <v>79</v>
      </c>
      <c r="E9" s="9" t="s">
        <v>80</v>
      </c>
      <c r="F9" s="9" t="s">
        <v>81</v>
      </c>
      <c r="G9" s="9" t="s">
        <v>42</v>
      </c>
      <c r="H9" s="9" t="s">
        <v>82</v>
      </c>
      <c r="I9" s="9" t="s">
        <v>83</v>
      </c>
      <c r="J9" s="9" t="s">
        <v>84</v>
      </c>
      <c r="K9" s="9" t="s">
        <v>85</v>
      </c>
      <c r="L9" s="9" t="s">
        <v>86</v>
      </c>
      <c r="M9" s="9" t="s">
        <v>87</v>
      </c>
      <c r="N9" s="9" t="s">
        <v>34</v>
      </c>
      <c r="O9" s="9" t="s">
        <v>35</v>
      </c>
      <c r="P9" s="9" t="s">
        <v>63</v>
      </c>
      <c r="Q9" s="9" t="s">
        <v>64</v>
      </c>
      <c r="R9" s="9">
        <v>677.6</v>
      </c>
      <c r="S9" s="9" t="s">
        <v>50</v>
      </c>
      <c r="T9" s="9">
        <v>200000</v>
      </c>
      <c r="U9" s="8" t="s">
        <v>88</v>
      </c>
    </row>
  </sheetData>
  <mergeCells count="2">
    <mergeCell ref="A1:U1"/>
    <mergeCell ref="S2:T2"/>
  </mergeCells>
  <dataValidations count="3">
    <dataValidation type="list" allowBlank="1" showInputMessage="1" showErrorMessage="1" sqref="G4 G7 G8 G9 G5:G6">
      <formula1>主体认定最高级别</formula1>
    </dataValidation>
    <dataValidation type="list" allowBlank="1" showInputMessage="1" showErrorMessage="1" sqref="N4 N7 N8 N9 N5:N6">
      <formula1>类型</formula1>
    </dataValidation>
    <dataValidation type="list" allowBlank="1" showInputMessage="1" showErrorMessage="1" sqref="O4:Q4 O7:Q7 O8:Q8 O9:Q9 O5:Q6">
      <formula1>INDIRECT(N4)</formula1>
    </dataValidation>
  </dataValidations>
  <pageMargins left="0.314583333333333" right="0.196527777777778" top="0.472222222222222" bottom="0.354166666666667" header="0.275" footer="0.196527777777778"/>
  <pageSetup paperSize="9" scale="90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2023年经营主体茶叶产业加工提升奖补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2023-11-20T03:20:00Z</dcterms:created>
  <dcterms:modified xsi:type="dcterms:W3CDTF">2023-11-20T03:23:05Z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FE9C1F5CDCCC4A05ACBD0AEF5049CC20</vt:lpwstr>
  </property>
  <property fmtid="{D5CDD505-2E9C-101B-9397-08002B2CF9AE}" pid="3" name="KSOProductBuildVer">
    <vt:lpwstr>2052-11.8.2.11500</vt:lpwstr>
  </property>
</Properties>
</file>