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968" activeTab="2"/>
  </bookViews>
  <sheets>
    <sheet name="封面签字" sheetId="18" r:id="rId1"/>
    <sheet name="封面" sheetId="1" r:id="rId2"/>
    <sheet name="目录" sheetId="2" r:id="rId3"/>
    <sheet name="表1-2022年部门综合预算收支总表" sheetId="3" r:id="rId4"/>
    <sheet name="表2-2023年部门综合预算收入总表" sheetId="4" r:id="rId5"/>
    <sheet name="表3-2023年部门综合预算支出总表" sheetId="5" r:id="rId6"/>
    <sheet name="表4-2023年部门综合预算财政拨款收支总表" sheetId="6" r:id="rId7"/>
    <sheet name="表5-2023年部门综合预算一般公共预算支出明细表（按支出功能" sheetId="7" r:id="rId8"/>
    <sheet name="表6-2023年部门综合预算一般公共预算支出明细表（按支出经济" sheetId="8" r:id="rId9"/>
    <sheet name="表7-2023年部门综合预算一般公共预算基本支出明细表（按支出" sheetId="9" r:id="rId10"/>
    <sheet name="表8-2023年部门综合预算一般公共预算基本支出明细表（按支出" sheetId="10" r:id="rId11"/>
    <sheet name="表9-2023年部门综合预算政府性基金收支表（不含上年结转）" sheetId="11" r:id="rId12"/>
    <sheet name="表10-2023年部门综合预算专项业务经费支出表(不含上年结转" sheetId="12" r:id="rId13"/>
    <sheet name="表11-2021年部门综合预算财政拨款上年结转资金支出表" sheetId="19" r:id="rId14"/>
    <sheet name="表12-2023年部门综合预算政府采购（资产配置、购买服务）预" sheetId="14" r:id="rId15"/>
    <sheet name="表13-2023年部门综合预算一般公共预算拨款“三公”经费及会" sheetId="15" r:id="rId16"/>
    <sheet name="表14-部门专项业务经费重点项目绩效目标表" sheetId="16" r:id="rId17"/>
    <sheet name="表15-部门整体支出绩效目标表" sheetId="17" r:id="rId18"/>
    <sheet name="表16" sheetId="20" r:id="rId19"/>
  </sheets>
  <definedNames>
    <definedName name="_xlnm.Print_Titles" localSheetId="3">'表1-2022年部门综合预算收支总表'!$1:5</definedName>
    <definedName name="_xlnm.Print_Titles" localSheetId="4">'表2-2023年部门综合预算收入总表'!$1:6</definedName>
    <definedName name="_xlnm.Print_Titles" localSheetId="5">'表3-2023年部门综合预算支出总表'!$1:6</definedName>
    <definedName name="_xlnm.Print_Titles" localSheetId="6">'表4-2023年部门综合预算财政拨款收支总表'!$1:5</definedName>
    <definedName name="_xlnm.Print_Titles" localSheetId="7">'表5-2023年部门综合预算一般公共预算支出明细表（按支出功能'!$1:5</definedName>
    <definedName name="_xlnm.Print_Titles" localSheetId="8">'表6-2023年部门综合预算一般公共预算支出明细表（按支出经济'!$1:5</definedName>
    <definedName name="_xlnm.Print_Titles" localSheetId="9">'表7-2023年部门综合预算一般公共预算基本支出明细表（按支出'!$1:5</definedName>
    <definedName name="_xlnm.Print_Titles" localSheetId="10">'表8-2023年部门综合预算一般公共预算基本支出明细表（按支出'!$1:5</definedName>
    <definedName name="_xlnm.Print_Titles" localSheetId="11">'表9-2023年部门综合预算政府性基金收支表（不含上年结转）'!$1:5</definedName>
    <definedName name="_xlnm.Print_Titles" localSheetId="12">'表10-2023年部门综合预算专项业务经费支出表(不含上年结转'!$1:5</definedName>
    <definedName name="_xlnm.Print_Titles" localSheetId="14">'表12-2023年部门综合预算政府采购（资产配置、购买服务）预'!$1:6</definedName>
    <definedName name="_xlnm.Print_Titles" localSheetId="15">'表13-2023年部门综合预算一般公共预算拨款“三公”经费及会'!$1:8</definedName>
    <definedName name="_xlnm.Print_Area" localSheetId="6">'表4-2023年部门综合预算财政拨款收支总表'!$A$1:$H$41</definedName>
    <definedName name="_xlnm.Print_Area" localSheetId="3">'表1-2022年部门综合预算收支总表'!$A$1:$H$45</definedName>
    <definedName name="_xlnm.Print_Area" localSheetId="11">'表9-2023年部门综合预算政府性基金收支表（不含上年结转）'!$A$1:$H$27</definedName>
    <definedName name="_xlnm.Print_Area" localSheetId="1">封面!$A$1:$A$12</definedName>
    <definedName name="_xlnm.Print_Area" localSheetId="2">目录!$A$1:$L$19</definedName>
    <definedName name="_xlnm.Print_Area" localSheetId="17">'表15-部门整体支出绩效目标表'!$A$1:$H$45</definedName>
  </definedNames>
  <calcPr calcId="144525"/>
</workbook>
</file>

<file path=xl/sharedStrings.xml><?xml version="1.0" encoding="utf-8"?>
<sst xmlns="http://schemas.openxmlformats.org/spreadsheetml/2006/main" count="1031" uniqueCount="466">
  <si>
    <t>2022年部门综合预算公开报表</t>
  </si>
  <si>
    <t xml:space="preserve">                    部门名称：紫阳县财政局毛坝财政所</t>
  </si>
  <si>
    <t xml:space="preserve">                    保密审查情况：已审查</t>
  </si>
  <si>
    <t xml:space="preserve">                    部门主要负责人审签情况：陈文轩</t>
  </si>
  <si>
    <t>目录</t>
  </si>
  <si>
    <t>根据实际情况填写，公开空表请说明理由</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</si>
  <si>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</si>
  <si>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</si>
  <si>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</si>
  <si>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</si>
  <si>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</si>
  <si>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</si>
  <si>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</si>
  <si>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</si>
  <si>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</si>
  <si>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</si>
  <si>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</si>
  <si>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</si>
  <si>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</si>
  <si>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</si>
  <si>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</si>
  <si>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</si>
  <si>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</si>
  <si>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</si>
  <si>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</si>
  <si>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</si>
  <si>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</si>
  <si>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</si>
  <si>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</si>
  <si>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</si>
  <si>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不涉及。公开空表</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</si>
  <si>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</si>
  <si>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</si>
  <si>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</si>
  <si>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</si>
  <si>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</si>
  <si>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</si>
  <si>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</si>
  <si>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</si>
  <si>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</si>
  <si>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</si>
  <si>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</si>
  <si>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</si>
  <si>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</si>
  <si>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</si>
  <si>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</si>
  <si>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</si>
  <si>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</si>
  <si>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</si>
  <si>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</si>
  <si>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</si>
  <si>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</si>
  <si>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</si>
  <si>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</si>
  <si>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</si>
  <si>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</si>
  <si>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</si>
  <si>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</si>
  <si>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</si>
  <si>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</si>
  <si>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</si>
  <si>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</si>
  <si>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</si>
  <si>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</si>
  <si>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</si>
  <si>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</si>
  <si>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</si>
  <si>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</si>
  <si>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</si>
  <si>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</si>
  <si>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</si>
  <si>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</si>
  <si>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</si>
  <si>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</si>
  <si>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</si>
  <si>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</si>
  <si>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</si>
  <si>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</si>
  <si>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</si>
  <si>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</si>
  <si>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</si>
  <si>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</si>
  <si>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</si>
  <si>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</si>
  <si>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</si>
  <si>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</si>
  <si>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</si>
  <si>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</si>
  <si>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</si>
  <si>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</si>
  <si>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</si>
  <si>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</si>
  <si>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</si>
  <si>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</si>
  <si>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</si>
  <si>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</si>
  <si>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</si>
  <si>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</si>
  <si>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</si>
  <si>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</si>
  <si>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</si>
  <si>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</si>
  <si>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</si>
  <si>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</si>
  <si>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</si>
  <si>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</si>
  <si>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</si>
  <si>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</si>
  <si>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</si>
  <si>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</si>
  <si>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</si>
  <si>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</si>
  <si>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</si>
  <si>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</si>
  <si>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</si>
  <si>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</si>
  <si>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</si>
  <si>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</si>
  <si>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</si>
  <si>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</si>
  <si>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</si>
  <si>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</si>
  <si>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</si>
  <si>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</si>
  <si>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</si>
  <si>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</si>
  <si>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</si>
  <si>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</si>
  <si>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</si>
  <si>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</si>
  <si>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</si>
  <si>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</si>
  <si>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</si>
  <si>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</si>
  <si>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</si>
  <si>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</si>
  <si>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</si>
  <si>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</si>
  <si>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</si>
  <si>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</si>
  <si>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</si>
  <si>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</si>
  <si>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</si>
  <si>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</si>
  <si>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</si>
  <si>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</si>
  <si>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</si>
  <si>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</si>
  <si>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</si>
  <si>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</si>
  <si>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</si>
  <si>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</si>
  <si>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112</t>
  </si>
  <si>
    <t>紫阳县财政局</t>
  </si>
  <si>
    <t>紫阳县财政局毛坝财政所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</si>
  <si>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</si>
  <si>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</si>
  <si>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</si>
  <si>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</si>
  <si>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</si>
  <si>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</si>
  <si>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</si>
  <si>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</si>
  <si>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</si>
  <si>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</si>
  <si>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</si>
  <si>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</si>
  <si>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</si>
  <si>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</si>
  <si>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
  </si>
  <si>
    <t>201</t>
  </si>
  <si>
    <t>一般公共服务支出</t>
  </si>
  <si>
    <t>　　20106</t>
  </si>
  <si>
    <t>财政事务</t>
  </si>
  <si>
    <t>　　　　2010601</t>
  </si>
  <si>
    <t>行政运行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</si>
  <si>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</si>
  <si>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</si>
  <si>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</si>
  <si>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</si>
  <si>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</si>
  <si>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</si>
  <si>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</si>
  <si>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</si>
  <si>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</si>
  <si>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</si>
  <si>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</si>
  <si>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</si>
  <si>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213</t>
  </si>
  <si>
    <t>农林水支出</t>
  </si>
  <si>
    <t>　　21305</t>
  </si>
  <si>
    <t>巩固脱贫攻坚成果衔接乡村振兴</t>
  </si>
  <si>
    <t>　　　　2130599</t>
  </si>
  <si>
    <t>其他巩固脱贫攻坚成果衔接乡村振兴支出</t>
  </si>
  <si>
    <t>221</t>
  </si>
  <si>
    <t>住房保障支出</t>
  </si>
  <si>
    <t>　　22102</t>
  </si>
  <si>
    <t>住房改革支出</t>
  </si>
  <si>
    <t>　　　　2210201</t>
  </si>
  <si>
    <t>住房公积金</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</si>
  <si>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</si>
  <si>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</si>
  <si>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</si>
  <si>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</si>
  <si>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</si>
  <si>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</si>
  <si>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</si>
  <si>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</si>
  <si>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</si>
  <si>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</si>
  <si>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</si>
  <si>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</si>
  <si>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</si>
  <si>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</si>
  <si>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</si>
  <si>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</si>
  <si>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</si>
  <si>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</si>
  <si>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</si>
  <si>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</si>
  <si>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</si>
  <si>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</si>
  <si>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</si>
  <si>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</si>
  <si>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</si>
  <si>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</si>
  <si>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</si>
  <si>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</si>
  <si>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</si>
  <si>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30206</t>
  </si>
  <si>
    <t>电费</t>
  </si>
  <si>
    <t>　　30207</t>
  </si>
  <si>
    <t>邮电费</t>
  </si>
  <si>
    <t>　　30211</t>
  </si>
  <si>
    <t>差旅费</t>
  </si>
  <si>
    <t>　　30217</t>
  </si>
  <si>
    <t>公务接待费</t>
  </si>
  <si>
    <t>50206</t>
  </si>
  <si>
    <t>　　30226</t>
  </si>
  <si>
    <t>劳务费</t>
  </si>
  <si>
    <t>50205</t>
  </si>
  <si>
    <t>委托业务费</t>
  </si>
  <si>
    <t>　　30227</t>
  </si>
  <si>
    <t>　　30239</t>
  </si>
  <si>
    <t>其他交通费用</t>
  </si>
  <si>
    <t>　　30299</t>
  </si>
  <si>
    <t>其他商品和服务支出</t>
  </si>
  <si>
    <t>50299</t>
  </si>
  <si>
    <t>2022年部门综合预算一般公共预算基本支出明细表（按支出功能分类科目-不含上年结转）</t>
  </si>
  <si>
    <t>2022年部门综合预算一般公共预算基本支出明细表（按支出经济分类科目-不含上年结转）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</si>
  <si>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</si>
  <si>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</si>
  <si>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</si>
  <si>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</si>
  <si>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</si>
  <si>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</si>
  <si>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</si>
  <si>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</si>
  <si>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</si>
  <si>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</si>
  <si>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</si>
  <si>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</si>
  <si>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</si>
  <si>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</si>
  <si>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</si>
  <si>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</si>
  <si>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</si>
  <si>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</si>
  <si>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</si>
  <si>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</si>
  <si>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</si>
  <si>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</si>
  <si>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</si>
  <si>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</si>
  <si>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</si>
  <si>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</si>
  <si>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</si>
  <si>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</si>
  <si>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</si>
  <si>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</si>
  <si>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</si>
  <si>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</si>
  <si>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</si>
  <si>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</si>
  <si>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</si>
  <si>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</si>
  <si>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</si>
  <si>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</si>
  <si>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</si>
  <si>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</si>
  <si>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</si>
  <si>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</si>
  <si>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</si>
  <si>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</si>
  <si>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</si>
  <si>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</si>
  <si>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</si>
  <si>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</si>
  <si>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</si>
  <si>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</si>
  <si>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112008</t>
  </si>
  <si>
    <t>　　　　</t>
  </si>
  <si>
    <t>专用项目</t>
  </si>
  <si>
    <t>　　　　　　</t>
  </si>
  <si>
    <t>专项业务经费</t>
  </si>
  <si>
    <t>　　　　　　　　</t>
  </si>
  <si>
    <t>A31重点专项工作经费</t>
  </si>
  <si>
    <r>
      <rPr>
        <sz val="10"/>
        <rFont val="Arial"/>
        <charset val="0"/>
      </rPr>
      <t>2023</t>
    </r>
    <r>
      <rPr>
        <sz val="10"/>
        <rFont val="宋体"/>
        <charset val="0"/>
      </rPr>
      <t>年部门预算，财政所重点工作专项经费</t>
    </r>
  </si>
  <si>
    <t>A322023年驻村第一书记和工作队经费</t>
  </si>
  <si>
    <t>A33其他人员</t>
  </si>
  <si>
    <t>为临聘人员发放工资，缴纳社保。</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</si>
  <si>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</si>
  <si>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</si>
  <si>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</si>
  <si>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</si>
  <si>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</si>
  <si>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</si>
  <si>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</si>
  <si>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</si>
  <si>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</si>
  <si>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</si>
  <si>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</si>
  <si>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</si>
  <si>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</si>
  <si>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</si>
  <si>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</si>
  <si>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</si>
  <si>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</si>
  <si>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</si>
  <si>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</si>
  <si>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</si>
  <si>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</si>
  <si>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</si>
  <si>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</si>
  <si>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</si>
  <si>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</si>
  <si>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</si>
  <si>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</si>
  <si>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r>
      <rPr>
        <sz val="9"/>
        <rFont val="宋体"/>
        <charset val="134"/>
      </rPr>
      <t>20</t>
    </r>
    <r>
      <rPr>
        <sz val="9"/>
        <color rgb="FFFF0000"/>
        <rFont val="宋体"/>
        <charset val="134"/>
      </rPr>
      <t>21</t>
    </r>
    <r>
      <rPr>
        <sz val="9"/>
        <rFont val="宋体"/>
        <charset val="134"/>
      </rPr>
      <t>年</t>
    </r>
  </si>
  <si>
    <r>
      <rPr>
        <sz val="9"/>
        <rFont val="宋体"/>
        <charset val="134"/>
      </rPr>
      <t>20</t>
    </r>
    <r>
      <rPr>
        <sz val="9"/>
        <color rgb="FFFF0000"/>
        <rFont val="宋体"/>
        <charset val="134"/>
      </rPr>
      <t>22</t>
    </r>
    <r>
      <rPr>
        <sz val="9"/>
        <rFont val="宋体"/>
        <charset val="134"/>
      </rPr>
      <t>年</t>
    </r>
  </si>
  <si>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</si>
  <si>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</si>
  <si>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</si>
  <si>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</si>
  <si>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</si>
  <si>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</si>
  <si>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</si>
  <si>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</si>
  <si>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</si>
  <si>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专项业务费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</si>
  <si>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</si>
  <si>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</si>
  <si>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</si>
  <si>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</si>
  <si>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</si>
  <si>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</si>
  <si>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</si>
  <si>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目标1：维持单位基本办公开支。
 </t>
  </si>
  <si>
    <t>绩
效
指
标</t>
  </si>
  <si>
    <t>一级
指标</t>
  </si>
  <si>
    <t>二级指标</t>
  </si>
  <si>
    <t>指标内容</t>
  </si>
  <si>
    <t>指标值</t>
  </si>
  <si>
    <t>产
出
指
标</t>
  </si>
  <si>
    <t>数量指标</t>
  </si>
  <si>
    <r>
      <rPr>
        <sz val="10"/>
        <color rgb="FF000000"/>
        <rFont val="Times New Roman"/>
        <charset val="204"/>
      </rPr>
      <t xml:space="preserve"> </t>
    </r>
    <r>
      <rPr>
        <sz val="10"/>
        <color rgb="FF000000"/>
        <rFont val="宋体"/>
        <charset val="204"/>
      </rPr>
      <t>目标</t>
    </r>
    <r>
      <rPr>
        <sz val="10"/>
        <color rgb="FF000000"/>
        <rFont val="Times New Roman"/>
        <charset val="204"/>
      </rPr>
      <t>1</t>
    </r>
    <r>
      <rPr>
        <sz val="10"/>
        <color rgb="FF000000"/>
        <rFont val="宋体"/>
        <charset val="204"/>
      </rPr>
      <t>：维持单位基本办公开支。</t>
    </r>
  </si>
  <si>
    <t>完成支出7万元</t>
  </si>
  <si>
    <t>质量指标</t>
  </si>
  <si>
    <t xml:space="preserve"> 指标1：完成财政财务工作</t>
  </si>
  <si>
    <t>全面完成</t>
  </si>
  <si>
    <t xml:space="preserve"> 指标2：</t>
  </si>
  <si>
    <t>时效指标</t>
  </si>
  <si>
    <t xml:space="preserve"> 指标1：资金支付及时性</t>
  </si>
  <si>
    <t>成本指标</t>
  </si>
  <si>
    <t xml:space="preserve"> 指标1：经费总额</t>
  </si>
  <si>
    <t>≤7万元</t>
  </si>
  <si>
    <t>效
益
指
标</t>
  </si>
  <si>
    <t>经济效益
指标</t>
  </si>
  <si>
    <t xml:space="preserve"> 指标1：</t>
  </si>
  <si>
    <t>社会效益
指标</t>
  </si>
  <si>
    <t xml:space="preserve"> 指标1：群众幸福指数</t>
  </si>
  <si>
    <t>提升</t>
  </si>
  <si>
    <t xml:space="preserve"> ……</t>
  </si>
  <si>
    <t>生态效益
指标</t>
  </si>
  <si>
    <t>可持续影响
指标</t>
  </si>
  <si>
    <t xml:space="preserve"> 指标1：单位工作水平</t>
  </si>
  <si>
    <t>持续提升</t>
  </si>
  <si>
    <t>满意度指标</t>
  </si>
  <si>
    <t>服务对象
满意度指标</t>
  </si>
  <si>
    <t xml:space="preserve"> 指标1：群众满意度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</si>
  <si>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</si>
  <si>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</si>
  <si>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</si>
  <si>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</si>
  <si>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</si>
  <si>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</si>
  <si>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</si>
  <si>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</si>
  <si>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</si>
  <si>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</si>
  <si>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保障人员经费正常运转，及时兑付</t>
  </si>
  <si>
    <t>工资福利及各类补助及时足额兑付、按时缴纳五险一金。</t>
  </si>
  <si>
    <t>保障机关正常运转</t>
  </si>
  <si>
    <t>保障机关单位正常运转。</t>
  </si>
  <si>
    <t>确保本所重点专项工作正常开展</t>
  </si>
  <si>
    <t>及时拨付驻村第一书记及工作队经费</t>
  </si>
  <si>
    <t>……</t>
  </si>
  <si>
    <t>金额合计</t>
  </si>
  <si>
    <t>年度
总体
目标</t>
  </si>
  <si>
    <t xml:space="preserve">
 目标1：严格管理支出，全力保障机关单位正常运转和重点专项工作正常开展。
 目标2：抓好风险防控，有效防范化解债务风险。
 目标3：对全镇预算单位财政资金、预算绩效、政府采购、国有资产、会计业务等进行监督与管理。
 ……</t>
  </si>
  <si>
    <t>年
度
绩
效
指
标</t>
  </si>
  <si>
    <t>一级指标</t>
  </si>
  <si>
    <t>产出指标</t>
  </si>
  <si>
    <t>指标1：对全镇村集体经济财务工作指导、监管</t>
  </si>
  <si>
    <t>≥2次</t>
  </si>
  <si>
    <t>指标2：组织财务人员培训</t>
  </si>
  <si>
    <t>指标3：对全镇预算单位财政资金、预算绩效、政府采购、国有资产、会计业务等进行监督与管理</t>
  </si>
  <si>
    <t>指标1：部门预决算公开率</t>
  </si>
  <si>
    <t>指标2：绩效目标申报、自评公开率</t>
  </si>
  <si>
    <t>指标3：政府采购和国有资产管理到位率</t>
  </si>
  <si>
    <t>指标4：财政资金预算绩效目标管理覆盖率</t>
  </si>
  <si>
    <t xml:space="preserve"> 指标1：工作完成及时率</t>
  </si>
  <si>
    <t>≥98%</t>
  </si>
  <si>
    <t xml:space="preserve"> 指标1：预算控制数</t>
  </si>
  <si>
    <t>≤87.22万元</t>
  </si>
  <si>
    <t>效益指标</t>
  </si>
  <si>
    <t xml:space="preserve"> 指标1：全力提升财政资金使用效益</t>
  </si>
  <si>
    <t xml:space="preserve"> 指标1：公众对财政惠民政策知晓率</t>
  </si>
  <si>
    <t xml:space="preserve"> 指标1：为全镇经济健康发展和社会稳定提供财力支撑</t>
  </si>
  <si>
    <t>长远影响</t>
  </si>
  <si>
    <t>满意度
指标</t>
  </si>
  <si>
    <t xml:space="preserve"> 指标1：服务对象对部门履职效果的满意度</t>
  </si>
  <si>
    <t>备注：1、年度绩效指标可选择填写。2、部门应公开本部门整体预算绩效。3、市县根据本级部门预算绩效管理工作推进情况，统一部署，积极推进。</t>
  </si>
  <si>
    <t>2021年专项资金总体绩效目标表</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</si>
  <si>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</si>
  <si>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</si>
  <si>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</si>
  <si>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</si>
  <si>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</si>
  <si>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</si>
  <si>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</si>
  <si>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</si>
  <si>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</si>
  <si>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</si>
  <si>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</si>
  <si>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</si>
  <si>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</si>
  <si>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</si>
  <si>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</si>
  <si>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</si>
  <si>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</si>
  <si>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</si>
  <si>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</si>
  <si>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</si>
  <si>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t xml:space="preserve"> 目标1：维持单位基本办公开支。</t>
  </si>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</sst>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6">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0.0000"/>
  </numFmts>
  <fonts count="49">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color rgb="FF000000"/>
      <name val="宋体"/>
      <charset val="204"/>
    </font>
    <font>
      <sz val="12"/>
      <color rgb="FF000000"/>
      <name val="Times New Roman"/>
      <charset val="204"/>
    </font>
    <font>
      <sz val="10"/>
      <color rgb="FF000000"/>
      <name val="宋体"/>
      <charset val="204"/>
    </font>
    <font>
      <sz val="12"/>
      <name val="宋体"/>
      <charset val="134"/>
    </font>
    <font>
      <sz val="12"/>
      <color rgb="FF000000"/>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0"/>
      <name val="Arial"/>
      <charset val="0"/>
    </font>
    <font>
      <sz val="18"/>
      <name val="宋体"/>
      <charset val="134"/>
    </font>
    <font>
      <sz val="16"/>
      <name val="黑体"/>
      <charset val="134"/>
    </font>
    <font>
      <b/>
      <sz val="12"/>
      <color indexed="8"/>
      <name val="SimSun"/>
      <charset val="134"/>
    </font>
    <font>
      <sz val="10"/>
      <name val="黑体"/>
      <charset val="134"/>
    </font>
    <font>
      <sz val="10"/>
      <name val="宋体"/>
      <charset val="0"/>
    </font>
    <font>
      <b/>
      <sz val="15"/>
      <name val="宋体"/>
      <charset val="134"/>
    </font>
    <font>
      <b/>
      <sz val="9"/>
      <name val="宋体"/>
      <charset val="134"/>
    </font>
    <font>
      <sz val="48"/>
      <name val="宋体"/>
      <charset val="134"/>
    </font>
    <font>
      <b/>
      <sz val="2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7" fillId="0" borderId="0" applyFont="0" applyFill="0" applyBorder="0" applyAlignment="0" applyProtection="0"/>
    <xf numFmtId="177" fontId="27" fillId="0" borderId="0" applyFont="0" applyFill="0" applyBorder="0" applyAlignment="0" applyProtection="0"/>
    <xf numFmtId="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4" borderId="3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5" applyNumberFormat="0" applyFill="0" applyAlignment="0" applyProtection="0">
      <alignment vertical="center"/>
    </xf>
    <xf numFmtId="0" fontId="35" fillId="0" borderId="35" applyNumberFormat="0" applyFill="0" applyAlignment="0" applyProtection="0">
      <alignment vertical="center"/>
    </xf>
    <xf numFmtId="0" fontId="36" fillId="0" borderId="36" applyNumberFormat="0" applyFill="0" applyAlignment="0" applyProtection="0">
      <alignment vertical="center"/>
    </xf>
    <xf numFmtId="0" fontId="36" fillId="0" borderId="0" applyNumberFormat="0" applyFill="0" applyBorder="0" applyAlignment="0" applyProtection="0">
      <alignment vertical="center"/>
    </xf>
    <xf numFmtId="0" fontId="37" fillId="5" borderId="37" applyNumberFormat="0" applyAlignment="0" applyProtection="0">
      <alignment vertical="center"/>
    </xf>
    <xf numFmtId="0" fontId="38" fillId="6" borderId="38" applyNumberFormat="0" applyAlignment="0" applyProtection="0">
      <alignment vertical="center"/>
    </xf>
    <xf numFmtId="0" fontId="39" fillId="6" borderId="37" applyNumberFormat="0" applyAlignment="0" applyProtection="0">
      <alignment vertical="center"/>
    </xf>
    <xf numFmtId="0" fontId="40" fillId="7" borderId="39" applyNumberFormat="0" applyAlignment="0" applyProtection="0">
      <alignment vertical="center"/>
    </xf>
    <xf numFmtId="0" fontId="41" fillId="0" borderId="40" applyNumberFormat="0" applyFill="0" applyAlignment="0" applyProtection="0">
      <alignment vertical="center"/>
    </xf>
    <xf numFmtId="0" fontId="42" fillId="0" borderId="41"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8" fillId="0" borderId="0">
      <alignment vertical="center"/>
    </xf>
    <xf numFmtId="0" fontId="15" fillId="0" borderId="0">
      <alignment vertical="center"/>
    </xf>
    <xf numFmtId="0" fontId="3" fillId="0" borderId="0">
      <alignment vertical="center"/>
    </xf>
    <xf numFmtId="0" fontId="15" fillId="0" borderId="0">
      <alignment vertical="center"/>
    </xf>
    <xf numFmtId="0" fontId="8" fillId="0" borderId="0"/>
    <xf numFmtId="0" fontId="8" fillId="0" borderId="0"/>
    <xf numFmtId="0" fontId="47" fillId="0" borderId="0">
      <alignment vertical="center"/>
    </xf>
    <xf numFmtId="0" fontId="8" fillId="0" borderId="0">
      <alignment vertical="center"/>
    </xf>
  </cellStyleXfs>
  <cellXfs count="200">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14" fontId="1" fillId="0" borderId="4" xfId="0" applyNumberFormat="1"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8" fillId="0" borderId="16" xfId="54" applyBorder="1" applyAlignment="1">
      <alignment horizontal="center" vertical="center" wrapText="1"/>
    </xf>
    <xf numFmtId="0" fontId="1" fillId="0" borderId="4" xfId="0" applyFont="1" applyFill="1" applyBorder="1" applyAlignment="1">
      <alignment horizontal="left" vertical="center" wrapText="1"/>
    </xf>
    <xf numFmtId="9" fontId="9" fillId="2" borderId="16"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0" fontId="1" fillId="0" borderId="13" xfId="0" applyFont="1" applyFill="1" applyBorder="1" applyAlignment="1">
      <alignment horizontal="left" vertical="top" wrapText="1"/>
    </xf>
    <xf numFmtId="0" fontId="8" fillId="0" borderId="17" xfId="54" applyFont="1" applyBorder="1" applyAlignment="1">
      <alignment vertical="center" wrapText="1"/>
    </xf>
    <xf numFmtId="0" fontId="8" fillId="0" borderId="18" xfId="54" applyFont="1" applyBorder="1" applyAlignment="1">
      <alignment vertical="center" wrapText="1"/>
    </xf>
    <xf numFmtId="0" fontId="1" fillId="0" borderId="14" xfId="0" applyFont="1" applyFill="1" applyBorder="1" applyAlignment="1">
      <alignment horizontal="left" vertical="top" wrapText="1"/>
    </xf>
    <xf numFmtId="0" fontId="8" fillId="2" borderId="16"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8" fillId="0" borderId="0" xfId="54" applyAlignment="1">
      <alignment vertical="center"/>
    </xf>
    <xf numFmtId="0" fontId="8" fillId="0" borderId="0" xfId="54" applyAlignment="1">
      <alignment vertical="center" wrapText="1"/>
    </xf>
    <xf numFmtId="0" fontId="10" fillId="0" borderId="0" xfId="54" applyFont="1" applyAlignment="1">
      <alignment vertical="center" wrapText="1"/>
    </xf>
    <xf numFmtId="0" fontId="11" fillId="0" borderId="0" xfId="54" applyFont="1" applyAlignment="1">
      <alignment vertical="center"/>
    </xf>
    <xf numFmtId="0" fontId="12" fillId="0" borderId="0" xfId="54" applyFont="1" applyAlignment="1">
      <alignment vertical="center"/>
    </xf>
    <xf numFmtId="0" fontId="13" fillId="0" borderId="0" xfId="54" applyFont="1" applyAlignment="1">
      <alignment horizontal="center" vertical="center" wrapText="1"/>
    </xf>
    <xf numFmtId="0" fontId="8" fillId="0" borderId="0" xfId="54" applyFont="1" applyAlignment="1">
      <alignment horizontal="center" vertical="center" wrapText="1"/>
    </xf>
    <xf numFmtId="0" fontId="8" fillId="0" borderId="0" xfId="54" applyFont="1" applyAlignment="1">
      <alignment vertical="center"/>
    </xf>
    <xf numFmtId="0" fontId="8" fillId="0" borderId="16" xfId="54" applyFont="1" applyBorder="1" applyAlignment="1">
      <alignment horizontal="center" vertical="center" wrapText="1"/>
    </xf>
    <xf numFmtId="0" fontId="8" fillId="0" borderId="16" xfId="54" applyFont="1" applyBorder="1" applyAlignment="1">
      <alignment horizontal="left" vertical="center" wrapText="1"/>
    </xf>
    <xf numFmtId="180" fontId="8" fillId="0" borderId="16" xfId="54" applyNumberFormat="1" applyBorder="1" applyAlignment="1">
      <alignment vertical="center" wrapText="1"/>
    </xf>
    <xf numFmtId="0" fontId="8" fillId="0" borderId="16" xfId="54" applyBorder="1" applyAlignment="1">
      <alignment vertical="center" wrapText="1"/>
    </xf>
    <xf numFmtId="0" fontId="8" fillId="0" borderId="16" xfId="54" applyFont="1" applyBorder="1" applyAlignment="1">
      <alignment horizontal="left" vertical="top" wrapText="1"/>
    </xf>
    <xf numFmtId="0" fontId="8" fillId="0" borderId="16" xfId="54" applyBorder="1" applyAlignment="1">
      <alignment horizontal="left" vertical="top" wrapText="1"/>
    </xf>
    <xf numFmtId="0" fontId="8" fillId="0" borderId="16" xfId="54" applyBorder="1" applyAlignment="1">
      <alignment horizontal="left"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8" fillId="0" borderId="17" xfId="54" applyFont="1" applyBorder="1" applyAlignment="1">
      <alignment horizontal="left" vertical="center" wrapText="1"/>
    </xf>
    <xf numFmtId="0" fontId="8" fillId="0" borderId="18" xfId="54" applyFont="1" applyBorder="1" applyAlignment="1">
      <alignment horizontal="left" vertical="center" wrapText="1"/>
    </xf>
    <xf numFmtId="9" fontId="8" fillId="0" borderId="16" xfId="54" applyNumberFormat="1" applyBorder="1" applyAlignment="1">
      <alignment horizontal="center" vertical="center" wrapText="1"/>
    </xf>
    <xf numFmtId="9" fontId="8" fillId="0" borderId="19" xfId="54" applyNumberFormat="1" applyBorder="1" applyAlignment="1">
      <alignment horizontal="center" vertical="center" wrapText="1"/>
    </xf>
    <xf numFmtId="0" fontId="8" fillId="0" borderId="19" xfId="54" applyBorder="1" applyAlignment="1">
      <alignment horizontal="center" vertical="center" wrapText="1"/>
    </xf>
    <xf numFmtId="0" fontId="8" fillId="0" borderId="17" xfId="54" applyBorder="1" applyAlignment="1">
      <alignment horizontal="left" vertical="center" wrapText="1"/>
    </xf>
    <xf numFmtId="0" fontId="8" fillId="0" borderId="20" xfId="54" applyBorder="1" applyAlignment="1">
      <alignment horizontal="center" vertical="center" wrapText="1"/>
    </xf>
    <xf numFmtId="0" fontId="10" fillId="0" borderId="0" xfId="54" applyNumberFormat="1" applyFont="1" applyFill="1" applyBorder="1" applyAlignment="1">
      <alignment vertical="center" wrapText="1"/>
    </xf>
    <xf numFmtId="0" fontId="8" fillId="0" borderId="0" xfId="54" applyAlignment="1">
      <alignment horizontal="center" vertical="center" wrapText="1"/>
    </xf>
    <xf numFmtId="0" fontId="12" fillId="0" borderId="0" xfId="54" applyFont="1" applyAlignment="1">
      <alignment vertical="center" wrapText="1"/>
    </xf>
    <xf numFmtId="0" fontId="8" fillId="0" borderId="21" xfId="54" applyFont="1" applyBorder="1" applyAlignment="1">
      <alignment vertical="center"/>
    </xf>
    <xf numFmtId="0" fontId="8" fillId="0" borderId="21" xfId="54" applyFont="1" applyBorder="1" applyAlignment="1">
      <alignment vertical="center" wrapText="1"/>
    </xf>
    <xf numFmtId="0" fontId="8" fillId="0" borderId="0" xfId="54" applyFont="1" applyBorder="1" applyAlignment="1">
      <alignment vertical="center" wrapText="1"/>
    </xf>
    <xf numFmtId="0" fontId="8" fillId="0" borderId="17" xfId="54" applyBorder="1" applyAlignment="1">
      <alignment horizontal="center" vertical="center" wrapText="1"/>
    </xf>
    <xf numFmtId="0" fontId="8" fillId="0" borderId="22" xfId="54" applyBorder="1" applyAlignment="1">
      <alignment horizontal="center" vertical="center" wrapText="1"/>
    </xf>
    <xf numFmtId="0" fontId="8" fillId="0" borderId="18" xfId="54" applyBorder="1" applyAlignment="1">
      <alignment horizontal="center" vertical="center" wrapText="1"/>
    </xf>
    <xf numFmtId="0" fontId="8" fillId="0" borderId="17" xfId="54" applyFont="1" applyBorder="1" applyAlignment="1">
      <alignment horizontal="center" vertical="center" wrapText="1"/>
    </xf>
    <xf numFmtId="0" fontId="8" fillId="0" borderId="22" xfId="54" applyFont="1" applyBorder="1" applyAlignment="1">
      <alignment horizontal="center" vertical="center" wrapText="1"/>
    </xf>
    <xf numFmtId="0" fontId="8" fillId="0" borderId="23" xfId="54" applyFont="1" applyBorder="1" applyAlignment="1">
      <alignment horizontal="center" vertical="center" wrapText="1"/>
    </xf>
    <xf numFmtId="0" fontId="15" fillId="0" borderId="24" xfId="0" applyFont="1" applyFill="1" applyBorder="1" applyAlignment="1">
      <alignment vertical="center"/>
    </xf>
    <xf numFmtId="0" fontId="15" fillId="0" borderId="25" xfId="0" applyFont="1" applyFill="1" applyBorder="1" applyAlignment="1">
      <alignment vertical="center"/>
    </xf>
    <xf numFmtId="0" fontId="8" fillId="0" borderId="16" xfId="54" applyFont="1" applyBorder="1" applyAlignment="1">
      <alignment vertical="center" wrapText="1"/>
    </xf>
    <xf numFmtId="180" fontId="8" fillId="0" borderId="16" xfId="54" applyNumberFormat="1" applyFont="1" applyBorder="1" applyAlignment="1">
      <alignment horizontal="center" vertical="center" wrapText="1"/>
    </xf>
    <xf numFmtId="0" fontId="15" fillId="0" borderId="26" xfId="0" applyFont="1" applyFill="1" applyBorder="1" applyAlignment="1">
      <alignment vertical="center"/>
    </xf>
    <xf numFmtId="0" fontId="15" fillId="0" borderId="0" xfId="0" applyFont="1" applyFill="1" applyAlignment="1">
      <alignment vertical="center"/>
    </xf>
    <xf numFmtId="0" fontId="15" fillId="0" borderId="27" xfId="0" applyFont="1" applyFill="1" applyBorder="1" applyAlignment="1">
      <alignment vertical="center"/>
    </xf>
    <xf numFmtId="0" fontId="15" fillId="0" borderId="28" xfId="0" applyFont="1" applyFill="1" applyBorder="1" applyAlignment="1">
      <alignment vertical="center"/>
    </xf>
    <xf numFmtId="0" fontId="15" fillId="0" borderId="21" xfId="0" applyFont="1" applyFill="1" applyBorder="1" applyAlignment="1">
      <alignment vertical="center"/>
    </xf>
    <xf numFmtId="0" fontId="15" fillId="0" borderId="29" xfId="0" applyFont="1" applyFill="1" applyBorder="1" applyAlignment="1">
      <alignment vertical="center"/>
    </xf>
    <xf numFmtId="0" fontId="8" fillId="0" borderId="18" xfId="54" applyFont="1" applyBorder="1" applyAlignment="1">
      <alignment horizontal="center" vertical="center" wrapText="1"/>
    </xf>
    <xf numFmtId="0" fontId="8" fillId="0" borderId="19" xfId="54" applyFont="1" applyBorder="1" applyAlignment="1">
      <alignment horizontal="left" vertical="top" wrapText="1"/>
    </xf>
    <xf numFmtId="0" fontId="8" fillId="0" borderId="19" xfId="54" applyFont="1" applyBorder="1" applyAlignment="1">
      <alignment horizontal="center" vertical="top" wrapText="1"/>
    </xf>
    <xf numFmtId="0" fontId="10" fillId="0" borderId="16" xfId="54" applyFont="1" applyBorder="1" applyAlignment="1">
      <alignment horizontal="center" vertical="center" wrapText="1"/>
    </xf>
    <xf numFmtId="0" fontId="1" fillId="0" borderId="1" xfId="0" applyFont="1" applyFill="1" applyBorder="1" applyAlignment="1">
      <alignment vertical="center" wrapText="1"/>
    </xf>
    <xf numFmtId="0" fontId="10" fillId="0" borderId="0" xfId="54" applyNumberFormat="1" applyFont="1" applyFill="1" applyBorder="1" applyAlignment="1">
      <alignment horizontal="center" vertical="center" wrapText="1"/>
    </xf>
    <xf numFmtId="0" fontId="0" fillId="0" borderId="0" xfId="0" applyFill="1"/>
    <xf numFmtId="0" fontId="13"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0" fillId="0" borderId="19" xfId="0" applyBorder="1" applyAlignment="1">
      <alignment horizontal="center" vertical="center"/>
    </xf>
    <xf numFmtId="0" fontId="16" fillId="0" borderId="31" xfId="0" applyFont="1" applyFill="1" applyBorder="1" applyAlignment="1">
      <alignment horizontal="left" vertical="center" wrapText="1"/>
    </xf>
    <xf numFmtId="0" fontId="0" fillId="0" borderId="16" xfId="0" applyFill="1" applyBorder="1"/>
    <xf numFmtId="0" fontId="0" fillId="0" borderId="16" xfId="0" applyBorder="1"/>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0" xfId="0" applyAlignment="1">
      <alignment horizontal="right"/>
    </xf>
    <xf numFmtId="0" fontId="0" fillId="0" borderId="25"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30" xfId="0" applyBorder="1" applyAlignment="1">
      <alignment horizontal="center" vertical="center"/>
    </xf>
    <xf numFmtId="0" fontId="17" fillId="0" borderId="0" xfId="0" applyFont="1" applyAlignment="1">
      <alignment horizontal="center" vertical="center"/>
    </xf>
    <xf numFmtId="0" fontId="18" fillId="0" borderId="0" xfId="0" applyFont="1" applyFill="1" applyBorder="1" applyAlignment="1">
      <alignment horizontal="center" vertical="center"/>
    </xf>
    <xf numFmtId="0" fontId="19" fillId="3" borderId="16" xfId="0" applyFont="1" applyFill="1" applyBorder="1" applyAlignment="1">
      <alignment horizontal="center" vertical="center" wrapText="1"/>
    </xf>
    <xf numFmtId="0" fontId="20" fillId="0" borderId="0" xfId="0" applyFont="1" applyFill="1" applyBorder="1" applyAlignment="1">
      <alignment horizontal="right" vertical="center"/>
    </xf>
    <xf numFmtId="0" fontId="19" fillId="3" borderId="16" xfId="0" applyFont="1" applyFill="1" applyBorder="1" applyAlignment="1">
      <alignment horizontal="center" vertical="center"/>
    </xf>
    <xf numFmtId="0" fontId="19" fillId="3" borderId="19" xfId="0" applyFont="1" applyFill="1" applyBorder="1" applyAlignment="1">
      <alignment horizontal="center" vertical="center" wrapText="1"/>
    </xf>
    <xf numFmtId="0" fontId="0" fillId="0" borderId="17" xfId="0" applyBorder="1"/>
    <xf numFmtId="0" fontId="0" fillId="0" borderId="19" xfId="0" applyFill="1" applyBorder="1" applyAlignment="1">
      <alignment horizontal="center" vertical="center"/>
    </xf>
    <xf numFmtId="0" fontId="21" fillId="0" borderId="31"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22" fillId="0" borderId="0" xfId="0" applyFont="1" applyFill="1" applyAlignment="1">
      <alignment horizontal="center" vertical="center"/>
    </xf>
    <xf numFmtId="0" fontId="0" fillId="0" borderId="2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3" fillId="0" borderId="16" xfId="0" applyNumberFormat="1" applyFont="1" applyFill="1" applyBorder="1" applyAlignment="1" applyProtection="1">
      <alignment horizontal="center" vertical="center"/>
    </xf>
    <xf numFmtId="0" fontId="23"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10"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10"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16" fillId="0" borderId="32" xfId="0" applyFont="1" applyFill="1" applyBorder="1" applyAlignment="1">
      <alignment horizontal="left" vertical="center" wrapText="1"/>
    </xf>
    <xf numFmtId="0" fontId="0" fillId="0" borderId="16" xfId="0" applyFont="1" applyFill="1" applyBorder="1"/>
    <xf numFmtId="0" fontId="0" fillId="0" borderId="16" xfId="0" applyFont="1" applyBorder="1"/>
    <xf numFmtId="0" fontId="13" fillId="0" borderId="0" xfId="0" applyFont="1" applyFill="1" applyAlignment="1">
      <alignment horizontal="center" vertical="center"/>
    </xf>
    <xf numFmtId="0" fontId="16" fillId="0" borderId="33" xfId="0" applyFont="1" applyFill="1" applyBorder="1" applyAlignment="1">
      <alignment horizontal="left" vertical="center" wrapText="1"/>
    </xf>
    <xf numFmtId="0" fontId="0" fillId="0" borderId="19" xfId="0" applyFont="1" applyBorder="1"/>
    <xf numFmtId="0" fontId="16" fillId="0" borderId="16" xfId="0" applyFont="1" applyFill="1" applyBorder="1" applyAlignment="1">
      <alignment horizontal="left" vertical="center" wrapText="1"/>
    </xf>
    <xf numFmtId="0" fontId="0" fillId="0" borderId="16" xfId="0" applyFont="1" applyBorder="1" applyAlignment="1">
      <alignment horizontal="left" vertical="center"/>
    </xf>
    <xf numFmtId="0" fontId="0" fillId="0" borderId="16" xfId="0" applyFill="1" applyBorder="1" applyAlignment="1">
      <alignment horizontal="right" vertical="center"/>
    </xf>
    <xf numFmtId="0" fontId="0" fillId="0" borderId="16" xfId="0" applyFont="1" applyFill="1" applyBorder="1" applyAlignment="1">
      <alignment horizontal="left" vertical="center"/>
    </xf>
    <xf numFmtId="0" fontId="0" fillId="0" borderId="16" xfId="0" applyFont="1" applyBorder="1" applyAlignment="1">
      <alignment vertical="center"/>
    </xf>
    <xf numFmtId="0" fontId="0" fillId="0" borderId="16" xfId="0" applyFont="1" applyFill="1" applyBorder="1" applyAlignment="1">
      <alignment vertical="center"/>
    </xf>
    <xf numFmtId="0" fontId="10"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4" fontId="0" fillId="0" borderId="16" xfId="0" applyNumberFormat="1" applyBorder="1" applyAlignment="1">
      <alignment horizontal="right" vertical="center" wrapText="1"/>
    </xf>
    <xf numFmtId="2" fontId="23" fillId="0" borderId="16" xfId="0" applyNumberFormat="1" applyFont="1" applyFill="1" applyBorder="1" applyAlignment="1" applyProtection="1">
      <alignment horizontal="center" vertical="center"/>
    </xf>
    <xf numFmtId="0" fontId="0" fillId="0" borderId="16" xfId="0" applyFill="1" applyBorder="1" applyAlignment="1">
      <alignment horizontal="left"/>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xf>
    <xf numFmtId="0" fontId="23" fillId="0" borderId="17" xfId="0" applyNumberFormat="1" applyFont="1" applyFill="1" applyBorder="1" applyAlignment="1" applyProtection="1">
      <alignment horizontal="center" vertical="center"/>
    </xf>
    <xf numFmtId="0" fontId="0" fillId="0" borderId="20" xfId="0" applyFont="1" applyBorder="1" applyAlignment="1">
      <alignment horizontal="left" vertical="center"/>
    </xf>
    <xf numFmtId="4" fontId="0" fillId="0" borderId="20" xfId="0" applyNumberFormat="1" applyFont="1" applyFill="1" applyBorder="1" applyAlignment="1" applyProtection="1">
      <alignment horizontal="right" vertical="center" wrapText="1"/>
    </xf>
    <xf numFmtId="0" fontId="0" fillId="0" borderId="20" xfId="0" applyFill="1" applyBorder="1" applyAlignment="1">
      <alignment horizontal="left" vertical="center"/>
    </xf>
    <xf numFmtId="4" fontId="0" fillId="0" borderId="16" xfId="0" applyNumberFormat="1" applyBorder="1" applyAlignment="1">
      <alignment horizontal="right" vertical="center"/>
    </xf>
    <xf numFmtId="0" fontId="0" fillId="0" borderId="16" xfId="0" applyBorder="1" applyAlignment="1">
      <alignment vertical="center"/>
    </xf>
    <xf numFmtId="181" fontId="0" fillId="0" borderId="16" xfId="0" applyNumberFormat="1" applyFont="1" applyFill="1" applyBorder="1" applyAlignment="1" applyProtection="1">
      <alignment horizontal="right" vertical="center"/>
    </xf>
    <xf numFmtId="0" fontId="8" fillId="0" borderId="0" xfId="0" applyNumberFormat="1" applyFont="1" applyAlignment="1">
      <alignment horizontal="center" vertical="center"/>
    </xf>
    <xf numFmtId="0" fontId="17" fillId="0" borderId="0" xfId="0" applyFont="1" applyAlignment="1">
      <alignment horizontal="center"/>
    </xf>
    <xf numFmtId="0" fontId="8" fillId="0" borderId="16" xfId="0" applyFont="1" applyBorder="1" applyAlignment="1">
      <alignment horizontal="center" vertical="center"/>
    </xf>
    <xf numFmtId="0" fontId="8" fillId="0" borderId="20" xfId="0" applyNumberFormat="1" applyFont="1" applyBorder="1" applyAlignment="1">
      <alignment horizontal="center" vertical="center"/>
    </xf>
    <xf numFmtId="0" fontId="8" fillId="0" borderId="20" xfId="0" applyNumberFormat="1" applyFont="1" applyBorder="1" applyAlignment="1">
      <alignment horizontal="left" vertical="center"/>
    </xf>
    <xf numFmtId="0" fontId="8" fillId="0" borderId="16" xfId="0" applyNumberFormat="1" applyFont="1" applyBorder="1" applyAlignment="1">
      <alignment horizontal="center" vertical="center"/>
    </xf>
    <xf numFmtId="0" fontId="8" fillId="0" borderId="16" xfId="0" applyNumberFormat="1" applyFont="1" applyBorder="1" applyAlignment="1">
      <alignment horizontal="left" vertical="center"/>
    </xf>
    <xf numFmtId="0" fontId="8" fillId="0" borderId="19" xfId="0" applyNumberFormat="1" applyFont="1" applyBorder="1" applyAlignment="1">
      <alignment horizontal="left" vertical="center"/>
    </xf>
    <xf numFmtId="0" fontId="0" fillId="0" borderId="0" xfId="0" applyAlignment="1">
      <alignment horizontal="center"/>
    </xf>
    <xf numFmtId="0" fontId="8" fillId="0" borderId="19" xfId="0" applyNumberFormat="1" applyFont="1" applyBorder="1" applyAlignment="1">
      <alignment horizontal="center" vertical="center"/>
    </xf>
    <xf numFmtId="0" fontId="0" fillId="0" borderId="16" xfId="0" applyNumberFormat="1" applyBorder="1" applyAlignment="1">
      <alignment vertical="center"/>
    </xf>
    <xf numFmtId="0" fontId="0" fillId="0" borderId="16" xfId="0" applyNumberFormat="1" applyBorder="1" applyAlignment="1">
      <alignment vertical="center" wrapText="1"/>
    </xf>
    <xf numFmtId="0" fontId="24" fillId="0" borderId="0" xfId="0" applyFont="1" applyFill="1" applyAlignment="1">
      <alignment horizontal="center" vertical="center"/>
    </xf>
    <xf numFmtId="0" fontId="24" fillId="0" borderId="0" xfId="0" applyFont="1" applyFill="1" applyAlignment="1">
      <alignment vertical="center"/>
    </xf>
    <xf numFmtId="49" fontId="25" fillId="0" borderId="0" xfId="0" applyNumberFormat="1" applyFont="1" applyFill="1" applyAlignment="1" applyProtection="1">
      <alignment horizontal="center" vertical="center"/>
    </xf>
    <xf numFmtId="0" fontId="25" fillId="0" borderId="0" xfId="0" applyFont="1" applyFill="1" applyBorder="1" applyAlignment="1">
      <alignment horizontal="left"/>
    </xf>
    <xf numFmtId="0" fontId="26" fillId="0" borderId="0" xfId="0" applyFont="1" applyAlignment="1">
      <alignment horizontal="center" vertical="center" wrapText="1"/>
    </xf>
    <xf numFmtId="0" fontId="0" fillId="0" borderId="0" xfId="0" applyBorder="1"/>
    <xf numFmtId="0" fontId="25" fillId="0" borderId="0" xfId="0" applyFont="1" applyFill="1" applyBorder="1" applyAlignment="1">
      <alignment horizontal="center"/>
    </xf>
    <xf numFmtId="0" fontId="0" fillId="0" borderId="0" xfId="0" applyBorder="1" applyAlignment="1">
      <alignment horizont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555625</xdr:colOff>
      <xdr:row>0</xdr:row>
      <xdr:rowOff>71755</xdr:rowOff>
    </xdr:from>
    <xdr:to>
      <xdr:col>1</xdr:col>
      <xdr:colOff>133350</xdr:colOff>
      <xdr:row>19</xdr:row>
      <xdr:rowOff>81915</xdr:rowOff>
    </xdr:to>
    <xdr:pic>
      <xdr:nvPicPr>
        <xdr:cNvPr id="2" name="图片 1" descr="001"/>
        <xdr:cNvPicPr/>
      </xdr:nvPicPr>
      <xdr:blipFill>
        <a:blip r:embed="rId1"/>
        <a:stretch>
          <a:fillRect/>
        </a:stretch>
      </xdr:blipFill>
      <xdr:spPr>
        <a:xfrm rot="5400000">
          <a:off x="1826260" y="-1198880"/>
          <a:ext cx="6544310" cy="90855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4511675</xdr:colOff>
      <xdr:row>1</xdr:row>
      <xdr:rowOff>899160</xdr:rowOff>
    </xdr:from>
    <xdr:to>
      <xdr:col>0</xdr:col>
      <xdr:colOff>5956300</xdr:colOff>
      <xdr:row>2</xdr:row>
      <xdr:rowOff>1158240</xdr:rowOff>
    </xdr:to>
    <xdr:pic>
      <xdr:nvPicPr>
        <xdr:cNvPr id="2" name="图片 1" descr="财政所"/>
        <xdr:cNvPicPr/>
      </xdr:nvPicPr>
      <xdr:blipFill>
        <a:blip r:embed="rId1"/>
        <a:stretch>
          <a:fillRect/>
        </a:stretch>
      </xdr:blipFill>
      <xdr:spPr>
        <a:xfrm>
          <a:off x="4511675" y="1042035"/>
          <a:ext cx="1444625" cy="14401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3"/>
  <sheetViews>
    <sheetView workbookViewId="0">
      <selection activeCell="B4" sqref="B4:M4"/>
    </sheetView>
  </sheetViews>
  <sheetFormatPr defaultColWidth="9.16666666666667" defaultRowHeight="11.25"/>
  <cols>
    <col min="1" max="1" width="166.377777777778" style="188" customWidth="1"/>
    <col min="2" max="176" width="9.16666666666667" style="188" customWidth="1"/>
    <col min="177" max="16384" width="9.16666666666667" style="188"/>
  </cols>
  <sheetData>
    <row r="2" s="188" customFormat="1" ht="93" customHeight="1" spans="1:3">
      <c r="A2" s="192"/>
      <c r="B2" s="192"/>
      <c r="C2" s="192"/>
    </row>
    <row r="3" s="188" customFormat="1" ht="93.75" customHeight="1" spans="1:1">
      <c r="A3" s="194"/>
    </row>
    <row r="4" s="188" customFormat="1" ht="81.75" customHeight="1" spans="1:13">
      <c r="A4" s="198"/>
      <c r="B4" s="196"/>
      <c r="C4" s="196"/>
      <c r="D4" s="196"/>
      <c r="E4" s="196"/>
      <c r="F4" s="196"/>
      <c r="G4" s="196"/>
      <c r="H4" s="196"/>
      <c r="I4" s="196"/>
      <c r="J4" s="196"/>
      <c r="K4" s="196"/>
      <c r="L4" s="196"/>
      <c r="M4" s="196"/>
    </row>
    <row r="5" s="188" customFormat="1" ht="41" customHeight="1" spans="1:1">
      <c r="A5" s="198"/>
    </row>
    <row r="6" s="188" customFormat="1" ht="37" customHeight="1" spans="1:1">
      <c r="A6" s="198"/>
    </row>
    <row r="7" s="188" customFormat="1" ht="12.75" customHeight="1" spans="1:1">
      <c r="A7" s="199"/>
    </row>
    <row r="8" s="188" customFormat="1" ht="12.75" customHeight="1" spans="1:1">
      <c r="A8" s="199"/>
    </row>
    <row r="9" s="188" customFormat="1" ht="12.75" customHeight="1" spans="1:1">
      <c r="A9" s="199"/>
    </row>
    <row r="10" s="188" customFormat="1" ht="12.75" customHeight="1" spans="1:1">
      <c r="A10" s="199"/>
    </row>
    <row r="11" s="188" customFormat="1" ht="12.75" customHeight="1" spans="1:1">
      <c r="A11" s="199"/>
    </row>
    <row r="12" s="188" customFormat="1" ht="12.75" customHeight="1" spans="1:1">
      <c r="A12" s="199"/>
    </row>
    <row r="13" s="188" customFormat="1" ht="12.75" customHeight="1" spans="1:1">
      <c r="A13" s="199"/>
    </row>
  </sheetData>
  <mergeCells count="1">
    <mergeCell ref="B4:M4"/>
  </mergeCells>
  <printOptions horizontalCentered="1" verticalCentered="1"/>
  <pageMargins left="0" right="0" top="0" bottom="0"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M13"/>
  <sheetViews>
    <sheetView showGridLines="0" showZeros="0" workbookViewId="0">
      <selection activeCell="C6" sqref="C6"/>
    </sheetView>
  </sheetViews>
  <sheetFormatPr defaultColWidth="9.16666666666667" defaultRowHeight="11.25"/>
  <cols>
    <col min="1" max="1" width="163" customWidth="1"/>
    <col min="2" max="176" width="9.16666666666667" customWidth="1"/>
  </cols>
  <sheetData>
    <row r="2" ht="93" customHeight="1" spans="1:3">
      <c r="A2" s="192" t="s">
        <v>0</v>
      </c>
      <c r="B2" s="193"/>
      <c r="C2" s="193"/>
    </row>
    <row r="3" ht="93.75" customHeight="1" spans="1:1">
      <c r="A3" s="194"/>
    </row>
    <row r="4" ht="81.75" customHeight="1" spans="1:13">
      <c r="A4" s="195" t="s">
        <v>1</v>
      </c>
      <c r="B4" s="196"/>
      <c r="C4" s="196"/>
      <c r="D4" s="196"/>
      <c r="E4" s="196"/>
      <c r="F4" s="196"/>
      <c r="G4" s="196"/>
      <c r="H4" s="196"/>
      <c r="I4" s="196"/>
      <c r="J4" s="196"/>
      <c r="K4" s="196"/>
      <c r="L4" s="196"/>
      <c r="M4" s="196"/>
    </row>
    <row r="5" ht="41" customHeight="1" spans="1:1">
      <c r="A5" s="195" t="s">
        <v>2</v>
      </c>
    </row>
    <row r="6" ht="37" customHeight="1" spans="1:1">
      <c r="A6" s="195" t="s">
        <v>3</v>
      </c>
    </row>
    <row r="7" ht="12.75" customHeight="1" spans="1:1">
      <c r="A7" s="197"/>
    </row>
    <row r="8" ht="12.75" customHeight="1" spans="1:1">
      <c r="A8" s="197"/>
    </row>
    <row r="9" ht="12.75" customHeight="1" spans="1:1">
      <c r="A9" s="197"/>
    </row>
    <row r="10" ht="12.75" customHeight="1" spans="1:1">
      <c r="A10" s="197"/>
    </row>
    <row r="11" ht="12.75" customHeight="1" spans="1:1">
      <c r="A11" s="197"/>
    </row>
    <row r="12" ht="12.75" customHeight="1" spans="1:1">
      <c r="A12" s="197"/>
    </row>
    <row r="13" ht="12.75" customHeight="1" spans="1:1">
      <c r="A13" s="197"/>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1"/>
  <sheetViews>
    <sheetView tabSelected="1" topLeftCell="A3" workbookViewId="0">
      <selection activeCell="L13" sqref="L13"/>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81" t="s">
        <v>4</v>
      </c>
      <c r="B1" s="181"/>
      <c r="C1" s="181"/>
      <c r="D1" s="181"/>
      <c r="E1" s="181"/>
      <c r="F1" s="181"/>
      <c r="G1" s="181"/>
      <c r="H1" s="181"/>
      <c r="I1" s="181"/>
      <c r="J1" s="181"/>
      <c r="K1" s="181"/>
      <c r="L1" s="181"/>
    </row>
    <row r="2" customFormat="1" spans="12:12">
      <c r="L2" s="188" t="s">
        <v>5</v>
      </c>
    </row>
    <row r="3" ht="24" customHeight="1" spans="1:12">
      <c r="A3" s="182" t="s">
        <v>6</v>
      </c>
      <c r="B3" s="182" t="s">
        <v>7</v>
      </c>
      <c r="C3" s="182"/>
      <c r="D3" s="182"/>
      <c r="E3" s="182"/>
      <c r="F3" s="182"/>
      <c r="G3" s="182"/>
      <c r="H3" s="182"/>
      <c r="I3" s="182"/>
      <c r="J3" s="182"/>
      <c r="K3" s="185" t="s">
        <v>8</v>
      </c>
      <c r="L3" s="185" t="s">
        <v>9</v>
      </c>
    </row>
    <row r="4" s="180" customFormat="1" ht="25" customHeight="1" spans="1:12">
      <c r="A4" s="183" t="s">
        <v>10</v>
      </c>
      <c r="B4" s="184" t="s">
        <v>11</v>
      </c>
      <c r="C4" s="184"/>
      <c r="D4" s="184"/>
      <c r="E4" s="184"/>
      <c r="F4" s="184"/>
      <c r="G4" s="184"/>
      <c r="H4" s="184"/>
      <c r="I4" s="184"/>
      <c r="J4" s="184"/>
      <c r="K4" s="183" t="s">
        <v>12</v>
      </c>
      <c r="L4" s="183"/>
    </row>
    <row r="5" s="180" customFormat="1" ht="25" customHeight="1" spans="1:12">
      <c r="A5" s="185" t="s">
        <v>13</v>
      </c>
      <c r="B5" s="186" t="s">
        <v>14</v>
      </c>
      <c r="C5" s="186"/>
      <c r="D5" s="186"/>
      <c r="E5" s="186"/>
      <c r="F5" s="186"/>
      <c r="G5" s="186"/>
      <c r="H5" s="186"/>
      <c r="I5" s="186"/>
      <c r="J5" s="186"/>
      <c r="K5" s="185" t="s">
        <v>12</v>
      </c>
      <c r="L5" s="185"/>
    </row>
    <row r="6" s="180" customFormat="1" ht="25" customHeight="1" spans="1:12">
      <c r="A6" s="185" t="s">
        <v>15</v>
      </c>
      <c r="B6" s="186" t="s">
        <v>16</v>
      </c>
      <c r="C6" s="186"/>
      <c r="D6" s="186"/>
      <c r="E6" s="186"/>
      <c r="F6" s="186"/>
      <c r="G6" s="186"/>
      <c r="H6" s="186"/>
      <c r="I6" s="186"/>
      <c r="J6" s="186"/>
      <c r="K6" s="185" t="s">
        <v>12</v>
      </c>
      <c r="L6" s="185"/>
    </row>
    <row r="7" s="180" customFormat="1" ht="25" customHeight="1" spans="1:12">
      <c r="A7" s="185" t="s">
        <v>17</v>
      </c>
      <c r="B7" s="186" t="s">
        <v>18</v>
      </c>
      <c r="C7" s="186"/>
      <c r="D7" s="186"/>
      <c r="E7" s="186"/>
      <c r="F7" s="186"/>
      <c r="G7" s="186"/>
      <c r="H7" s="186"/>
      <c r="I7" s="186"/>
      <c r="J7" s="186"/>
      <c r="K7" s="185" t="s">
        <v>12</v>
      </c>
      <c r="L7" s="185"/>
    </row>
    <row r="8" s="180" customFormat="1" ht="25" customHeight="1" spans="1:12">
      <c r="A8" s="185" t="s">
        <v>19</v>
      </c>
      <c r="B8" s="186" t="s">
        <v>20</v>
      </c>
      <c r="C8" s="186"/>
      <c r="D8" s="186"/>
      <c r="E8" s="186"/>
      <c r="F8" s="186"/>
      <c r="G8" s="186"/>
      <c r="H8" s="186"/>
      <c r="I8" s="186"/>
      <c r="J8" s="186"/>
      <c r="K8" s="185" t="s">
        <v>12</v>
      </c>
      <c r="L8" s="185"/>
    </row>
    <row r="9" s="180" customFormat="1" ht="25" customHeight="1" spans="1:12">
      <c r="A9" s="185" t="s">
        <v>21</v>
      </c>
      <c r="B9" s="186" t="s">
        <v>22</v>
      </c>
      <c r="C9" s="186"/>
      <c r="D9" s="186"/>
      <c r="E9" s="186"/>
      <c r="F9" s="186"/>
      <c r="G9" s="186"/>
      <c r="H9" s="186"/>
      <c r="I9" s="186"/>
      <c r="J9" s="186"/>
      <c r="K9" s="185" t="s">
        <v>12</v>
      </c>
      <c r="L9" s="185"/>
    </row>
    <row r="10" s="180" customFormat="1" ht="25" customHeight="1" spans="1:12">
      <c r="A10" s="185" t="s">
        <v>23</v>
      </c>
      <c r="B10" s="186" t="s">
        <v>24</v>
      </c>
      <c r="C10" s="186"/>
      <c r="D10" s="186"/>
      <c r="E10" s="186"/>
      <c r="F10" s="186"/>
      <c r="G10" s="186"/>
      <c r="H10" s="186"/>
      <c r="I10" s="186"/>
      <c r="J10" s="186"/>
      <c r="K10" s="185" t="s">
        <v>12</v>
      </c>
      <c r="L10" s="185"/>
    </row>
    <row r="11" s="180" customFormat="1" ht="25" customHeight="1" spans="1:12">
      <c r="A11" s="185" t="s">
        <v>25</v>
      </c>
      <c r="B11" s="186" t="s">
        <v>26</v>
      </c>
      <c r="C11" s="186"/>
      <c r="D11" s="186"/>
      <c r="E11" s="186"/>
      <c r="F11" s="186"/>
      <c r="G11" s="186"/>
      <c r="H11" s="186"/>
      <c r="I11" s="186"/>
      <c r="J11" s="186"/>
      <c r="K11" s="185" t="s">
        <v>12</v>
      </c>
      <c r="L11" s="185"/>
    </row>
    <row r="12" s="180" customFormat="1" ht="25" customHeight="1" spans="1:12">
      <c r="A12" s="185" t="s">
        <v>27</v>
      </c>
      <c r="B12" s="186" t="s">
        <v>28</v>
      </c>
      <c r="C12" s="186"/>
      <c r="D12" s="186"/>
      <c r="E12" s="186"/>
      <c r="F12" s="186"/>
      <c r="G12" s="186"/>
      <c r="H12" s="186"/>
      <c r="I12" s="186"/>
      <c r="J12" s="186"/>
      <c r="K12" s="185" t="s">
        <v>29</v>
      </c>
      <c r="L12" s="185" t="s">
        <v>30</v>
      </c>
    </row>
    <row r="13" s="180" customFormat="1" ht="25" customHeight="1" spans="1:12">
      <c r="A13" s="185" t="s">
        <v>31</v>
      </c>
      <c r="B13" s="186" t="s">
        <v>32</v>
      </c>
      <c r="C13" s="186"/>
      <c r="D13" s="186"/>
      <c r="E13" s="186"/>
      <c r="F13" s="186"/>
      <c r="G13" s="186"/>
      <c r="H13" s="186"/>
      <c r="I13" s="186"/>
      <c r="J13" s="186"/>
      <c r="K13" s="185" t="s">
        <v>12</v>
      </c>
      <c r="L13" s="185"/>
    </row>
    <row r="14" s="180" customFormat="1" ht="25" customHeight="1" spans="1:12">
      <c r="A14" s="185" t="s">
        <v>33</v>
      </c>
      <c r="B14" s="186" t="s">
        <v>34</v>
      </c>
      <c r="C14" s="186"/>
      <c r="D14" s="186"/>
      <c r="E14" s="186"/>
      <c r="F14" s="186"/>
      <c r="G14" s="186"/>
      <c r="H14" s="186"/>
      <c r="I14" s="186"/>
      <c r="J14" s="186"/>
      <c r="K14" s="185" t="s">
        <v>29</v>
      </c>
      <c r="L14" s="185" t="s">
        <v>30</v>
      </c>
    </row>
    <row r="15" s="180" customFormat="1" ht="25" customHeight="1" spans="1:12">
      <c r="A15" s="185" t="s">
        <v>35</v>
      </c>
      <c r="B15" s="186" t="s">
        <v>36</v>
      </c>
      <c r="C15" s="186"/>
      <c r="D15" s="186"/>
      <c r="E15" s="186"/>
      <c r="F15" s="186"/>
      <c r="G15" s="186"/>
      <c r="H15" s="186"/>
      <c r="I15" s="186"/>
      <c r="J15" s="186"/>
      <c r="K15" s="185" t="s">
        <v>29</v>
      </c>
      <c r="L15" s="185" t="s">
        <v>30</v>
      </c>
    </row>
    <row r="16" customFormat="1" ht="25" customHeight="1" spans="1:11">
      <c r="A16" s="185" t="s">
        <v>37</v>
      </c>
      <c r="B16" s="187" t="s">
        <v>38</v>
      </c>
      <c r="C16" s="187"/>
      <c r="D16" s="187"/>
      <c r="E16" s="187"/>
      <c r="F16" s="187"/>
      <c r="G16" s="187"/>
      <c r="H16" s="187"/>
      <c r="I16" s="187"/>
      <c r="J16" s="187"/>
      <c r="K16" s="189" t="s">
        <v>12</v>
      </c>
    </row>
    <row r="17" customFormat="1" ht="25" customHeight="1" spans="1:12">
      <c r="A17" s="185" t="s">
        <v>39</v>
      </c>
      <c r="B17" s="186" t="s">
        <v>40</v>
      </c>
      <c r="C17" s="186"/>
      <c r="D17" s="186"/>
      <c r="E17" s="186"/>
      <c r="F17" s="186"/>
      <c r="G17" s="186"/>
      <c r="H17" s="186"/>
      <c r="I17" s="186"/>
      <c r="J17" s="186"/>
      <c r="K17" s="110" t="s">
        <v>12</v>
      </c>
      <c r="L17" s="190"/>
    </row>
    <row r="18" customFormat="1" ht="25" customHeight="1" spans="1:12">
      <c r="A18" s="185" t="s">
        <v>41</v>
      </c>
      <c r="B18" s="186" t="s">
        <v>42</v>
      </c>
      <c r="C18" s="186"/>
      <c r="D18" s="186"/>
      <c r="E18" s="186"/>
      <c r="F18" s="186"/>
      <c r="G18" s="186"/>
      <c r="H18" s="186"/>
      <c r="I18" s="186"/>
      <c r="J18" s="186"/>
      <c r="K18" s="110" t="s">
        <v>12</v>
      </c>
      <c r="L18" s="191"/>
    </row>
    <row r="19" customFormat="1" ht="25" customHeight="1" spans="1:12">
      <c r="A19" s="185" t="s">
        <v>43</v>
      </c>
      <c r="B19" s="186" t="s">
        <v>44</v>
      </c>
      <c r="C19" s="186"/>
      <c r="D19" s="186"/>
      <c r="E19" s="186"/>
      <c r="F19" s="186"/>
      <c r="G19" s="186"/>
      <c r="H19" s="186"/>
      <c r="I19" s="186"/>
      <c r="J19" s="186"/>
      <c r="K19" s="110" t="s">
        <v>12</v>
      </c>
      <c r="L19" s="191"/>
    </row>
    <row r="20" customFormat="1"/>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1388888888889" right="0.751388888888889" top="1" bottom="1" header="0.5" footer="0.5"/>
  <pageSetup paperSize="9" scale="76"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zoomScale="90" zoomScaleNormal="90" workbookViewId="0">
      <selection activeCell="F14" sqref="F14"/>
    </sheetView>
  </sheetViews>
  <sheetFormatPr defaultColWidth="9.16666666666667" defaultRowHeight="12.75" customHeight="1" outlineLevelCol="7"/>
  <cols>
    <col min="1" max="1" width="40.5" customWidth="1"/>
    <col min="2" max="2" width="17.6666666666667" style="97" customWidth="1"/>
    <col min="3" max="3" width="41" customWidth="1"/>
    <col min="4" max="4" width="20" style="97"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9" t="s">
        <v>10</v>
      </c>
      <c r="B1" s="130"/>
      <c r="C1" s="130"/>
      <c r="D1" s="130"/>
      <c r="E1" s="130"/>
      <c r="F1" s="131"/>
    </row>
    <row r="2" ht="22.5" customHeight="1" spans="1:8">
      <c r="A2" s="132" t="s">
        <v>11</v>
      </c>
      <c r="B2" s="132"/>
      <c r="C2" s="132"/>
      <c r="D2" s="132"/>
      <c r="E2" s="132"/>
      <c r="F2" s="132"/>
      <c r="G2" s="132"/>
      <c r="H2" s="132"/>
    </row>
    <row r="3" ht="22.5" customHeight="1" spans="1:8">
      <c r="A3" s="133"/>
      <c r="B3" s="133"/>
      <c r="C3" s="134"/>
      <c r="D3" s="134"/>
      <c r="E3" s="135"/>
      <c r="H3" s="136" t="s">
        <v>46</v>
      </c>
    </row>
    <row r="4" ht="22.5" customHeight="1" spans="1:8">
      <c r="A4" s="137" t="s">
        <v>47</v>
      </c>
      <c r="B4" s="173"/>
      <c r="C4" s="137" t="s">
        <v>48</v>
      </c>
      <c r="D4" s="137"/>
      <c r="E4" s="137"/>
      <c r="F4" s="137"/>
      <c r="G4" s="137"/>
      <c r="H4" s="137"/>
    </row>
    <row r="5" ht="22.5" customHeight="1" spans="1:8">
      <c r="A5" s="137" t="s">
        <v>49</v>
      </c>
      <c r="B5" s="173" t="s">
        <v>50</v>
      </c>
      <c r="C5" s="137" t="s">
        <v>51</v>
      </c>
      <c r="D5" s="138" t="s">
        <v>50</v>
      </c>
      <c r="E5" s="137" t="s">
        <v>52</v>
      </c>
      <c r="F5" s="137" t="s">
        <v>50</v>
      </c>
      <c r="G5" s="137" t="s">
        <v>53</v>
      </c>
      <c r="H5" s="137" t="s">
        <v>50</v>
      </c>
    </row>
    <row r="6" ht="22.5" customHeight="1" spans="1:8">
      <c r="A6" s="158" t="s">
        <v>54</v>
      </c>
      <c r="B6" s="142">
        <f>B7+B12+B15+B16+B17</f>
        <v>59.47</v>
      </c>
      <c r="C6" s="174" t="s">
        <v>54</v>
      </c>
      <c r="D6" s="175">
        <f>SUM(D7:D35)</f>
        <v>59.47</v>
      </c>
      <c r="E6" s="176" t="s">
        <v>54</v>
      </c>
      <c r="F6" s="175">
        <f>F7+F12+F23+F24+F25</f>
        <v>59.47</v>
      </c>
      <c r="G6" s="176" t="s">
        <v>54</v>
      </c>
      <c r="H6" s="175">
        <f>SUM(H7:H21)</f>
        <v>59.47</v>
      </c>
    </row>
    <row r="7" ht="22.5" customHeight="1" spans="1:8">
      <c r="A7" s="139" t="s">
        <v>55</v>
      </c>
      <c r="B7" s="142">
        <v>59.47</v>
      </c>
      <c r="C7" s="160" t="s">
        <v>56</v>
      </c>
      <c r="D7" s="142">
        <v>48.19</v>
      </c>
      <c r="E7" s="144" t="s">
        <v>57</v>
      </c>
      <c r="F7" s="142">
        <f>SUM(F8:F11)</f>
        <v>48.26</v>
      </c>
      <c r="G7" s="144" t="s">
        <v>58</v>
      </c>
      <c r="H7" s="142">
        <v>42.8</v>
      </c>
    </row>
    <row r="8" ht="22.5" customHeight="1" spans="1:8">
      <c r="A8" s="139" t="s">
        <v>59</v>
      </c>
      <c r="B8" s="142">
        <v>59.47</v>
      </c>
      <c r="C8" s="160" t="s">
        <v>60</v>
      </c>
      <c r="D8" s="142"/>
      <c r="E8" s="144" t="s">
        <v>61</v>
      </c>
      <c r="F8" s="142">
        <v>42.8</v>
      </c>
      <c r="G8" s="144" t="s">
        <v>62</v>
      </c>
      <c r="H8" s="142">
        <v>16.67</v>
      </c>
    </row>
    <row r="9" ht="22.5" customHeight="1" spans="1:8">
      <c r="A9" s="161" t="s">
        <v>63</v>
      </c>
      <c r="B9" s="142"/>
      <c r="C9" s="160" t="s">
        <v>64</v>
      </c>
      <c r="D9" s="142"/>
      <c r="E9" s="144" t="s">
        <v>65</v>
      </c>
      <c r="F9" s="142">
        <v>5.46</v>
      </c>
      <c r="G9" s="144" t="s">
        <v>66</v>
      </c>
      <c r="H9" s="142"/>
    </row>
    <row r="10" ht="22.5" customHeight="1" spans="1:8">
      <c r="A10" s="139" t="s">
        <v>67</v>
      </c>
      <c r="B10" s="142"/>
      <c r="C10" s="160" t="s">
        <v>68</v>
      </c>
      <c r="D10" s="142"/>
      <c r="E10" s="144" t="s">
        <v>69</v>
      </c>
      <c r="F10" s="142"/>
      <c r="G10" s="144" t="s">
        <v>70</v>
      </c>
      <c r="H10" s="142"/>
    </row>
    <row r="11" ht="22.5" customHeight="1" spans="1:8">
      <c r="A11" s="139" t="s">
        <v>71</v>
      </c>
      <c r="B11" s="142"/>
      <c r="C11" s="160" t="s">
        <v>72</v>
      </c>
      <c r="D11" s="142"/>
      <c r="E11" s="144" t="s">
        <v>73</v>
      </c>
      <c r="F11" s="142"/>
      <c r="G11" s="144" t="s">
        <v>74</v>
      </c>
      <c r="H11" s="142"/>
    </row>
    <row r="12" ht="22.5" customHeight="1" spans="1:8">
      <c r="A12" s="139" t="s">
        <v>75</v>
      </c>
      <c r="B12" s="142"/>
      <c r="C12" s="160" t="s">
        <v>76</v>
      </c>
      <c r="D12" s="142"/>
      <c r="E12" s="144" t="s">
        <v>77</v>
      </c>
      <c r="F12" s="142">
        <f>SUM(F13:F22)</f>
        <v>11.21</v>
      </c>
      <c r="G12" s="144" t="s">
        <v>78</v>
      </c>
      <c r="H12" s="142"/>
    </row>
    <row r="13" ht="22.5" customHeight="1" spans="1:8">
      <c r="A13" s="139" t="s">
        <v>79</v>
      </c>
      <c r="B13" s="142"/>
      <c r="C13" s="160" t="s">
        <v>80</v>
      </c>
      <c r="D13" s="142"/>
      <c r="E13" s="144" t="s">
        <v>61</v>
      </c>
      <c r="F13" s="142"/>
      <c r="G13" s="144" t="s">
        <v>81</v>
      </c>
      <c r="H13" s="142"/>
    </row>
    <row r="14" ht="22.5" customHeight="1" spans="1:8">
      <c r="A14" s="139" t="s">
        <v>82</v>
      </c>
      <c r="B14" s="142"/>
      <c r="C14" s="160" t="s">
        <v>83</v>
      </c>
      <c r="D14" s="142">
        <v>4.89</v>
      </c>
      <c r="E14" s="144" t="s">
        <v>65</v>
      </c>
      <c r="F14" s="142">
        <v>11.21</v>
      </c>
      <c r="G14" s="144" t="s">
        <v>84</v>
      </c>
      <c r="H14" s="142"/>
    </row>
    <row r="15" ht="22.5" customHeight="1" spans="1:8">
      <c r="A15" s="139" t="s">
        <v>85</v>
      </c>
      <c r="B15" s="142"/>
      <c r="C15" s="160" t="s">
        <v>86</v>
      </c>
      <c r="D15" s="142"/>
      <c r="E15" s="144" t="s">
        <v>87</v>
      </c>
      <c r="F15" s="142"/>
      <c r="G15" s="144" t="s">
        <v>88</v>
      </c>
      <c r="H15" s="142"/>
    </row>
    <row r="16" ht="22.5" customHeight="1" spans="1:8">
      <c r="A16" s="162" t="s">
        <v>89</v>
      </c>
      <c r="B16" s="142"/>
      <c r="C16" s="160" t="s">
        <v>90</v>
      </c>
      <c r="D16" s="142">
        <v>2.36</v>
      </c>
      <c r="E16" s="144" t="s">
        <v>91</v>
      </c>
      <c r="F16" s="142"/>
      <c r="G16" s="144" t="s">
        <v>92</v>
      </c>
      <c r="H16" s="142"/>
    </row>
    <row r="17" ht="22.5" customHeight="1" spans="1:8">
      <c r="A17" s="162" t="s">
        <v>93</v>
      </c>
      <c r="B17" s="142"/>
      <c r="C17" s="160" t="s">
        <v>94</v>
      </c>
      <c r="D17" s="142"/>
      <c r="E17" s="144" t="s">
        <v>95</v>
      </c>
      <c r="F17" s="142"/>
      <c r="G17" s="144" t="s">
        <v>96</v>
      </c>
      <c r="H17" s="142"/>
    </row>
    <row r="18" ht="22.5" customHeight="1" spans="1:8">
      <c r="A18" s="162"/>
      <c r="B18" s="140"/>
      <c r="C18" s="160" t="s">
        <v>97</v>
      </c>
      <c r="D18" s="142"/>
      <c r="E18" s="144" t="s">
        <v>98</v>
      </c>
      <c r="F18" s="142"/>
      <c r="G18" s="144" t="s">
        <v>99</v>
      </c>
      <c r="H18" s="142"/>
    </row>
    <row r="19" ht="22.5" customHeight="1" spans="1:8">
      <c r="A19" s="146"/>
      <c r="B19" s="147"/>
      <c r="C19" s="160" t="s">
        <v>100</v>
      </c>
      <c r="D19" s="142"/>
      <c r="E19" s="144" t="s">
        <v>101</v>
      </c>
      <c r="F19" s="142"/>
      <c r="G19" s="144" t="s">
        <v>102</v>
      </c>
      <c r="H19" s="142"/>
    </row>
    <row r="20" ht="22.5" customHeight="1" spans="1:8">
      <c r="A20" s="146"/>
      <c r="B20" s="140"/>
      <c r="C20" s="160" t="s">
        <v>103</v>
      </c>
      <c r="D20" s="142"/>
      <c r="E20" s="144" t="s">
        <v>104</v>
      </c>
      <c r="F20" s="142"/>
      <c r="G20" s="144" t="s">
        <v>105</v>
      </c>
      <c r="H20" s="142"/>
    </row>
    <row r="21" ht="22.5" customHeight="1" spans="1:8">
      <c r="A21" s="109"/>
      <c r="B21" s="140"/>
      <c r="C21" s="160" t="s">
        <v>106</v>
      </c>
      <c r="D21" s="142"/>
      <c r="E21" s="144" t="s">
        <v>107</v>
      </c>
      <c r="F21" s="142"/>
      <c r="G21" s="144" t="s">
        <v>108</v>
      </c>
      <c r="H21" s="142"/>
    </row>
    <row r="22" ht="22.5" customHeight="1" spans="1:8">
      <c r="A22" s="110"/>
      <c r="B22" s="140"/>
      <c r="C22" s="160" t="s">
        <v>109</v>
      </c>
      <c r="D22" s="142"/>
      <c r="E22" s="144" t="s">
        <v>110</v>
      </c>
      <c r="F22" s="142"/>
      <c r="G22" s="144"/>
      <c r="H22" s="142"/>
    </row>
    <row r="23" ht="22.5" customHeight="1" spans="1:8">
      <c r="A23" s="163"/>
      <c r="B23" s="140"/>
      <c r="C23" s="160" t="s">
        <v>111</v>
      </c>
      <c r="D23" s="142"/>
      <c r="E23" s="148" t="s">
        <v>112</v>
      </c>
      <c r="F23" s="142"/>
      <c r="G23" s="148"/>
      <c r="H23" s="142"/>
    </row>
    <row r="24" ht="22.5" customHeight="1" spans="1:8">
      <c r="A24" s="163"/>
      <c r="B24" s="140"/>
      <c r="C24" s="160" t="s">
        <v>113</v>
      </c>
      <c r="D24" s="142"/>
      <c r="E24" s="148" t="s">
        <v>114</v>
      </c>
      <c r="F24" s="142"/>
      <c r="G24" s="148"/>
      <c r="H24" s="142"/>
    </row>
    <row r="25" ht="22.5" customHeight="1" spans="1:8">
      <c r="A25" s="163"/>
      <c r="B25" s="140"/>
      <c r="C25" s="160" t="s">
        <v>115</v>
      </c>
      <c r="D25" s="142"/>
      <c r="E25" s="148" t="s">
        <v>116</v>
      </c>
      <c r="F25" s="142"/>
      <c r="G25" s="148"/>
      <c r="H25" s="142"/>
    </row>
    <row r="26" ht="22.5" customHeight="1" spans="1:8">
      <c r="A26" s="163"/>
      <c r="B26" s="140"/>
      <c r="C26" s="160" t="s">
        <v>117</v>
      </c>
      <c r="D26" s="142">
        <v>4.03</v>
      </c>
      <c r="E26" s="148"/>
      <c r="F26" s="142"/>
      <c r="G26" s="148"/>
      <c r="H26" s="142"/>
    </row>
    <row r="27" ht="22.5" customHeight="1" spans="1:8">
      <c r="A27" s="110"/>
      <c r="B27" s="147"/>
      <c r="C27" s="160" t="s">
        <v>118</v>
      </c>
      <c r="D27" s="142"/>
      <c r="E27" s="144"/>
      <c r="F27" s="142"/>
      <c r="G27" s="144"/>
      <c r="H27" s="142"/>
    </row>
    <row r="28" ht="22.5" customHeight="1" spans="1:8">
      <c r="A28" s="163"/>
      <c r="B28" s="140"/>
      <c r="C28" s="160" t="s">
        <v>119</v>
      </c>
      <c r="D28" s="142"/>
      <c r="E28" s="144"/>
      <c r="F28" s="142"/>
      <c r="G28" s="144"/>
      <c r="H28" s="142"/>
    </row>
    <row r="29" ht="22.5" customHeight="1" spans="1:8">
      <c r="A29" s="110"/>
      <c r="B29" s="147"/>
      <c r="C29" s="160" t="s">
        <v>120</v>
      </c>
      <c r="D29" s="142"/>
      <c r="E29" s="144"/>
      <c r="F29" s="142"/>
      <c r="G29" s="144"/>
      <c r="H29" s="142"/>
    </row>
    <row r="30" ht="22.5" customHeight="1" spans="1:8">
      <c r="A30" s="110"/>
      <c r="B30" s="140"/>
      <c r="C30" s="160" t="s">
        <v>121</v>
      </c>
      <c r="D30" s="142"/>
      <c r="E30" s="144"/>
      <c r="F30" s="142"/>
      <c r="G30" s="144"/>
      <c r="H30" s="142"/>
    </row>
    <row r="31" ht="22.5" customHeight="1" spans="1:8">
      <c r="A31" s="110"/>
      <c r="B31" s="140"/>
      <c r="C31" s="160" t="s">
        <v>122</v>
      </c>
      <c r="D31" s="142"/>
      <c r="E31" s="144"/>
      <c r="F31" s="142"/>
      <c r="G31" s="144"/>
      <c r="H31" s="142"/>
    </row>
    <row r="32" ht="22.5" customHeight="1" spans="1:8">
      <c r="A32" s="110"/>
      <c r="B32" s="140"/>
      <c r="C32" s="160" t="s">
        <v>123</v>
      </c>
      <c r="D32" s="142"/>
      <c r="E32" s="144"/>
      <c r="F32" s="142"/>
      <c r="G32" s="144"/>
      <c r="H32" s="142"/>
    </row>
    <row r="33" ht="22.5" customHeight="1" spans="1:8">
      <c r="A33" s="110"/>
      <c r="B33" s="140"/>
      <c r="C33" s="160" t="s">
        <v>124</v>
      </c>
      <c r="D33" s="142"/>
      <c r="E33" s="144"/>
      <c r="F33" s="142"/>
      <c r="G33" s="144"/>
      <c r="H33" s="142"/>
    </row>
    <row r="34" ht="22.5" customHeight="1" spans="1:8">
      <c r="A34" s="109"/>
      <c r="B34" s="140"/>
      <c r="C34" s="160" t="s">
        <v>125</v>
      </c>
      <c r="D34" s="142"/>
      <c r="E34" s="144"/>
      <c r="F34" s="142"/>
      <c r="G34" s="144"/>
      <c r="H34" s="142"/>
    </row>
    <row r="35" ht="22.5" customHeight="1" spans="1:8">
      <c r="A35" s="110"/>
      <c r="B35" s="140"/>
      <c r="C35" s="160" t="s">
        <v>126</v>
      </c>
      <c r="D35" s="142"/>
      <c r="E35" s="144"/>
      <c r="F35" s="142"/>
      <c r="G35" s="144"/>
      <c r="H35" s="142"/>
    </row>
    <row r="36" ht="22.5" customHeight="1" spans="1:8">
      <c r="A36" s="110"/>
      <c r="B36" s="140"/>
      <c r="C36" s="141"/>
      <c r="D36" s="149"/>
      <c r="E36" s="144"/>
      <c r="F36" s="142"/>
      <c r="G36" s="144"/>
      <c r="H36" s="142"/>
    </row>
    <row r="37" ht="26.25" customHeight="1" spans="1:8">
      <c r="A37" s="110"/>
      <c r="B37" s="140"/>
      <c r="C37" s="141"/>
      <c r="D37" s="149"/>
      <c r="E37" s="144"/>
      <c r="F37" s="150"/>
      <c r="G37" s="144"/>
      <c r="H37" s="150"/>
    </row>
    <row r="38" ht="22.5" customHeight="1" spans="1:8">
      <c r="A38" s="138" t="s">
        <v>127</v>
      </c>
      <c r="B38" s="147">
        <f>B6</f>
        <v>59.47</v>
      </c>
      <c r="C38" s="138" t="s">
        <v>128</v>
      </c>
      <c r="D38" s="177">
        <f>D6</f>
        <v>59.47</v>
      </c>
      <c r="E38" s="138" t="s">
        <v>128</v>
      </c>
      <c r="F38" s="150">
        <f>F6</f>
        <v>59.47</v>
      </c>
      <c r="G38" s="138" t="s">
        <v>128</v>
      </c>
      <c r="H38" s="150">
        <f>H6</f>
        <v>59.47</v>
      </c>
    </row>
    <row r="39" ht="22.5" customHeight="1" spans="1:8">
      <c r="A39" s="178" t="s">
        <v>129</v>
      </c>
      <c r="B39" s="140"/>
      <c r="C39" s="162" t="s">
        <v>130</v>
      </c>
      <c r="D39" s="149"/>
      <c r="E39" s="162" t="s">
        <v>130</v>
      </c>
      <c r="F39" s="150"/>
      <c r="G39" s="162" t="s">
        <v>130</v>
      </c>
      <c r="H39" s="150"/>
    </row>
    <row r="40" ht="22.5" customHeight="1" spans="1:8">
      <c r="A40" s="178" t="s">
        <v>131</v>
      </c>
      <c r="B40" s="140"/>
      <c r="C40" s="143" t="s">
        <v>132</v>
      </c>
      <c r="D40" s="142"/>
      <c r="E40" s="143" t="s">
        <v>132</v>
      </c>
      <c r="F40" s="142"/>
      <c r="G40" s="143" t="s">
        <v>132</v>
      </c>
      <c r="H40" s="142"/>
    </row>
    <row r="41" ht="22.5" customHeight="1" spans="1:8">
      <c r="A41" s="178" t="s">
        <v>133</v>
      </c>
      <c r="B41" s="179"/>
      <c r="C41" s="165"/>
      <c r="D41" s="149"/>
      <c r="E41" s="110"/>
      <c r="F41" s="149"/>
      <c r="G41" s="110"/>
      <c r="H41" s="149"/>
    </row>
    <row r="42" ht="22.5" customHeight="1" spans="1:8">
      <c r="A42" s="178" t="s">
        <v>134</v>
      </c>
      <c r="B42" s="140"/>
      <c r="C42" s="165"/>
      <c r="D42" s="149"/>
      <c r="E42" s="109"/>
      <c r="F42" s="149"/>
      <c r="G42" s="109"/>
      <c r="H42" s="149"/>
    </row>
    <row r="43" ht="22.5" customHeight="1" spans="1:8">
      <c r="A43" s="178" t="s">
        <v>135</v>
      </c>
      <c r="B43" s="140"/>
      <c r="C43" s="165"/>
      <c r="D43" s="166"/>
      <c r="E43" s="110"/>
      <c r="F43" s="149"/>
      <c r="G43" s="110"/>
      <c r="H43" s="149"/>
    </row>
    <row r="44" ht="21" customHeight="1" spans="1:8">
      <c r="A44" s="110"/>
      <c r="B44" s="140"/>
      <c r="C44" s="109"/>
      <c r="D44" s="166"/>
      <c r="E44" s="109"/>
      <c r="F44" s="166"/>
      <c r="G44" s="109"/>
      <c r="H44" s="166"/>
    </row>
    <row r="45" ht="22.5" customHeight="1" spans="1:8">
      <c r="A45" s="137" t="s">
        <v>136</v>
      </c>
      <c r="B45" s="147">
        <f>B38+B39+B40+B41</f>
        <v>59.47</v>
      </c>
      <c r="C45" s="167" t="s">
        <v>137</v>
      </c>
      <c r="D45" s="166">
        <f>D38+D39+D40</f>
        <v>59.47</v>
      </c>
      <c r="E45" s="137" t="s">
        <v>137</v>
      </c>
      <c r="F45" s="142">
        <f>F38+F39+F40</f>
        <v>59.47</v>
      </c>
      <c r="G45" s="137" t="s">
        <v>137</v>
      </c>
      <c r="H45" s="142">
        <f>H38+H39+H40</f>
        <v>59.47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1"/>
  <sheetViews>
    <sheetView showGridLines="0" showZeros="0" workbookViewId="0">
      <selection activeCell="A2" sqref="A2:N2"/>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97" t="s">
        <v>13</v>
      </c>
      <c r="B1" s="97"/>
    </row>
    <row r="2" ht="35.25" customHeight="1" spans="1:15">
      <c r="A2" s="154" t="s">
        <v>14</v>
      </c>
      <c r="B2" s="154"/>
      <c r="C2" s="154"/>
      <c r="D2" s="154"/>
      <c r="E2" s="154"/>
      <c r="F2" s="154"/>
      <c r="G2" s="154"/>
      <c r="H2" s="154"/>
      <c r="I2" s="154"/>
      <c r="J2" s="154"/>
      <c r="K2" s="154"/>
      <c r="L2" s="154"/>
      <c r="M2" s="154"/>
      <c r="N2" s="154"/>
      <c r="O2" s="169"/>
    </row>
    <row r="3" ht="21.75" customHeight="1" spans="14:14">
      <c r="N3" s="115" t="s">
        <v>46</v>
      </c>
    </row>
    <row r="4" ht="27" customHeight="1" spans="1:14">
      <c r="A4" s="99" t="s">
        <v>138</v>
      </c>
      <c r="B4" s="99" t="s">
        <v>139</v>
      </c>
      <c r="C4" s="170" t="s">
        <v>140</v>
      </c>
      <c r="D4" s="171"/>
      <c r="E4" s="171"/>
      <c r="F4" s="171"/>
      <c r="G4" s="171"/>
      <c r="H4" s="171"/>
      <c r="I4" s="171"/>
      <c r="J4" s="171"/>
      <c r="K4" s="171"/>
      <c r="L4" s="171"/>
      <c r="M4" s="171"/>
      <c r="N4" s="172"/>
    </row>
    <row r="5" ht="22.5" customHeight="1" spans="1:14">
      <c r="A5" s="99"/>
      <c r="B5" s="99"/>
      <c r="C5" s="104" t="s">
        <v>141</v>
      </c>
      <c r="D5" s="104" t="s">
        <v>142</v>
      </c>
      <c r="E5" s="104"/>
      <c r="F5" s="104" t="s">
        <v>143</v>
      </c>
      <c r="G5" s="104" t="s">
        <v>144</v>
      </c>
      <c r="H5" s="104" t="s">
        <v>145</v>
      </c>
      <c r="I5" s="104" t="s">
        <v>146</v>
      </c>
      <c r="J5" s="104" t="s">
        <v>147</v>
      </c>
      <c r="K5" s="104" t="s">
        <v>129</v>
      </c>
      <c r="L5" s="104" t="s">
        <v>133</v>
      </c>
      <c r="M5" s="104" t="s">
        <v>131</v>
      </c>
      <c r="N5" s="104" t="s">
        <v>148</v>
      </c>
    </row>
    <row r="6" ht="34" customHeight="1" spans="1:14">
      <c r="A6" s="99"/>
      <c r="B6" s="99"/>
      <c r="C6" s="104"/>
      <c r="D6" s="104" t="s">
        <v>149</v>
      </c>
      <c r="E6" s="104" t="s">
        <v>150</v>
      </c>
      <c r="F6" s="104"/>
      <c r="G6" s="104"/>
      <c r="H6" s="104"/>
      <c r="I6" s="104"/>
      <c r="J6" s="104"/>
      <c r="K6" s="104"/>
      <c r="L6" s="104"/>
      <c r="M6" s="104"/>
      <c r="N6" s="104"/>
    </row>
    <row r="7" ht="22" customHeight="1" spans="1:14">
      <c r="A7" s="107" t="s">
        <v>151</v>
      </c>
      <c r="B7" s="107" t="s">
        <v>151</v>
      </c>
      <c r="C7" s="107" t="s">
        <v>151</v>
      </c>
      <c r="D7" s="107" t="s">
        <v>151</v>
      </c>
      <c r="E7" s="107" t="s">
        <v>151</v>
      </c>
      <c r="F7" s="107" t="s">
        <v>151</v>
      </c>
      <c r="G7" s="107" t="s">
        <v>151</v>
      </c>
      <c r="H7" s="107" t="s">
        <v>151</v>
      </c>
      <c r="I7" s="107" t="s">
        <v>151</v>
      </c>
      <c r="J7" s="107" t="s">
        <v>151</v>
      </c>
      <c r="K7" s="107" t="s">
        <v>151</v>
      </c>
      <c r="L7" s="107" t="s">
        <v>151</v>
      </c>
      <c r="M7" s="107" t="s">
        <v>151</v>
      </c>
      <c r="N7" s="107" t="s">
        <v>151</v>
      </c>
    </row>
    <row r="8" ht="22" customHeight="1" spans="1:14">
      <c r="A8" s="109" t="s">
        <v>152</v>
      </c>
      <c r="B8" s="109" t="s">
        <v>153</v>
      </c>
      <c r="C8" s="109">
        <f>C9</f>
        <v>59.47</v>
      </c>
      <c r="D8" s="109">
        <f t="shared" ref="D8:N8" si="0">D9</f>
        <v>59.47</v>
      </c>
      <c r="E8" s="109">
        <f t="shared" si="0"/>
        <v>0</v>
      </c>
      <c r="F8" s="109">
        <f t="shared" si="0"/>
        <v>0</v>
      </c>
      <c r="G8" s="109">
        <f t="shared" si="0"/>
        <v>0</v>
      </c>
      <c r="H8" s="109">
        <f t="shared" si="0"/>
        <v>0</v>
      </c>
      <c r="I8" s="109">
        <f t="shared" si="0"/>
        <v>0</v>
      </c>
      <c r="J8" s="109">
        <f t="shared" si="0"/>
        <v>0</v>
      </c>
      <c r="K8" s="109">
        <f t="shared" si="0"/>
        <v>0</v>
      </c>
      <c r="L8" s="109">
        <f t="shared" si="0"/>
        <v>0</v>
      </c>
      <c r="M8" s="109">
        <f t="shared" si="0"/>
        <v>0</v>
      </c>
      <c r="N8" s="109">
        <f t="shared" si="0"/>
        <v>0</v>
      </c>
    </row>
    <row r="9" ht="22" customHeight="1" spans="1:14">
      <c r="A9" s="168">
        <v>112008</v>
      </c>
      <c r="B9" s="109" t="s">
        <v>154</v>
      </c>
      <c r="C9" s="109">
        <f>D9+F9+G9+H9+I9+J9+K9+L9+M9+N9</f>
        <v>59.47</v>
      </c>
      <c r="D9" s="109">
        <v>59.47</v>
      </c>
      <c r="E9" s="109"/>
      <c r="F9" s="109"/>
      <c r="G9" s="109"/>
      <c r="H9" s="109"/>
      <c r="I9" s="109"/>
      <c r="J9" s="109"/>
      <c r="K9" s="109"/>
      <c r="L9" s="109"/>
      <c r="M9" s="109"/>
      <c r="N9" s="109"/>
    </row>
    <row r="10" ht="22" customHeight="1" spans="1:14">
      <c r="A10" s="109"/>
      <c r="B10" s="109"/>
      <c r="C10" s="109"/>
      <c r="D10" s="109"/>
      <c r="E10" s="109"/>
      <c r="F10" s="109"/>
      <c r="G10" s="109"/>
      <c r="H10" s="109"/>
      <c r="I10" s="110"/>
      <c r="J10" s="110"/>
      <c r="K10" s="110"/>
      <c r="L10" s="110"/>
      <c r="M10" s="109"/>
      <c r="N10" s="109"/>
    </row>
    <row r="11" ht="22" customHeight="1" spans="1:14">
      <c r="A11" s="109"/>
      <c r="B11" s="110"/>
      <c r="C11" s="109"/>
      <c r="D11" s="109"/>
      <c r="E11" s="109"/>
      <c r="F11" s="109"/>
      <c r="G11" s="110"/>
      <c r="H11" s="110"/>
      <c r="I11" s="110"/>
      <c r="J11" s="110"/>
      <c r="K11" s="110"/>
      <c r="L11" s="110"/>
      <c r="M11" s="109"/>
      <c r="N11" s="109"/>
    </row>
    <row r="12" ht="22" customHeight="1" spans="1:14">
      <c r="A12" s="109"/>
      <c r="B12" s="109"/>
      <c r="C12" s="109"/>
      <c r="D12" s="109"/>
      <c r="E12" s="109"/>
      <c r="F12" s="109"/>
      <c r="G12" s="110"/>
      <c r="H12" s="110"/>
      <c r="I12" s="110"/>
      <c r="J12" s="110"/>
      <c r="K12" s="110"/>
      <c r="L12" s="110"/>
      <c r="M12" s="109"/>
      <c r="N12" s="109"/>
    </row>
    <row r="13" customHeight="1" spans="2:15">
      <c r="B13" s="97"/>
      <c r="C13" s="97"/>
      <c r="D13" s="97"/>
      <c r="E13" s="97"/>
      <c r="F13" s="97"/>
      <c r="G13" s="97"/>
      <c r="H13" s="97"/>
      <c r="M13" s="97"/>
      <c r="N13" s="97"/>
      <c r="O13" s="97"/>
    </row>
    <row r="14" customHeight="1" spans="2:15">
      <c r="B14" s="97"/>
      <c r="C14" s="97"/>
      <c r="D14" s="97"/>
      <c r="E14" s="97"/>
      <c r="F14" s="97"/>
      <c r="G14" s="97"/>
      <c r="M14" s="97"/>
      <c r="N14" s="97"/>
      <c r="O14" s="97"/>
    </row>
    <row r="15" customHeight="1" spans="3:15">
      <c r="C15" s="97"/>
      <c r="D15" s="97"/>
      <c r="E15" s="97"/>
      <c r="M15" s="97"/>
      <c r="N15" s="97"/>
      <c r="O15" s="97"/>
    </row>
    <row r="16" customHeight="1" spans="3:15">
      <c r="C16" s="97"/>
      <c r="D16" s="97"/>
      <c r="E16" s="97"/>
      <c r="F16" s="97"/>
      <c r="K16" s="97"/>
      <c r="M16" s="97"/>
      <c r="N16" s="97"/>
      <c r="O16" s="97"/>
    </row>
    <row r="17" customHeight="1" spans="6:15">
      <c r="F17" s="97"/>
      <c r="L17" s="97"/>
      <c r="M17" s="97"/>
      <c r="N17" s="97"/>
      <c r="O17" s="97"/>
    </row>
    <row r="18" customHeight="1" spans="12:15">
      <c r="L18" s="97"/>
      <c r="M18" s="97"/>
      <c r="N18" s="97"/>
      <c r="O18" s="97"/>
    </row>
    <row r="19" customHeight="1" spans="12:14">
      <c r="L19" s="97"/>
      <c r="N19" s="97"/>
    </row>
    <row r="20" customHeight="1" spans="12:14">
      <c r="L20" s="97"/>
      <c r="M20" s="97"/>
      <c r="N20" s="97"/>
    </row>
    <row r="21" customHeight="1" spans="13:14">
      <c r="M21" s="97"/>
      <c r="N21" s="9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7"/>
  <sheetViews>
    <sheetView showGridLines="0" showZeros="0" workbookViewId="0">
      <selection activeCell="A3" sqref="A3"/>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97" t="s">
        <v>15</v>
      </c>
      <c r="B1" s="97"/>
    </row>
    <row r="2" ht="35.25" customHeight="1" spans="1:13">
      <c r="A2" s="154" t="s">
        <v>16</v>
      </c>
      <c r="B2" s="154"/>
      <c r="C2" s="154"/>
      <c r="D2" s="154"/>
      <c r="E2" s="154"/>
      <c r="F2" s="154"/>
      <c r="G2" s="154"/>
      <c r="H2" s="154"/>
      <c r="I2" s="154"/>
      <c r="J2" s="154"/>
      <c r="K2" s="154"/>
      <c r="L2" s="154"/>
      <c r="M2" s="169"/>
    </row>
    <row r="3" ht="21.75" customHeight="1" spans="12:12">
      <c r="L3" s="115" t="s">
        <v>46</v>
      </c>
    </row>
    <row r="4" ht="15" customHeight="1" spans="1:12">
      <c r="A4" s="99" t="s">
        <v>138</v>
      </c>
      <c r="B4" s="99" t="s">
        <v>139</v>
      </c>
      <c r="C4" s="99" t="s">
        <v>140</v>
      </c>
      <c r="D4" s="99"/>
      <c r="E4" s="99"/>
      <c r="F4" s="99"/>
      <c r="G4" s="99"/>
      <c r="H4" s="99"/>
      <c r="I4" s="99"/>
      <c r="J4" s="99"/>
      <c r="K4" s="99"/>
      <c r="L4" s="99"/>
    </row>
    <row r="5" ht="30" customHeight="1" spans="1:12">
      <c r="A5" s="99"/>
      <c r="B5" s="99"/>
      <c r="C5" s="104" t="s">
        <v>141</v>
      </c>
      <c r="D5" s="104" t="s">
        <v>155</v>
      </c>
      <c r="E5" s="104"/>
      <c r="F5" s="104" t="s">
        <v>143</v>
      </c>
      <c r="G5" s="104" t="s">
        <v>145</v>
      </c>
      <c r="H5" s="104" t="s">
        <v>146</v>
      </c>
      <c r="I5" s="104" t="s">
        <v>147</v>
      </c>
      <c r="J5" s="104" t="s">
        <v>131</v>
      </c>
      <c r="K5" s="104" t="s">
        <v>148</v>
      </c>
      <c r="L5" s="104" t="s">
        <v>133</v>
      </c>
    </row>
    <row r="6" ht="40.5" customHeight="1" spans="1:12">
      <c r="A6" s="99"/>
      <c r="B6" s="99"/>
      <c r="C6" s="104"/>
      <c r="D6" s="104" t="s">
        <v>149</v>
      </c>
      <c r="E6" s="104" t="s">
        <v>156</v>
      </c>
      <c r="F6" s="104"/>
      <c r="G6" s="104"/>
      <c r="H6" s="104"/>
      <c r="I6" s="104"/>
      <c r="J6" s="104"/>
      <c r="K6" s="104"/>
      <c r="L6" s="104"/>
    </row>
    <row r="7" customHeight="1" spans="1:12">
      <c r="A7" s="107" t="s">
        <v>151</v>
      </c>
      <c r="B7" s="107" t="s">
        <v>151</v>
      </c>
      <c r="C7" s="107" t="s">
        <v>151</v>
      </c>
      <c r="D7" s="107" t="s">
        <v>151</v>
      </c>
      <c r="E7" s="107" t="s">
        <v>151</v>
      </c>
      <c r="F7" s="107" t="s">
        <v>151</v>
      </c>
      <c r="G7" s="107" t="s">
        <v>151</v>
      </c>
      <c r="H7" s="107" t="s">
        <v>151</v>
      </c>
      <c r="I7" s="107" t="s">
        <v>151</v>
      </c>
      <c r="J7" s="107" t="s">
        <v>151</v>
      </c>
      <c r="K7" s="107" t="s">
        <v>151</v>
      </c>
      <c r="L7" s="107" t="s">
        <v>151</v>
      </c>
    </row>
    <row r="8" ht="18" customHeight="1" spans="1:12">
      <c r="A8" s="109" t="s">
        <v>152</v>
      </c>
      <c r="B8" s="109" t="s">
        <v>153</v>
      </c>
      <c r="C8" s="109">
        <f>C9</f>
        <v>59.47</v>
      </c>
      <c r="D8" s="109">
        <f t="shared" ref="D8:L8" si="0">D9</f>
        <v>59.47</v>
      </c>
      <c r="E8" s="109">
        <f t="shared" si="0"/>
        <v>0</v>
      </c>
      <c r="F8" s="109">
        <f t="shared" si="0"/>
        <v>0</v>
      </c>
      <c r="G8" s="109">
        <f t="shared" si="0"/>
        <v>0</v>
      </c>
      <c r="H8" s="109">
        <f t="shared" si="0"/>
        <v>0</v>
      </c>
      <c r="I8" s="109">
        <f t="shared" si="0"/>
        <v>0</v>
      </c>
      <c r="J8" s="109">
        <f t="shared" si="0"/>
        <v>0</v>
      </c>
      <c r="K8" s="109">
        <f t="shared" si="0"/>
        <v>0</v>
      </c>
      <c r="L8" s="109">
        <f t="shared" si="0"/>
        <v>0</v>
      </c>
    </row>
    <row r="9" ht="18" customHeight="1" spans="1:12">
      <c r="A9" s="168">
        <v>112008</v>
      </c>
      <c r="B9" s="109" t="s">
        <v>154</v>
      </c>
      <c r="C9" s="109">
        <f>D9</f>
        <v>59.47</v>
      </c>
      <c r="D9" s="109">
        <v>59.47</v>
      </c>
      <c r="E9" s="109"/>
      <c r="F9" s="109"/>
      <c r="G9" s="109"/>
      <c r="H9" s="109"/>
      <c r="I9" s="109"/>
      <c r="J9" s="109"/>
      <c r="K9" s="109"/>
      <c r="L9" s="109"/>
    </row>
    <row r="10" ht="18" customHeight="1" spans="1:12">
      <c r="A10" s="109"/>
      <c r="B10" s="109"/>
      <c r="C10" s="109"/>
      <c r="D10" s="109"/>
      <c r="E10" s="109"/>
      <c r="F10" s="109"/>
      <c r="G10" s="109"/>
      <c r="H10" s="109"/>
      <c r="I10" s="109"/>
      <c r="J10" s="109"/>
      <c r="K10" s="109"/>
      <c r="L10" s="109"/>
    </row>
    <row r="11" ht="18" customHeight="1" spans="1:12">
      <c r="A11" s="109"/>
      <c r="B11" s="109"/>
      <c r="C11" s="109"/>
      <c r="D11" s="109"/>
      <c r="E11" s="109"/>
      <c r="F11" s="109"/>
      <c r="G11" s="109"/>
      <c r="H11" s="110"/>
      <c r="I11" s="109"/>
      <c r="J11" s="109"/>
      <c r="K11" s="109"/>
      <c r="L11" s="109"/>
    </row>
    <row r="12" ht="18" customHeight="1" spans="1:12">
      <c r="A12" s="109"/>
      <c r="B12" s="109"/>
      <c r="C12" s="109"/>
      <c r="D12" s="109"/>
      <c r="E12" s="109"/>
      <c r="F12" s="109"/>
      <c r="G12" s="110"/>
      <c r="H12" s="110"/>
      <c r="I12" s="109"/>
      <c r="J12" s="109"/>
      <c r="K12" s="109"/>
      <c r="L12" s="109"/>
    </row>
    <row r="13" customHeight="1" spans="2:13">
      <c r="B13" s="97"/>
      <c r="C13" s="97"/>
      <c r="D13" s="97"/>
      <c r="E13" s="97"/>
      <c r="F13" s="97"/>
      <c r="G13" s="97"/>
      <c r="H13" s="97"/>
      <c r="I13" s="97"/>
      <c r="J13" s="97"/>
      <c r="K13" s="97"/>
      <c r="L13" s="97"/>
      <c r="M13" s="97"/>
    </row>
    <row r="14" customHeight="1" spans="2:13">
      <c r="B14" s="97"/>
      <c r="C14" s="97"/>
      <c r="D14" s="97"/>
      <c r="E14" s="97"/>
      <c r="F14" s="97"/>
      <c r="G14" s="97"/>
      <c r="I14" s="97"/>
      <c r="J14" s="97"/>
      <c r="K14" s="97"/>
      <c r="M14" s="97"/>
    </row>
    <row r="15" customHeight="1" spans="3:13">
      <c r="C15" s="97"/>
      <c r="D15" s="97"/>
      <c r="E15" s="97"/>
      <c r="I15" s="97"/>
      <c r="J15" s="97"/>
      <c r="K15" s="97"/>
      <c r="M15" s="97"/>
    </row>
    <row r="16" customHeight="1" spans="3:13">
      <c r="C16" s="97"/>
      <c r="D16" s="97"/>
      <c r="E16" s="97"/>
      <c r="F16" s="97"/>
      <c r="I16" s="97"/>
      <c r="J16" s="97"/>
      <c r="K16" s="97"/>
      <c r="M16" s="97"/>
    </row>
    <row r="17" customHeight="1" spans="6:11">
      <c r="F17" s="97"/>
      <c r="I17" s="97"/>
      <c r="J17" s="97"/>
      <c r="K17" s="9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zoomScale="90" zoomScaleNormal="90" workbookViewId="0">
      <selection activeCell="A23" sqref="A23"/>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29" t="s">
        <v>17</v>
      </c>
      <c r="B1" s="130"/>
      <c r="C1" s="130"/>
      <c r="D1" s="130"/>
      <c r="E1" s="130"/>
      <c r="F1" s="130"/>
      <c r="G1" s="130"/>
      <c r="H1" s="131"/>
    </row>
    <row r="2" ht="22.5" customHeight="1" spans="1:8">
      <c r="A2" s="132" t="s">
        <v>18</v>
      </c>
      <c r="B2" s="132"/>
      <c r="C2" s="132"/>
      <c r="D2" s="132"/>
      <c r="E2" s="132"/>
      <c r="F2" s="132"/>
      <c r="G2" s="132"/>
      <c r="H2" s="132"/>
    </row>
    <row r="3" ht="22.5" customHeight="1" spans="1:8">
      <c r="A3" s="133"/>
      <c r="B3" s="133"/>
      <c r="C3" s="134"/>
      <c r="D3" s="134"/>
      <c r="E3" s="135"/>
      <c r="F3" s="135"/>
      <c r="G3" s="135"/>
      <c r="H3" s="136" t="s">
        <v>46</v>
      </c>
    </row>
    <row r="4" ht="22.5" customHeight="1" spans="1:8">
      <c r="A4" s="137" t="s">
        <v>47</v>
      </c>
      <c r="B4" s="137"/>
      <c r="C4" s="137" t="s">
        <v>48</v>
      </c>
      <c r="D4" s="137"/>
      <c r="E4" s="137"/>
      <c r="F4" s="137"/>
      <c r="G4" s="137"/>
      <c r="H4" s="137"/>
    </row>
    <row r="5" ht="22.5" customHeight="1" spans="1:8">
      <c r="A5" s="137" t="s">
        <v>49</v>
      </c>
      <c r="B5" s="137" t="s">
        <v>50</v>
      </c>
      <c r="C5" s="137" t="s">
        <v>51</v>
      </c>
      <c r="D5" s="138" t="s">
        <v>50</v>
      </c>
      <c r="E5" s="137" t="s">
        <v>52</v>
      </c>
      <c r="F5" s="137" t="s">
        <v>50</v>
      </c>
      <c r="G5" s="137" t="s">
        <v>53</v>
      </c>
      <c r="H5" s="137" t="s">
        <v>50</v>
      </c>
    </row>
    <row r="6" ht="22.5" customHeight="1" spans="1:8">
      <c r="A6" s="158" t="s">
        <v>157</v>
      </c>
      <c r="B6" s="142">
        <f>B7+B9+B10</f>
        <v>59.47</v>
      </c>
      <c r="C6" s="158" t="s">
        <v>157</v>
      </c>
      <c r="D6" s="142">
        <f>SUM(D7:D35)</f>
        <v>59.47</v>
      </c>
      <c r="E6" s="144" t="s">
        <v>157</v>
      </c>
      <c r="F6" s="159">
        <f>F7+F12+F23+F24+F25</f>
        <v>59.47</v>
      </c>
      <c r="G6" s="144" t="s">
        <v>157</v>
      </c>
      <c r="H6" s="142">
        <f>SUM(H7:H21)</f>
        <v>59.47</v>
      </c>
    </row>
    <row r="7" ht="22.5" customHeight="1" spans="1:8">
      <c r="A7" s="139" t="s">
        <v>158</v>
      </c>
      <c r="B7" s="142">
        <v>59.47</v>
      </c>
      <c r="C7" s="160" t="s">
        <v>56</v>
      </c>
      <c r="D7" s="142">
        <v>48.19</v>
      </c>
      <c r="E7" s="144" t="s">
        <v>57</v>
      </c>
      <c r="F7" s="142">
        <f>SUM(F8:F11)</f>
        <v>48.26</v>
      </c>
      <c r="G7" s="144" t="s">
        <v>58</v>
      </c>
      <c r="H7" s="142">
        <v>42.8</v>
      </c>
    </row>
    <row r="8" ht="22.5" customHeight="1" spans="1:10">
      <c r="A8" s="161" t="s">
        <v>159</v>
      </c>
      <c r="B8" s="142"/>
      <c r="C8" s="160" t="s">
        <v>60</v>
      </c>
      <c r="D8" s="142"/>
      <c r="E8" s="144" t="s">
        <v>61</v>
      </c>
      <c r="F8" s="142">
        <v>42.8</v>
      </c>
      <c r="G8" s="144" t="s">
        <v>62</v>
      </c>
      <c r="H8" s="142">
        <v>16.67</v>
      </c>
      <c r="J8" s="97"/>
    </row>
    <row r="9" ht="22.5" customHeight="1" spans="1:8">
      <c r="A9" s="139" t="s">
        <v>160</v>
      </c>
      <c r="B9" s="142"/>
      <c r="C9" s="160" t="s">
        <v>64</v>
      </c>
      <c r="D9" s="142"/>
      <c r="E9" s="144" t="s">
        <v>65</v>
      </c>
      <c r="F9" s="142">
        <v>5.46</v>
      </c>
      <c r="G9" s="144" t="s">
        <v>66</v>
      </c>
      <c r="H9" s="142"/>
    </row>
    <row r="10" ht="22.5" customHeight="1" spans="1:8">
      <c r="A10" s="139" t="s">
        <v>161</v>
      </c>
      <c r="B10" s="142"/>
      <c r="C10" s="160" t="s">
        <v>68</v>
      </c>
      <c r="D10" s="142"/>
      <c r="E10" s="144" t="s">
        <v>69</v>
      </c>
      <c r="F10" s="142"/>
      <c r="G10" s="144" t="s">
        <v>70</v>
      </c>
      <c r="H10" s="142"/>
    </row>
    <row r="11" ht="22.5" customHeight="1" spans="1:8">
      <c r="A11" s="139"/>
      <c r="B11" s="142"/>
      <c r="C11" s="160" t="s">
        <v>72</v>
      </c>
      <c r="D11" s="142"/>
      <c r="E11" s="144" t="s">
        <v>73</v>
      </c>
      <c r="F11" s="142"/>
      <c r="G11" s="144" t="s">
        <v>74</v>
      </c>
      <c r="H11" s="142"/>
    </row>
    <row r="12" ht="22.5" customHeight="1" spans="1:8">
      <c r="A12" s="139"/>
      <c r="B12" s="142"/>
      <c r="C12" s="160" t="s">
        <v>76</v>
      </c>
      <c r="D12" s="142"/>
      <c r="E12" s="144" t="s">
        <v>77</v>
      </c>
      <c r="F12" s="142">
        <f>SUM(F13:F22)</f>
        <v>11.21</v>
      </c>
      <c r="G12" s="144" t="s">
        <v>78</v>
      </c>
      <c r="H12" s="142"/>
    </row>
    <row r="13" ht="22.5" customHeight="1" spans="1:8">
      <c r="A13" s="139"/>
      <c r="B13" s="142"/>
      <c r="C13" s="160" t="s">
        <v>80</v>
      </c>
      <c r="D13" s="142"/>
      <c r="E13" s="144" t="s">
        <v>61</v>
      </c>
      <c r="F13" s="142"/>
      <c r="G13" s="144" t="s">
        <v>81</v>
      </c>
      <c r="H13" s="142"/>
    </row>
    <row r="14" ht="22.5" customHeight="1" spans="1:8">
      <c r="A14" s="139"/>
      <c r="B14" s="142"/>
      <c r="C14" s="160" t="s">
        <v>83</v>
      </c>
      <c r="D14" s="142">
        <v>4.89</v>
      </c>
      <c r="E14" s="144" t="s">
        <v>65</v>
      </c>
      <c r="F14" s="142">
        <v>11.21</v>
      </c>
      <c r="G14" s="144" t="s">
        <v>84</v>
      </c>
      <c r="H14" s="142"/>
    </row>
    <row r="15" ht="22.5" customHeight="1" spans="1:8">
      <c r="A15" s="162"/>
      <c r="B15" s="142"/>
      <c r="C15" s="160" t="s">
        <v>86</v>
      </c>
      <c r="D15" s="142"/>
      <c r="E15" s="144" t="s">
        <v>87</v>
      </c>
      <c r="F15" s="142"/>
      <c r="G15" s="144" t="s">
        <v>88</v>
      </c>
      <c r="H15" s="142"/>
    </row>
    <row r="16" ht="22.5" customHeight="1" spans="1:8">
      <c r="A16" s="162"/>
      <c r="B16" s="142"/>
      <c r="C16" s="160" t="s">
        <v>90</v>
      </c>
      <c r="D16" s="142">
        <v>2.36</v>
      </c>
      <c r="E16" s="144" t="s">
        <v>91</v>
      </c>
      <c r="F16" s="142"/>
      <c r="G16" s="144" t="s">
        <v>92</v>
      </c>
      <c r="H16" s="142"/>
    </row>
    <row r="17" ht="22.5" customHeight="1" spans="1:8">
      <c r="A17" s="162"/>
      <c r="B17" s="142"/>
      <c r="C17" s="160" t="s">
        <v>94</v>
      </c>
      <c r="D17" s="142"/>
      <c r="E17" s="144" t="s">
        <v>95</v>
      </c>
      <c r="F17" s="142"/>
      <c r="G17" s="144" t="s">
        <v>96</v>
      </c>
      <c r="H17" s="142"/>
    </row>
    <row r="18" ht="22.5" customHeight="1" spans="1:8">
      <c r="A18" s="162"/>
      <c r="B18" s="140"/>
      <c r="C18" s="160" t="s">
        <v>97</v>
      </c>
      <c r="D18" s="142"/>
      <c r="E18" s="144" t="s">
        <v>98</v>
      </c>
      <c r="F18" s="142"/>
      <c r="G18" s="144" t="s">
        <v>99</v>
      </c>
      <c r="H18" s="142"/>
    </row>
    <row r="19" ht="22.5" customHeight="1" spans="1:8">
      <c r="A19" s="146"/>
      <c r="B19" s="147"/>
      <c r="C19" s="160" t="s">
        <v>100</v>
      </c>
      <c r="D19" s="142"/>
      <c r="E19" s="144" t="s">
        <v>101</v>
      </c>
      <c r="F19" s="142"/>
      <c r="G19" s="144" t="s">
        <v>102</v>
      </c>
      <c r="H19" s="142"/>
    </row>
    <row r="20" ht="22.5" customHeight="1" spans="1:8">
      <c r="A20" s="146"/>
      <c r="B20" s="140"/>
      <c r="C20" s="160" t="s">
        <v>103</v>
      </c>
      <c r="D20" s="142"/>
      <c r="E20" s="144" t="s">
        <v>104</v>
      </c>
      <c r="F20" s="142"/>
      <c r="G20" s="144" t="s">
        <v>105</v>
      </c>
      <c r="H20" s="142"/>
    </row>
    <row r="21" ht="22.5" customHeight="1" spans="1:8">
      <c r="A21" s="109"/>
      <c r="B21" s="140"/>
      <c r="C21" s="160" t="s">
        <v>106</v>
      </c>
      <c r="D21" s="142"/>
      <c r="E21" s="144" t="s">
        <v>107</v>
      </c>
      <c r="F21" s="142"/>
      <c r="G21" s="144" t="s">
        <v>108</v>
      </c>
      <c r="H21" s="142"/>
    </row>
    <row r="22" ht="22.5" customHeight="1" spans="1:8">
      <c r="A22" s="110"/>
      <c r="B22" s="140"/>
      <c r="C22" s="160" t="s">
        <v>109</v>
      </c>
      <c r="D22" s="142"/>
      <c r="E22" s="144" t="s">
        <v>110</v>
      </c>
      <c r="F22" s="142"/>
      <c r="G22" s="144"/>
      <c r="H22" s="142"/>
    </row>
    <row r="23" ht="22.5" customHeight="1" spans="1:8">
      <c r="A23" s="163"/>
      <c r="B23" s="140"/>
      <c r="C23" s="160" t="s">
        <v>111</v>
      </c>
      <c r="D23" s="142"/>
      <c r="E23" s="148" t="s">
        <v>112</v>
      </c>
      <c r="F23" s="142"/>
      <c r="G23" s="148"/>
      <c r="H23" s="142"/>
    </row>
    <row r="24" ht="22.5" customHeight="1" spans="1:8">
      <c r="A24" s="163"/>
      <c r="B24" s="140"/>
      <c r="C24" s="160" t="s">
        <v>113</v>
      </c>
      <c r="D24" s="142"/>
      <c r="E24" s="148" t="s">
        <v>114</v>
      </c>
      <c r="F24" s="142"/>
      <c r="G24" s="148"/>
      <c r="H24" s="142"/>
    </row>
    <row r="25" ht="22.5" customHeight="1" spans="1:9">
      <c r="A25" s="163"/>
      <c r="B25" s="140"/>
      <c r="C25" s="160" t="s">
        <v>115</v>
      </c>
      <c r="D25" s="142"/>
      <c r="E25" s="148" t="s">
        <v>116</v>
      </c>
      <c r="F25" s="142"/>
      <c r="G25" s="148"/>
      <c r="H25" s="142"/>
      <c r="I25" s="97"/>
    </row>
    <row r="26" ht="22.5" customHeight="1" spans="1:10">
      <c r="A26" s="163"/>
      <c r="B26" s="140"/>
      <c r="C26" s="160" t="s">
        <v>117</v>
      </c>
      <c r="D26" s="142">
        <v>4.03</v>
      </c>
      <c r="E26" s="144"/>
      <c r="F26" s="144"/>
      <c r="G26" s="144"/>
      <c r="H26" s="142"/>
      <c r="I26" s="97"/>
      <c r="J26" s="97"/>
    </row>
    <row r="27" ht="22.5" customHeight="1" spans="1:10">
      <c r="A27" s="110"/>
      <c r="B27" s="147"/>
      <c r="C27" s="160" t="s">
        <v>118</v>
      </c>
      <c r="D27" s="142"/>
      <c r="E27" s="164"/>
      <c r="F27" s="144"/>
      <c r="G27" s="144"/>
      <c r="H27" s="142"/>
      <c r="I27" s="97"/>
      <c r="J27" s="97"/>
    </row>
    <row r="28" ht="22.5" customHeight="1" spans="1:10">
      <c r="A28" s="163"/>
      <c r="B28" s="140"/>
      <c r="C28" s="160" t="s">
        <v>119</v>
      </c>
      <c r="D28" s="142"/>
      <c r="E28" s="144"/>
      <c r="F28" s="144"/>
      <c r="G28" s="144"/>
      <c r="H28" s="142"/>
      <c r="I28" s="97"/>
      <c r="J28" s="97"/>
    </row>
    <row r="29" ht="22.5" customHeight="1" spans="1:10">
      <c r="A29" s="110"/>
      <c r="B29" s="147"/>
      <c r="C29" s="160" t="s">
        <v>120</v>
      </c>
      <c r="D29" s="142"/>
      <c r="E29" s="144"/>
      <c r="F29" s="144"/>
      <c r="G29" s="144"/>
      <c r="H29" s="142"/>
      <c r="I29" s="97"/>
      <c r="J29" s="97"/>
    </row>
    <row r="30" ht="22.5" customHeight="1" spans="1:9">
      <c r="A30" s="110"/>
      <c r="B30" s="140"/>
      <c r="C30" s="160" t="s">
        <v>121</v>
      </c>
      <c r="D30" s="142"/>
      <c r="E30" s="144"/>
      <c r="F30" s="144"/>
      <c r="G30" s="144"/>
      <c r="H30" s="142"/>
      <c r="I30" s="97"/>
    </row>
    <row r="31" ht="22.5" customHeight="1" spans="1:8">
      <c r="A31" s="110"/>
      <c r="B31" s="140"/>
      <c r="C31" s="160" t="s">
        <v>122</v>
      </c>
      <c r="D31" s="142"/>
      <c r="E31" s="144"/>
      <c r="F31" s="144"/>
      <c r="G31" s="144"/>
      <c r="H31" s="142"/>
    </row>
    <row r="32" ht="22.5" customHeight="1" spans="1:8">
      <c r="A32" s="110"/>
      <c r="B32" s="140"/>
      <c r="C32" s="160" t="s">
        <v>123</v>
      </c>
      <c r="D32" s="142"/>
      <c r="E32" s="144"/>
      <c r="F32" s="144"/>
      <c r="G32" s="144"/>
      <c r="H32" s="142"/>
    </row>
    <row r="33" ht="22.5" customHeight="1" spans="1:10">
      <c r="A33" s="110"/>
      <c r="B33" s="140"/>
      <c r="C33" s="160" t="s">
        <v>124</v>
      </c>
      <c r="D33" s="142"/>
      <c r="E33" s="144"/>
      <c r="F33" s="144"/>
      <c r="G33" s="144"/>
      <c r="H33" s="142"/>
      <c r="I33" s="97"/>
      <c r="J33" s="97"/>
    </row>
    <row r="34" ht="22.5" customHeight="1" spans="1:8">
      <c r="A34" s="109"/>
      <c r="B34" s="140"/>
      <c r="C34" s="160" t="s">
        <v>125</v>
      </c>
      <c r="D34" s="142"/>
      <c r="E34" s="144"/>
      <c r="F34" s="144"/>
      <c r="G34" s="144"/>
      <c r="H34" s="142"/>
    </row>
    <row r="35" ht="22.5" customHeight="1" spans="1:8">
      <c r="A35" s="110"/>
      <c r="B35" s="140"/>
      <c r="C35" s="160" t="s">
        <v>126</v>
      </c>
      <c r="D35" s="149"/>
      <c r="E35" s="139"/>
      <c r="F35" s="139"/>
      <c r="G35" s="139"/>
      <c r="H35" s="150"/>
    </row>
    <row r="36" ht="18" customHeight="1" spans="1:8">
      <c r="A36" s="138" t="s">
        <v>127</v>
      </c>
      <c r="B36" s="147">
        <f>B6</f>
        <v>59.47</v>
      </c>
      <c r="C36" s="138" t="s">
        <v>128</v>
      </c>
      <c r="D36" s="149">
        <f>D6</f>
        <v>59.47</v>
      </c>
      <c r="E36" s="138" t="s">
        <v>128</v>
      </c>
      <c r="F36" s="138">
        <f>F6</f>
        <v>59.47</v>
      </c>
      <c r="G36" s="138" t="s">
        <v>128</v>
      </c>
      <c r="H36" s="150">
        <f>H6</f>
        <v>59.47</v>
      </c>
    </row>
    <row r="37" ht="18" customHeight="1" spans="1:8">
      <c r="A37" s="160" t="s">
        <v>133</v>
      </c>
      <c r="B37" s="140"/>
      <c r="C37" s="162" t="s">
        <v>130</v>
      </c>
      <c r="D37" s="149"/>
      <c r="E37" s="162" t="s">
        <v>130</v>
      </c>
      <c r="F37" s="162"/>
      <c r="G37" s="162" t="s">
        <v>130</v>
      </c>
      <c r="H37" s="150"/>
    </row>
    <row r="38" ht="18" customHeight="1" spans="1:8">
      <c r="A38" s="160"/>
      <c r="B38" s="140"/>
      <c r="C38" s="146"/>
      <c r="D38" s="142"/>
      <c r="E38" s="146"/>
      <c r="F38" s="146"/>
      <c r="G38" s="146"/>
      <c r="H38" s="142"/>
    </row>
    <row r="39" ht="22.5" customHeight="1" spans="1:8">
      <c r="A39" s="160"/>
      <c r="B39" s="140"/>
      <c r="C39" s="165"/>
      <c r="D39" s="166"/>
      <c r="E39" s="110"/>
      <c r="F39" s="110"/>
      <c r="G39" s="110"/>
      <c r="H39" s="149"/>
    </row>
    <row r="40" ht="21" customHeight="1" spans="1:8">
      <c r="A40" s="110"/>
      <c r="B40" s="140"/>
      <c r="C40" s="109"/>
      <c r="D40" s="166"/>
      <c r="E40" s="109"/>
      <c r="F40" s="109"/>
      <c r="G40" s="109"/>
      <c r="H40" s="166"/>
    </row>
    <row r="41" ht="18" customHeight="1" spans="1:8">
      <c r="A41" s="137" t="s">
        <v>136</v>
      </c>
      <c r="B41" s="147">
        <f>B36+B37</f>
        <v>59.47</v>
      </c>
      <c r="C41" s="167" t="s">
        <v>137</v>
      </c>
      <c r="D41" s="166">
        <f>D36+D37</f>
        <v>59.47</v>
      </c>
      <c r="E41" s="137" t="s">
        <v>137</v>
      </c>
      <c r="F41" s="137">
        <f>F36+F37</f>
        <v>59.47</v>
      </c>
      <c r="G41" s="137" t="s">
        <v>137</v>
      </c>
      <c r="H41" s="142">
        <f>H36+H37</f>
        <v>59.47</v>
      </c>
    </row>
    <row r="42" customHeight="1" spans="4:8">
      <c r="D42" s="97"/>
      <c r="H42" s="97"/>
    </row>
    <row r="43" customHeight="1" spans="4:8">
      <c r="D43" s="97"/>
      <c r="H43" s="97"/>
    </row>
    <row r="44" customHeight="1" spans="4:8">
      <c r="D44" s="97"/>
      <c r="H44" s="97"/>
    </row>
    <row r="45" customHeight="1" spans="4:8">
      <c r="D45" s="97"/>
      <c r="H45" s="97"/>
    </row>
    <row r="46" customHeight="1" spans="4:8">
      <c r="D46" s="97"/>
      <c r="H46" s="97"/>
    </row>
    <row r="47" customHeight="1" spans="4:8">
      <c r="D47" s="97"/>
      <c r="H47" s="97"/>
    </row>
    <row r="48" customHeight="1" spans="4:8">
      <c r="D48" s="97"/>
      <c r="H48" s="97"/>
    </row>
    <row r="49" customHeight="1" spans="4:8">
      <c r="D49" s="97"/>
      <c r="H49" s="97"/>
    </row>
    <row r="50" customHeight="1" spans="4:8">
      <c r="D50" s="97"/>
      <c r="H50" s="97"/>
    </row>
    <row r="51" customHeight="1" spans="4:8">
      <c r="D51" s="97"/>
      <c r="H51" s="97"/>
    </row>
    <row r="52" customHeight="1" spans="4:8">
      <c r="D52" s="97"/>
      <c r="H52" s="97"/>
    </row>
    <row r="53" customHeight="1" spans="4:8">
      <c r="D53" s="97"/>
      <c r="H53" s="97"/>
    </row>
    <row r="54" customHeight="1" spans="4:8">
      <c r="D54" s="97"/>
      <c r="H54" s="97"/>
    </row>
    <row r="55" customHeight="1" spans="8:8">
      <c r="H55" s="97"/>
    </row>
    <row r="56" customHeight="1" spans="8:8">
      <c r="H56" s="97"/>
    </row>
    <row r="57" customHeight="1" spans="8:8">
      <c r="H57" s="97"/>
    </row>
    <row r="58" customHeight="1" spans="8:8">
      <c r="H58" s="97"/>
    </row>
    <row r="59" customHeight="1" spans="8:8">
      <c r="H59" s="97"/>
    </row>
    <row r="60" customHeight="1" spans="8:8">
      <c r="H60" s="9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9"/>
  <sheetViews>
    <sheetView showGridLines="0" showZeros="0" workbookViewId="0">
      <selection activeCell="D18" sqref="D18"/>
    </sheetView>
  </sheetViews>
  <sheetFormatPr defaultColWidth="9.16666666666667" defaultRowHeight="12.75" customHeight="1" outlineLevelCol="6"/>
  <cols>
    <col min="1" max="1" width="21.3333333333333" customWidth="1"/>
    <col min="2" max="2" width="37.8777777777778" customWidth="1"/>
    <col min="3" max="5" width="21.3333333333333" customWidth="1"/>
    <col min="6" max="6" width="19.3333333333333" customWidth="1"/>
    <col min="7" max="7" width="21.3333333333333" customWidth="1"/>
    <col min="8" max="16384" width="9.16666666666667" customWidth="1"/>
  </cols>
  <sheetData>
    <row r="1" ht="30" customHeight="1" spans="1:1">
      <c r="A1" s="97" t="s">
        <v>19</v>
      </c>
    </row>
    <row r="2" ht="28.5" customHeight="1" spans="1:7">
      <c r="A2" s="98" t="s">
        <v>162</v>
      </c>
      <c r="B2" s="98"/>
      <c r="C2" s="98"/>
      <c r="D2" s="98"/>
      <c r="E2" s="98"/>
      <c r="F2" s="98"/>
      <c r="G2" s="98"/>
    </row>
    <row r="3" ht="22.5" customHeight="1" spans="7:7">
      <c r="G3" s="115" t="s">
        <v>46</v>
      </c>
    </row>
    <row r="4" ht="22.5" customHeight="1" spans="1:7">
      <c r="A4" s="117" t="s">
        <v>163</v>
      </c>
      <c r="B4" s="117" t="s">
        <v>164</v>
      </c>
      <c r="C4" s="117" t="s">
        <v>141</v>
      </c>
      <c r="D4" s="117" t="s">
        <v>165</v>
      </c>
      <c r="E4" s="117" t="s">
        <v>166</v>
      </c>
      <c r="F4" s="117" t="s">
        <v>167</v>
      </c>
      <c r="G4" s="117" t="s">
        <v>168</v>
      </c>
    </row>
    <row r="5" ht="15.75" customHeight="1" spans="1:7">
      <c r="A5" s="107" t="s">
        <v>151</v>
      </c>
      <c r="B5" s="107" t="s">
        <v>151</v>
      </c>
      <c r="C5" s="107" t="s">
        <v>151</v>
      </c>
      <c r="D5" s="107" t="s">
        <v>151</v>
      </c>
      <c r="E5" s="107" t="s">
        <v>151</v>
      </c>
      <c r="F5" s="107" t="s">
        <v>151</v>
      </c>
      <c r="G5" s="107" t="s">
        <v>151</v>
      </c>
    </row>
    <row r="6" ht="15.75" customHeight="1" spans="1:7">
      <c r="A6" s="108" t="s">
        <v>169</v>
      </c>
      <c r="B6" s="108" t="s">
        <v>141</v>
      </c>
      <c r="C6" s="107">
        <f>C7+C10+C13+C16+C19</f>
        <v>59.47</v>
      </c>
      <c r="D6" s="107">
        <f>D7+D10+D13+D16+D19</f>
        <v>42.8</v>
      </c>
      <c r="E6" s="107">
        <f>E7+E10+E13+E16+E19</f>
        <v>5.46</v>
      </c>
      <c r="F6" s="107">
        <f>F7+F10+F13+F16+F19</f>
        <v>11.21</v>
      </c>
      <c r="G6" s="107"/>
    </row>
    <row r="7" ht="18" customHeight="1" spans="1:7">
      <c r="A7" s="108" t="s">
        <v>170</v>
      </c>
      <c r="B7" s="108" t="s">
        <v>171</v>
      </c>
      <c r="C7" s="109">
        <f>C8</f>
        <v>48.19</v>
      </c>
      <c r="D7" s="109">
        <f>D8</f>
        <v>31.52</v>
      </c>
      <c r="E7" s="109">
        <f>E8</f>
        <v>5.46</v>
      </c>
      <c r="F7" s="109">
        <f>F8</f>
        <v>11.21</v>
      </c>
      <c r="G7" s="109"/>
    </row>
    <row r="8" ht="18" customHeight="1" spans="1:7">
      <c r="A8" s="108" t="s">
        <v>172</v>
      </c>
      <c r="B8" s="108" t="s">
        <v>173</v>
      </c>
      <c r="C8" s="109">
        <f>SUM(C9:C9)</f>
        <v>48.19</v>
      </c>
      <c r="D8" s="109">
        <f>SUM(D9:D9)</f>
        <v>31.52</v>
      </c>
      <c r="E8" s="109">
        <f>SUM(E9:E9)</f>
        <v>5.46</v>
      </c>
      <c r="F8" s="109">
        <f>SUM(F9:F9)</f>
        <v>11.21</v>
      </c>
      <c r="G8" s="109"/>
    </row>
    <row r="9" ht="18" customHeight="1" spans="1:7">
      <c r="A9" s="108" t="s">
        <v>174</v>
      </c>
      <c r="B9" s="108" t="s">
        <v>175</v>
      </c>
      <c r="C9" s="109">
        <f>SUM(D9:F9)</f>
        <v>48.19</v>
      </c>
      <c r="D9" s="109">
        <v>31.52</v>
      </c>
      <c r="E9" s="109">
        <v>5.46</v>
      </c>
      <c r="F9" s="109">
        <v>11.21</v>
      </c>
      <c r="G9" s="109"/>
    </row>
    <row r="10" ht="18" customHeight="1" spans="1:7">
      <c r="A10" s="108" t="s">
        <v>176</v>
      </c>
      <c r="B10" s="108" t="s">
        <v>177</v>
      </c>
      <c r="C10" s="109">
        <f>C11</f>
        <v>4.89</v>
      </c>
      <c r="D10" s="109">
        <f>D11</f>
        <v>4.89</v>
      </c>
      <c r="E10" s="109">
        <f>E11</f>
        <v>0</v>
      </c>
      <c r="F10" s="109">
        <f>F11</f>
        <v>0</v>
      </c>
      <c r="G10" s="109"/>
    </row>
    <row r="11" ht="18" customHeight="1" spans="1:7">
      <c r="A11" s="108" t="s">
        <v>178</v>
      </c>
      <c r="B11" s="108" t="s">
        <v>179</v>
      </c>
      <c r="C11" s="109">
        <f>C12</f>
        <v>4.89</v>
      </c>
      <c r="D11" s="109">
        <f>D12</f>
        <v>4.89</v>
      </c>
      <c r="E11" s="109">
        <f>E12</f>
        <v>0</v>
      </c>
      <c r="F11" s="109">
        <f>F12</f>
        <v>0</v>
      </c>
      <c r="G11" s="109"/>
    </row>
    <row r="12" ht="18" customHeight="1" spans="1:7">
      <c r="A12" s="108" t="s">
        <v>180</v>
      </c>
      <c r="B12" s="108" t="s">
        <v>181</v>
      </c>
      <c r="C12" s="109">
        <f>SUM(D12:F12)</f>
        <v>4.89</v>
      </c>
      <c r="D12" s="109">
        <v>4.89</v>
      </c>
      <c r="E12" s="109"/>
      <c r="F12" s="109"/>
      <c r="G12" s="109"/>
    </row>
    <row r="13" ht="18" customHeight="1" spans="1:7">
      <c r="A13" s="108" t="s">
        <v>182</v>
      </c>
      <c r="B13" s="108" t="s">
        <v>183</v>
      </c>
      <c r="C13" s="109">
        <f>C14</f>
        <v>2.36</v>
      </c>
      <c r="D13" s="109">
        <f>D14</f>
        <v>2.36</v>
      </c>
      <c r="E13" s="109">
        <f>E14</f>
        <v>0</v>
      </c>
      <c r="F13" s="109">
        <f>F14</f>
        <v>0</v>
      </c>
      <c r="G13" s="109"/>
    </row>
    <row r="14" ht="18" customHeight="1" spans="1:7">
      <c r="A14" s="108" t="s">
        <v>184</v>
      </c>
      <c r="B14" s="108" t="s">
        <v>185</v>
      </c>
      <c r="C14" s="109">
        <f>C15</f>
        <v>2.36</v>
      </c>
      <c r="D14" s="109">
        <f>D15</f>
        <v>2.36</v>
      </c>
      <c r="E14" s="109">
        <f>E15</f>
        <v>0</v>
      </c>
      <c r="F14" s="109">
        <f>F15</f>
        <v>0</v>
      </c>
      <c r="G14" s="109"/>
    </row>
    <row r="15" ht="18" customHeight="1" spans="1:7">
      <c r="A15" s="108" t="s">
        <v>186</v>
      </c>
      <c r="B15" s="108" t="s">
        <v>187</v>
      </c>
      <c r="C15" s="109">
        <f>SUM(D15:F15)</f>
        <v>2.36</v>
      </c>
      <c r="D15" s="109">
        <v>2.36</v>
      </c>
      <c r="E15" s="109"/>
      <c r="F15" s="109"/>
      <c r="G15" s="109"/>
    </row>
    <row r="16" ht="18" customHeight="1" spans="1:7">
      <c r="A16" s="108" t="s">
        <v>188</v>
      </c>
      <c r="B16" s="108" t="s">
        <v>189</v>
      </c>
      <c r="C16" s="109">
        <f>C17</f>
        <v>0</v>
      </c>
      <c r="D16" s="109">
        <f>D17</f>
        <v>0</v>
      </c>
      <c r="E16" s="109">
        <f>E17</f>
        <v>0</v>
      </c>
      <c r="F16" s="109">
        <f>F17</f>
        <v>0</v>
      </c>
      <c r="G16" s="109"/>
    </row>
    <row r="17" ht="18" customHeight="1" spans="1:7">
      <c r="A17" s="108" t="s">
        <v>190</v>
      </c>
      <c r="B17" s="108" t="s">
        <v>191</v>
      </c>
      <c r="C17" s="109">
        <f>C18</f>
        <v>0</v>
      </c>
      <c r="D17" s="109">
        <f>D18</f>
        <v>0</v>
      </c>
      <c r="E17" s="109">
        <f>E18</f>
        <v>0</v>
      </c>
      <c r="F17" s="109">
        <f>F18</f>
        <v>0</v>
      </c>
      <c r="G17" s="109"/>
    </row>
    <row r="18" ht="18" customHeight="1" spans="1:7">
      <c r="A18" s="108" t="s">
        <v>192</v>
      </c>
      <c r="B18" s="108" t="s">
        <v>193</v>
      </c>
      <c r="C18" s="109">
        <f>SUM(D18:F18)</f>
        <v>0</v>
      </c>
      <c r="D18" s="109"/>
      <c r="E18" s="109"/>
      <c r="F18" s="109"/>
      <c r="G18" s="109"/>
    </row>
    <row r="19" ht="18" customHeight="1" spans="1:7">
      <c r="A19" s="108" t="s">
        <v>194</v>
      </c>
      <c r="B19" s="108" t="s">
        <v>195</v>
      </c>
      <c r="C19" s="109">
        <f>C20</f>
        <v>4.03</v>
      </c>
      <c r="D19" s="109">
        <f>D20</f>
        <v>4.03</v>
      </c>
      <c r="E19" s="109">
        <f>E20</f>
        <v>0</v>
      </c>
      <c r="F19" s="109">
        <f>F20</f>
        <v>0</v>
      </c>
      <c r="G19" s="109"/>
    </row>
    <row r="20" ht="18" customHeight="1" spans="1:7">
      <c r="A20" s="108" t="s">
        <v>196</v>
      </c>
      <c r="B20" s="108" t="s">
        <v>197</v>
      </c>
      <c r="C20" s="109">
        <f>C21</f>
        <v>4.03</v>
      </c>
      <c r="D20" s="109">
        <f>D21</f>
        <v>4.03</v>
      </c>
      <c r="E20" s="109">
        <f>E21</f>
        <v>0</v>
      </c>
      <c r="F20" s="109">
        <f>F21</f>
        <v>0</v>
      </c>
      <c r="G20" s="109"/>
    </row>
    <row r="21" ht="18" customHeight="1" spans="1:7">
      <c r="A21" s="108" t="s">
        <v>198</v>
      </c>
      <c r="B21" s="108" t="s">
        <v>199</v>
      </c>
      <c r="C21" s="109">
        <f>SUM(D21:F21)</f>
        <v>4.03</v>
      </c>
      <c r="D21" s="110">
        <v>4.03</v>
      </c>
      <c r="E21" s="109"/>
      <c r="F21" s="109"/>
      <c r="G21" s="109"/>
    </row>
    <row r="22" customHeight="1" spans="1:7">
      <c r="A22" s="97"/>
      <c r="B22" s="97"/>
      <c r="C22" s="97"/>
      <c r="D22" s="97"/>
      <c r="E22" s="97"/>
      <c r="F22" s="97"/>
      <c r="G22" s="97"/>
    </row>
    <row r="23" customHeight="1" spans="1:3">
      <c r="A23" s="97"/>
      <c r="C23" s="97"/>
    </row>
    <row r="24" customHeight="1" spans="1:3">
      <c r="A24" s="97"/>
      <c r="C24" s="97"/>
    </row>
    <row r="25" customHeight="1" spans="1:2">
      <c r="A25" s="97"/>
      <c r="B25" s="97"/>
    </row>
    <row r="26" customHeight="1" spans="2:2">
      <c r="B26" s="97"/>
    </row>
    <row r="27" customHeight="1" spans="2:2">
      <c r="B27" s="97"/>
    </row>
    <row r="28" customHeight="1" spans="2:2">
      <c r="B28" s="97"/>
    </row>
    <row r="29" customHeight="1" spans="2:2">
      <c r="B29" s="97"/>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23"/>
  <sheetViews>
    <sheetView showGridLines="0" showZeros="0" workbookViewId="0">
      <selection activeCell="H21" sqref="H21"/>
    </sheetView>
  </sheetViews>
  <sheetFormatPr defaultColWidth="9.16666666666667" defaultRowHeight="12.75" customHeight="1"/>
  <cols>
    <col min="1" max="1" width="15.7555555555556" customWidth="1"/>
    <col min="2" max="2" width="32.6222222222222" customWidth="1"/>
    <col min="3" max="3" width="13.1222222222222" customWidth="1"/>
    <col min="4" max="4" width="20" customWidth="1"/>
    <col min="5" max="5" width="20.7555555555556" customWidth="1"/>
    <col min="6" max="8" width="18" customWidth="1"/>
    <col min="9" max="9" width="21.3333333333333" customWidth="1"/>
    <col min="10" max="16384" width="9.16666666666667" customWidth="1"/>
  </cols>
  <sheetData>
    <row r="1" ht="30" customHeight="1" spans="1:1">
      <c r="A1" s="97" t="s">
        <v>21</v>
      </c>
    </row>
    <row r="2" ht="28.5" customHeight="1" spans="1:9">
      <c r="A2" s="154" t="s">
        <v>200</v>
      </c>
      <c r="B2" s="154"/>
      <c r="C2" s="154"/>
      <c r="D2" s="154"/>
      <c r="E2" s="154"/>
      <c r="F2" s="154"/>
      <c r="G2" s="154"/>
      <c r="H2" s="154"/>
      <c r="I2" s="154"/>
    </row>
    <row r="3" ht="22.5" customHeight="1" spans="9:9">
      <c r="I3" s="115" t="s">
        <v>46</v>
      </c>
    </row>
    <row r="4" ht="22.5" customHeight="1" spans="1:9">
      <c r="A4" s="117" t="s">
        <v>201</v>
      </c>
      <c r="B4" s="117" t="s">
        <v>202</v>
      </c>
      <c r="C4" s="117" t="s">
        <v>203</v>
      </c>
      <c r="D4" s="117" t="s">
        <v>204</v>
      </c>
      <c r="E4" s="117" t="s">
        <v>141</v>
      </c>
      <c r="F4" s="117" t="s">
        <v>165</v>
      </c>
      <c r="G4" s="117" t="s">
        <v>166</v>
      </c>
      <c r="H4" s="117" t="s">
        <v>167</v>
      </c>
      <c r="I4" s="117" t="s">
        <v>168</v>
      </c>
    </row>
    <row r="5" ht="15.75" customHeight="1" spans="1:9">
      <c r="A5" s="107" t="s">
        <v>151</v>
      </c>
      <c r="B5" s="107" t="s">
        <v>151</v>
      </c>
      <c r="C5" s="107" t="s">
        <v>151</v>
      </c>
      <c r="D5" s="107" t="s">
        <v>151</v>
      </c>
      <c r="E5" s="107" t="s">
        <v>151</v>
      </c>
      <c r="F5" s="107" t="s">
        <v>151</v>
      </c>
      <c r="G5" s="107" t="s">
        <v>151</v>
      </c>
      <c r="H5" s="107" t="s">
        <v>151</v>
      </c>
      <c r="I5" s="107" t="s">
        <v>151</v>
      </c>
    </row>
    <row r="6" ht="19" customHeight="1" spans="1:9">
      <c r="A6" s="108" t="s">
        <v>169</v>
      </c>
      <c r="B6" s="108" t="s">
        <v>141</v>
      </c>
      <c r="C6" s="108" t="s">
        <v>169</v>
      </c>
      <c r="D6" s="108" t="s">
        <v>169</v>
      </c>
      <c r="E6" s="152">
        <f>E7+E14</f>
        <v>59.47</v>
      </c>
      <c r="F6" s="152">
        <f>F7+F14</f>
        <v>42.8</v>
      </c>
      <c r="G6" s="152">
        <f>G7+G14</f>
        <v>5.46</v>
      </c>
      <c r="H6" s="152">
        <f>H7+H14</f>
        <v>11.21</v>
      </c>
      <c r="I6" s="152"/>
    </row>
    <row r="7" ht="19" customHeight="1" spans="1:9">
      <c r="A7" s="108" t="s">
        <v>205</v>
      </c>
      <c r="B7" s="108" t="s">
        <v>206</v>
      </c>
      <c r="C7" s="108" t="s">
        <v>169</v>
      </c>
      <c r="D7" s="108" t="s">
        <v>169</v>
      </c>
      <c r="E7" s="153">
        <f>SUM(E8:E13)</f>
        <v>42.8</v>
      </c>
      <c r="F7" s="153">
        <f>SUM(F8:F13)</f>
        <v>42.8</v>
      </c>
      <c r="G7" s="153">
        <f>SUM(G8:G13)</f>
        <v>0</v>
      </c>
      <c r="H7" s="153">
        <f>SUM(H8:H13)</f>
        <v>0</v>
      </c>
      <c r="I7" s="152"/>
    </row>
    <row r="8" ht="19" customHeight="1" spans="1:9">
      <c r="A8" s="108" t="s">
        <v>207</v>
      </c>
      <c r="B8" s="108" t="s">
        <v>208</v>
      </c>
      <c r="C8" s="108" t="s">
        <v>209</v>
      </c>
      <c r="D8" s="108" t="s">
        <v>210</v>
      </c>
      <c r="E8" s="152">
        <f t="shared" ref="E8:E13" si="0">SUM(F8:H8)</f>
        <v>31.52</v>
      </c>
      <c r="F8" s="152">
        <v>31.52</v>
      </c>
      <c r="G8" s="152"/>
      <c r="H8" s="152"/>
      <c r="I8" s="152"/>
    </row>
    <row r="9" ht="19" customHeight="1" spans="1:9">
      <c r="A9" s="108" t="s">
        <v>211</v>
      </c>
      <c r="B9" s="108" t="s">
        <v>212</v>
      </c>
      <c r="C9" s="108" t="s">
        <v>209</v>
      </c>
      <c r="D9" s="108" t="s">
        <v>210</v>
      </c>
      <c r="E9" s="152">
        <f t="shared" si="0"/>
        <v>0</v>
      </c>
      <c r="F9" s="152"/>
      <c r="G9" s="152"/>
      <c r="H9" s="152"/>
      <c r="I9" s="152"/>
    </row>
    <row r="10" ht="19" customHeight="1" spans="1:9">
      <c r="A10" s="108" t="s">
        <v>213</v>
      </c>
      <c r="B10" s="108" t="s">
        <v>214</v>
      </c>
      <c r="C10" s="108" t="s">
        <v>215</v>
      </c>
      <c r="D10" s="108" t="s">
        <v>216</v>
      </c>
      <c r="E10" s="152">
        <f t="shared" si="0"/>
        <v>4.84</v>
      </c>
      <c r="F10" s="152">
        <v>4.84</v>
      </c>
      <c r="G10" s="152"/>
      <c r="H10" s="152"/>
      <c r="I10" s="152"/>
    </row>
    <row r="11" ht="19" customHeight="1" spans="1:9">
      <c r="A11" s="108" t="s">
        <v>217</v>
      </c>
      <c r="B11" s="108" t="s">
        <v>218</v>
      </c>
      <c r="C11" s="108" t="s">
        <v>215</v>
      </c>
      <c r="D11" s="108" t="s">
        <v>216</v>
      </c>
      <c r="E11" s="152">
        <f t="shared" si="0"/>
        <v>2.36</v>
      </c>
      <c r="F11" s="152">
        <v>2.36</v>
      </c>
      <c r="G11" s="152"/>
      <c r="H11" s="152"/>
      <c r="I11" s="152"/>
    </row>
    <row r="12" ht="19" customHeight="1" spans="1:9">
      <c r="A12" s="108" t="s">
        <v>219</v>
      </c>
      <c r="B12" s="108" t="s">
        <v>220</v>
      </c>
      <c r="C12" s="108" t="s">
        <v>215</v>
      </c>
      <c r="D12" s="108" t="s">
        <v>216</v>
      </c>
      <c r="E12" s="152">
        <f t="shared" si="0"/>
        <v>0.05</v>
      </c>
      <c r="F12" s="153">
        <v>0.05</v>
      </c>
      <c r="G12" s="152"/>
      <c r="H12" s="152"/>
      <c r="I12" s="152"/>
    </row>
    <row r="13" ht="19" customHeight="1" spans="1:9">
      <c r="A13" s="108" t="s">
        <v>221</v>
      </c>
      <c r="B13" s="108" t="s">
        <v>199</v>
      </c>
      <c r="C13" s="108" t="s">
        <v>222</v>
      </c>
      <c r="D13" s="108" t="s">
        <v>199</v>
      </c>
      <c r="E13" s="152">
        <f t="shared" si="0"/>
        <v>4.03</v>
      </c>
      <c r="F13" s="153">
        <v>4.03</v>
      </c>
      <c r="G13" s="153"/>
      <c r="H13" s="153"/>
      <c r="I13" s="153"/>
    </row>
    <row r="14" ht="19" customHeight="1" spans="1:9">
      <c r="A14" s="108" t="s">
        <v>223</v>
      </c>
      <c r="B14" s="108" t="s">
        <v>224</v>
      </c>
      <c r="C14" s="108" t="s">
        <v>169</v>
      </c>
      <c r="D14" s="108" t="s">
        <v>169</v>
      </c>
      <c r="E14" s="153">
        <f>SUM(E15:E23)</f>
        <v>16.67</v>
      </c>
      <c r="F14" s="153"/>
      <c r="G14" s="153">
        <f>SUM(G15:G23)</f>
        <v>5.46</v>
      </c>
      <c r="H14" s="153">
        <f>SUM(H15:H23)</f>
        <v>11.21</v>
      </c>
      <c r="I14" s="153"/>
    </row>
    <row r="15" ht="19" customHeight="1" spans="1:9">
      <c r="A15" s="108" t="s">
        <v>225</v>
      </c>
      <c r="B15" s="108" t="s">
        <v>226</v>
      </c>
      <c r="C15" s="108" t="s">
        <v>227</v>
      </c>
      <c r="D15" s="108" t="s">
        <v>228</v>
      </c>
      <c r="E15" s="153">
        <f>SUM(F15:H15)</f>
        <v>6.5</v>
      </c>
      <c r="F15" s="153"/>
      <c r="G15" s="153">
        <v>1</v>
      </c>
      <c r="H15" s="153">
        <v>5.5</v>
      </c>
      <c r="I15" s="153"/>
    </row>
    <row r="16" ht="19" customHeight="1" spans="1:9">
      <c r="A16" s="108" t="s">
        <v>229</v>
      </c>
      <c r="B16" s="108" t="s">
        <v>230</v>
      </c>
      <c r="C16" s="108" t="s">
        <v>227</v>
      </c>
      <c r="D16" s="108" t="s">
        <v>228</v>
      </c>
      <c r="E16" s="153">
        <f t="shared" ref="E16:E23" si="1">SUM(F16:H16)</f>
        <v>0.7</v>
      </c>
      <c r="F16" s="153"/>
      <c r="G16" s="153">
        <v>0.7</v>
      </c>
      <c r="H16" s="153"/>
      <c r="I16" s="153"/>
    </row>
    <row r="17" ht="19" customHeight="1" spans="1:9">
      <c r="A17" s="108" t="s">
        <v>231</v>
      </c>
      <c r="B17" s="108" t="s">
        <v>232</v>
      </c>
      <c r="C17" s="108" t="s">
        <v>227</v>
      </c>
      <c r="D17" s="108" t="s">
        <v>228</v>
      </c>
      <c r="E17" s="153">
        <f t="shared" si="1"/>
        <v>0.2</v>
      </c>
      <c r="F17" s="153"/>
      <c r="G17" s="153">
        <v>0.2</v>
      </c>
      <c r="H17" s="153"/>
      <c r="I17" s="153"/>
    </row>
    <row r="18" ht="19" customHeight="1" spans="1:9">
      <c r="A18" s="108" t="s">
        <v>233</v>
      </c>
      <c r="B18" s="108" t="s">
        <v>234</v>
      </c>
      <c r="C18" s="108" t="s">
        <v>227</v>
      </c>
      <c r="D18" s="108" t="s">
        <v>228</v>
      </c>
      <c r="E18" s="153">
        <f t="shared" si="1"/>
        <v>0.4</v>
      </c>
      <c r="F18" s="153"/>
      <c r="G18" s="153">
        <v>0.2</v>
      </c>
      <c r="H18" s="153">
        <v>0.2</v>
      </c>
      <c r="I18" s="153"/>
    </row>
    <row r="19" ht="19" customHeight="1" spans="1:9">
      <c r="A19" s="108" t="s">
        <v>235</v>
      </c>
      <c r="B19" s="108" t="s">
        <v>236</v>
      </c>
      <c r="C19" s="108" t="s">
        <v>237</v>
      </c>
      <c r="D19" s="108" t="s">
        <v>236</v>
      </c>
      <c r="E19" s="153">
        <f t="shared" si="1"/>
        <v>0.22</v>
      </c>
      <c r="F19" s="153"/>
      <c r="G19" s="153">
        <v>0.22</v>
      </c>
      <c r="H19" s="153"/>
      <c r="I19" s="153"/>
    </row>
    <row r="20" ht="19" customHeight="1" spans="1:9">
      <c r="A20" s="108" t="s">
        <v>238</v>
      </c>
      <c r="B20" s="108" t="s">
        <v>239</v>
      </c>
      <c r="C20" s="108" t="s">
        <v>240</v>
      </c>
      <c r="D20" s="108" t="s">
        <v>241</v>
      </c>
      <c r="E20" s="153">
        <f t="shared" si="1"/>
        <v>4.21</v>
      </c>
      <c r="F20" s="153"/>
      <c r="G20" s="153"/>
      <c r="H20" s="153">
        <v>4.21</v>
      </c>
      <c r="I20" s="153"/>
    </row>
    <row r="21" ht="19" customHeight="1" spans="1:9">
      <c r="A21" s="108" t="s">
        <v>242</v>
      </c>
      <c r="B21" s="155" t="s">
        <v>241</v>
      </c>
      <c r="C21" s="155" t="s">
        <v>240</v>
      </c>
      <c r="D21" s="155" t="s">
        <v>241</v>
      </c>
      <c r="E21" s="156">
        <f t="shared" si="1"/>
        <v>0</v>
      </c>
      <c r="F21" s="156"/>
      <c r="G21" s="156"/>
      <c r="H21" s="156"/>
      <c r="I21" s="156"/>
    </row>
    <row r="22" ht="19" customHeight="1" spans="1:9">
      <c r="A22" s="151" t="s">
        <v>243</v>
      </c>
      <c r="B22" s="157" t="s">
        <v>244</v>
      </c>
      <c r="C22" s="157" t="s">
        <v>227</v>
      </c>
      <c r="D22" s="157" t="s">
        <v>228</v>
      </c>
      <c r="E22" s="156">
        <f t="shared" si="1"/>
        <v>3.08</v>
      </c>
      <c r="F22" s="110"/>
      <c r="G22" s="110">
        <v>3.08</v>
      </c>
      <c r="H22" s="110"/>
      <c r="I22" s="110"/>
    </row>
    <row r="23" ht="19" customHeight="1" spans="1:9">
      <c r="A23" s="151" t="s">
        <v>245</v>
      </c>
      <c r="B23" s="157" t="s">
        <v>246</v>
      </c>
      <c r="C23" s="157" t="s">
        <v>247</v>
      </c>
      <c r="D23" s="157" t="s">
        <v>246</v>
      </c>
      <c r="E23" s="153">
        <f t="shared" si="1"/>
        <v>1.36</v>
      </c>
      <c r="F23" s="110"/>
      <c r="G23" s="110">
        <v>0.06</v>
      </c>
      <c r="H23" s="110">
        <v>1.3</v>
      </c>
      <c r="I23" s="110"/>
    </row>
  </sheetData>
  <mergeCells count="1">
    <mergeCell ref="A2:I2"/>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1"/>
  <sheetViews>
    <sheetView showGridLines="0" showZeros="0" workbookViewId="0">
      <selection activeCell="E9" sqref="E9"/>
    </sheetView>
  </sheetViews>
  <sheetFormatPr defaultColWidth="9.16666666666667" defaultRowHeight="12.75" customHeight="1" outlineLevelCol="5"/>
  <cols>
    <col min="1" max="1" width="19.7555555555556" customWidth="1"/>
    <col min="2" max="2" width="42" customWidth="1"/>
    <col min="3" max="3" width="21.3333333333333" customWidth="1"/>
    <col min="4" max="5" width="23.7555555555556" customWidth="1"/>
    <col min="6" max="6" width="22" customWidth="1"/>
    <col min="7" max="16384" width="9.16666666666667" customWidth="1"/>
  </cols>
  <sheetData>
    <row r="1" ht="30" customHeight="1" spans="1:1">
      <c r="A1" s="97" t="s">
        <v>23</v>
      </c>
    </row>
    <row r="2" ht="28.5" customHeight="1" spans="1:6">
      <c r="A2" s="98" t="s">
        <v>248</v>
      </c>
      <c r="B2" s="98"/>
      <c r="C2" s="98"/>
      <c r="D2" s="98"/>
      <c r="E2" s="98"/>
      <c r="F2" s="98"/>
    </row>
    <row r="3" ht="22.5" customHeight="1" spans="6:6">
      <c r="F3" s="115" t="s">
        <v>46</v>
      </c>
    </row>
    <row r="4" ht="22.5" customHeight="1" spans="1:6">
      <c r="A4" s="117" t="s">
        <v>163</v>
      </c>
      <c r="B4" s="117" t="s">
        <v>164</v>
      </c>
      <c r="C4" s="117" t="s">
        <v>141</v>
      </c>
      <c r="D4" s="117" t="s">
        <v>165</v>
      </c>
      <c r="E4" s="117" t="s">
        <v>166</v>
      </c>
      <c r="F4" s="117" t="s">
        <v>168</v>
      </c>
    </row>
    <row r="5" ht="15.75" customHeight="1" spans="1:6">
      <c r="A5" s="107" t="s">
        <v>151</v>
      </c>
      <c r="B5" s="107" t="s">
        <v>151</v>
      </c>
      <c r="C5" s="107" t="s">
        <v>151</v>
      </c>
      <c r="D5" s="107" t="s">
        <v>151</v>
      </c>
      <c r="E5" s="107" t="s">
        <v>151</v>
      </c>
      <c r="F5" s="107" t="s">
        <v>151</v>
      </c>
    </row>
    <row r="6" ht="18" customHeight="1" spans="1:6">
      <c r="A6" s="108" t="s">
        <v>169</v>
      </c>
      <c r="B6" s="108" t="s">
        <v>141</v>
      </c>
      <c r="C6" s="109">
        <f>C7+C10+C13+C16+C19</f>
        <v>59.47</v>
      </c>
      <c r="D6" s="109">
        <f>D7+D10+D13+D16+D19</f>
        <v>42.8</v>
      </c>
      <c r="E6" s="109">
        <f>E7+E10+E13+E16+E19</f>
        <v>16.67</v>
      </c>
      <c r="F6" s="109"/>
    </row>
    <row r="7" ht="18" customHeight="1" spans="1:6">
      <c r="A7" s="108" t="s">
        <v>170</v>
      </c>
      <c r="B7" s="108" t="s">
        <v>171</v>
      </c>
      <c r="C7" s="109">
        <f>C8</f>
        <v>48.19</v>
      </c>
      <c r="D7" s="109">
        <f>D8</f>
        <v>31.52</v>
      </c>
      <c r="E7" s="109">
        <f>E8</f>
        <v>16.67</v>
      </c>
      <c r="F7" s="109"/>
    </row>
    <row r="8" ht="18" customHeight="1" spans="1:6">
      <c r="A8" s="108" t="s">
        <v>172</v>
      </c>
      <c r="B8" s="108" t="s">
        <v>173</v>
      </c>
      <c r="C8" s="109">
        <f>C9</f>
        <v>48.19</v>
      </c>
      <c r="D8" s="109">
        <f>D9</f>
        <v>31.52</v>
      </c>
      <c r="E8" s="109">
        <f>E9</f>
        <v>16.67</v>
      </c>
      <c r="F8" s="109"/>
    </row>
    <row r="9" ht="18" customHeight="1" spans="1:6">
      <c r="A9" s="108" t="s">
        <v>174</v>
      </c>
      <c r="B9" s="108" t="s">
        <v>175</v>
      </c>
      <c r="C9" s="109">
        <f>SUM(D9:E9)</f>
        <v>48.19</v>
      </c>
      <c r="D9" s="109">
        <v>31.52</v>
      </c>
      <c r="E9" s="109">
        <v>16.67</v>
      </c>
      <c r="F9" s="109"/>
    </row>
    <row r="10" ht="18" customHeight="1" spans="1:6">
      <c r="A10" s="108" t="s">
        <v>176</v>
      </c>
      <c r="B10" s="108" t="s">
        <v>177</v>
      </c>
      <c r="C10" s="109">
        <f>C11</f>
        <v>4.89</v>
      </c>
      <c r="D10" s="109">
        <f>D11</f>
        <v>4.89</v>
      </c>
      <c r="E10" s="109">
        <f>E11</f>
        <v>0</v>
      </c>
      <c r="F10" s="109"/>
    </row>
    <row r="11" ht="18" customHeight="1" spans="1:6">
      <c r="A11" s="108" t="s">
        <v>178</v>
      </c>
      <c r="B11" s="108" t="s">
        <v>179</v>
      </c>
      <c r="C11" s="109">
        <f>C12</f>
        <v>4.89</v>
      </c>
      <c r="D11" s="109">
        <f>D12</f>
        <v>4.89</v>
      </c>
      <c r="E11" s="109">
        <f>E12</f>
        <v>0</v>
      </c>
      <c r="F11" s="109"/>
    </row>
    <row r="12" ht="18" customHeight="1" spans="1:6">
      <c r="A12" s="108" t="s">
        <v>180</v>
      </c>
      <c r="B12" s="108" t="s">
        <v>181</v>
      </c>
      <c r="C12" s="109">
        <f>SUM(D12:E12)</f>
        <v>4.89</v>
      </c>
      <c r="D12" s="109">
        <v>4.89</v>
      </c>
      <c r="E12" s="109"/>
      <c r="F12" s="109"/>
    </row>
    <row r="13" ht="18" customHeight="1" spans="1:6">
      <c r="A13" s="108" t="s">
        <v>182</v>
      </c>
      <c r="B13" s="108" t="s">
        <v>183</v>
      </c>
      <c r="C13" s="109">
        <f>C14</f>
        <v>2.36</v>
      </c>
      <c r="D13" s="109">
        <f>D14</f>
        <v>2.36</v>
      </c>
      <c r="E13" s="109">
        <f>E14</f>
        <v>0</v>
      </c>
      <c r="F13" s="110"/>
    </row>
    <row r="14" ht="18" customHeight="1" spans="1:6">
      <c r="A14" s="108" t="s">
        <v>184</v>
      </c>
      <c r="B14" s="151" t="s">
        <v>185</v>
      </c>
      <c r="C14" s="109">
        <f>C15</f>
        <v>2.36</v>
      </c>
      <c r="D14" s="109">
        <f>D15</f>
        <v>2.36</v>
      </c>
      <c r="E14" s="109">
        <f>E15</f>
        <v>0</v>
      </c>
      <c r="F14" s="110"/>
    </row>
    <row r="15" ht="18" customHeight="1" spans="1:6">
      <c r="A15" s="108" t="s">
        <v>186</v>
      </c>
      <c r="B15" s="151" t="s">
        <v>187</v>
      </c>
      <c r="C15" s="110">
        <f>SUM(D15:E15)</f>
        <v>2.36</v>
      </c>
      <c r="D15" s="110">
        <v>2.36</v>
      </c>
      <c r="E15" s="110"/>
      <c r="F15" s="110"/>
    </row>
    <row r="16" ht="18" customHeight="1" spans="1:6">
      <c r="A16" s="108" t="s">
        <v>188</v>
      </c>
      <c r="B16" s="151" t="s">
        <v>189</v>
      </c>
      <c r="C16" s="110">
        <f>C17</f>
        <v>0</v>
      </c>
      <c r="D16" s="110">
        <f>D17</f>
        <v>0</v>
      </c>
      <c r="E16" s="110">
        <f>E17</f>
        <v>0</v>
      </c>
      <c r="F16" s="110"/>
    </row>
    <row r="17" ht="18" customHeight="1" spans="1:6">
      <c r="A17" s="108" t="s">
        <v>190</v>
      </c>
      <c r="B17" s="151" t="s">
        <v>191</v>
      </c>
      <c r="C17" s="110">
        <f>C18</f>
        <v>0</v>
      </c>
      <c r="D17" s="110">
        <f>D18</f>
        <v>0</v>
      </c>
      <c r="E17" s="110">
        <f>E18</f>
        <v>0</v>
      </c>
      <c r="F17" s="110"/>
    </row>
    <row r="18" ht="18" customHeight="1" spans="1:6">
      <c r="A18" s="108" t="s">
        <v>192</v>
      </c>
      <c r="B18" s="151" t="s">
        <v>193</v>
      </c>
      <c r="C18" s="110">
        <f>SUM(D18:E18)</f>
        <v>0</v>
      </c>
      <c r="D18" s="110"/>
      <c r="E18" s="110"/>
      <c r="F18" s="110"/>
    </row>
    <row r="19" ht="18" customHeight="1" spans="1:6">
      <c r="A19" s="108" t="s">
        <v>194</v>
      </c>
      <c r="B19" s="151" t="s">
        <v>195</v>
      </c>
      <c r="C19" s="110">
        <f>C20</f>
        <v>4.03</v>
      </c>
      <c r="D19" s="110">
        <f>D20</f>
        <v>4.03</v>
      </c>
      <c r="E19" s="110">
        <f>E20</f>
        <v>0</v>
      </c>
      <c r="F19" s="110"/>
    </row>
    <row r="20" ht="18" customHeight="1" spans="1:6">
      <c r="A20" s="108" t="s">
        <v>196</v>
      </c>
      <c r="B20" s="151" t="s">
        <v>197</v>
      </c>
      <c r="C20" s="110">
        <f>C21</f>
        <v>4.03</v>
      </c>
      <c r="D20" s="110">
        <f>D21</f>
        <v>4.03</v>
      </c>
      <c r="E20" s="110">
        <f>E21</f>
        <v>0</v>
      </c>
      <c r="F20" s="110"/>
    </row>
    <row r="21" ht="18" customHeight="1" spans="1:6">
      <c r="A21" s="108" t="s">
        <v>198</v>
      </c>
      <c r="B21" s="151" t="s">
        <v>199</v>
      </c>
      <c r="C21" s="110">
        <f>SUM(D21:E21)</f>
        <v>4.03</v>
      </c>
      <c r="D21" s="110">
        <v>4.03</v>
      </c>
      <c r="E21" s="110"/>
      <c r="F21" s="110"/>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23"/>
  <sheetViews>
    <sheetView showGridLines="0" showZeros="0" workbookViewId="0">
      <selection activeCell="G15" sqref="G15"/>
    </sheetView>
  </sheetViews>
  <sheetFormatPr defaultColWidth="9.16666666666667" defaultRowHeight="12.75" customHeight="1" outlineLevelCol="7"/>
  <cols>
    <col min="1" max="1" width="19" customWidth="1"/>
    <col min="2" max="2" width="31.6666666666667" customWidth="1"/>
    <col min="3" max="3" width="17.1222222222222" customWidth="1"/>
    <col min="4" max="4" width="26.5" customWidth="1"/>
    <col min="5" max="8" width="21.3333333333333" customWidth="1"/>
    <col min="9" max="16384" width="9.16666666666667" customWidth="1"/>
  </cols>
  <sheetData>
    <row r="1" ht="30" customHeight="1" spans="1:1">
      <c r="A1" s="97" t="s">
        <v>25</v>
      </c>
    </row>
    <row r="2" ht="28.5" customHeight="1" spans="1:8">
      <c r="A2" s="98" t="s">
        <v>249</v>
      </c>
      <c r="B2" s="98"/>
      <c r="C2" s="98"/>
      <c r="D2" s="98"/>
      <c r="E2" s="98"/>
      <c r="F2" s="98"/>
      <c r="G2" s="98"/>
      <c r="H2" s="98"/>
    </row>
    <row r="3" ht="22.5" customHeight="1" spans="8:8">
      <c r="H3" s="115" t="s">
        <v>46</v>
      </c>
    </row>
    <row r="4" ht="22.5" customHeight="1" spans="1:8">
      <c r="A4" s="117" t="s">
        <v>201</v>
      </c>
      <c r="B4" s="117" t="s">
        <v>202</v>
      </c>
      <c r="C4" s="117" t="s">
        <v>203</v>
      </c>
      <c r="D4" s="117" t="s">
        <v>204</v>
      </c>
      <c r="E4" s="117" t="s">
        <v>141</v>
      </c>
      <c r="F4" s="117" t="s">
        <v>165</v>
      </c>
      <c r="G4" s="117" t="s">
        <v>166</v>
      </c>
      <c r="H4" s="117" t="s">
        <v>168</v>
      </c>
    </row>
    <row r="5" ht="15.75" customHeight="1" spans="1:8">
      <c r="A5" s="107" t="s">
        <v>151</v>
      </c>
      <c r="B5" s="107" t="s">
        <v>151</v>
      </c>
      <c r="C5" s="107" t="s">
        <v>151</v>
      </c>
      <c r="D5" s="107" t="s">
        <v>151</v>
      </c>
      <c r="E5" s="107" t="s">
        <v>151</v>
      </c>
      <c r="F5" s="107" t="s">
        <v>151</v>
      </c>
      <c r="G5" s="107" t="s">
        <v>151</v>
      </c>
      <c r="H5" s="107" t="s">
        <v>151</v>
      </c>
    </row>
    <row r="6" ht="17" customHeight="1" spans="1:8">
      <c r="A6" s="108" t="s">
        <v>169</v>
      </c>
      <c r="B6" s="108" t="s">
        <v>141</v>
      </c>
      <c r="C6" s="108" t="s">
        <v>169</v>
      </c>
      <c r="D6" s="151" t="s">
        <v>169</v>
      </c>
      <c r="E6" s="109">
        <f>E7+E14</f>
        <v>59.47</v>
      </c>
      <c r="F6" s="109">
        <f>F7+F14</f>
        <v>42.8</v>
      </c>
      <c r="G6" s="109">
        <f>G7+G14</f>
        <v>16.67</v>
      </c>
      <c r="H6" s="109"/>
    </row>
    <row r="7" ht="17" customHeight="1" spans="1:8">
      <c r="A7" s="108" t="s">
        <v>205</v>
      </c>
      <c r="B7" s="108" t="s">
        <v>206</v>
      </c>
      <c r="C7" s="108" t="s">
        <v>169</v>
      </c>
      <c r="D7" s="151" t="s">
        <v>169</v>
      </c>
      <c r="E7" s="110">
        <f>SUM(E8:E13)</f>
        <v>42.8</v>
      </c>
      <c r="F7" s="110">
        <f>SUM(F8:F13)</f>
        <v>42.8</v>
      </c>
      <c r="G7" s="110">
        <f>SUM(G8:G13)</f>
        <v>0</v>
      </c>
      <c r="H7" s="109"/>
    </row>
    <row r="8" ht="17" customHeight="1" spans="1:8">
      <c r="A8" s="108" t="s">
        <v>207</v>
      </c>
      <c r="B8" s="108" t="s">
        <v>208</v>
      </c>
      <c r="C8" s="108" t="s">
        <v>209</v>
      </c>
      <c r="D8" s="151" t="s">
        <v>210</v>
      </c>
      <c r="E8" s="109">
        <f t="shared" ref="E8:E13" si="0">SUM(F8:G8)</f>
        <v>31.52</v>
      </c>
      <c r="F8" s="152">
        <v>31.52</v>
      </c>
      <c r="G8" s="109"/>
      <c r="H8" s="109"/>
    </row>
    <row r="9" ht="17" customHeight="1" spans="1:8">
      <c r="A9" s="108" t="s">
        <v>211</v>
      </c>
      <c r="B9" s="108" t="s">
        <v>212</v>
      </c>
      <c r="C9" s="108" t="s">
        <v>209</v>
      </c>
      <c r="D9" s="151" t="s">
        <v>210</v>
      </c>
      <c r="E9" s="109">
        <f t="shared" si="0"/>
        <v>0</v>
      </c>
      <c r="F9" s="152"/>
      <c r="G9" s="109"/>
      <c r="H9" s="109"/>
    </row>
    <row r="10" ht="17" customHeight="1" spans="1:8">
      <c r="A10" s="108" t="s">
        <v>213</v>
      </c>
      <c r="B10" s="108" t="s">
        <v>214</v>
      </c>
      <c r="C10" s="108" t="s">
        <v>215</v>
      </c>
      <c r="D10" s="151" t="s">
        <v>216</v>
      </c>
      <c r="E10" s="109">
        <f t="shared" si="0"/>
        <v>4.84</v>
      </c>
      <c r="F10" s="152">
        <v>4.84</v>
      </c>
      <c r="G10" s="109"/>
      <c r="H10" s="109"/>
    </row>
    <row r="11" ht="17" customHeight="1" spans="1:8">
      <c r="A11" s="108" t="s">
        <v>217</v>
      </c>
      <c r="B11" s="108" t="s">
        <v>218</v>
      </c>
      <c r="C11" s="108" t="s">
        <v>215</v>
      </c>
      <c r="D11" s="151" t="s">
        <v>216</v>
      </c>
      <c r="E11" s="109">
        <f t="shared" si="0"/>
        <v>2.36</v>
      </c>
      <c r="F11" s="152">
        <v>2.36</v>
      </c>
      <c r="G11" s="109"/>
      <c r="H11" s="109"/>
    </row>
    <row r="12" ht="17" customHeight="1" spans="1:8">
      <c r="A12" s="108" t="s">
        <v>219</v>
      </c>
      <c r="B12" s="108" t="s">
        <v>220</v>
      </c>
      <c r="C12" s="108" t="s">
        <v>215</v>
      </c>
      <c r="D12" s="151" t="s">
        <v>216</v>
      </c>
      <c r="E12" s="109">
        <f t="shared" si="0"/>
        <v>0.05</v>
      </c>
      <c r="F12" s="153">
        <v>0.05</v>
      </c>
      <c r="G12" s="109"/>
      <c r="H12" s="109"/>
    </row>
    <row r="13" ht="17" customHeight="1" spans="1:8">
      <c r="A13" s="108" t="s">
        <v>221</v>
      </c>
      <c r="B13" s="108" t="s">
        <v>199</v>
      </c>
      <c r="C13" s="108" t="s">
        <v>222</v>
      </c>
      <c r="D13" s="151" t="s">
        <v>199</v>
      </c>
      <c r="E13" s="109">
        <f t="shared" si="0"/>
        <v>4.03</v>
      </c>
      <c r="F13" s="153">
        <v>4.03</v>
      </c>
      <c r="G13" s="110"/>
      <c r="H13" s="110"/>
    </row>
    <row r="14" ht="17" customHeight="1" spans="1:8">
      <c r="A14" s="108" t="s">
        <v>223</v>
      </c>
      <c r="B14" s="108" t="s">
        <v>224</v>
      </c>
      <c r="C14" s="108" t="s">
        <v>169</v>
      </c>
      <c r="D14" s="151" t="s">
        <v>169</v>
      </c>
      <c r="E14" s="110">
        <f>SUM(E15:E23)</f>
        <v>16.67</v>
      </c>
      <c r="F14" s="110">
        <f>SUM(F15:F23)</f>
        <v>0</v>
      </c>
      <c r="G14" s="110">
        <f>SUM(G15:G23)</f>
        <v>16.67</v>
      </c>
      <c r="H14" s="110"/>
    </row>
    <row r="15" ht="17" customHeight="1" spans="1:8">
      <c r="A15" s="108" t="s">
        <v>225</v>
      </c>
      <c r="B15" s="108" t="s">
        <v>226</v>
      </c>
      <c r="C15" s="108" t="s">
        <v>227</v>
      </c>
      <c r="D15" s="151" t="s">
        <v>228</v>
      </c>
      <c r="E15" s="110">
        <f>SUM(F15:G15)</f>
        <v>6.87</v>
      </c>
      <c r="F15" s="110"/>
      <c r="G15" s="110">
        <v>6.87</v>
      </c>
      <c r="H15" s="110"/>
    </row>
    <row r="16" ht="17" customHeight="1" spans="1:8">
      <c r="A16" s="108" t="s">
        <v>229</v>
      </c>
      <c r="B16" s="108" t="s">
        <v>230</v>
      </c>
      <c r="C16" s="108" t="s">
        <v>227</v>
      </c>
      <c r="D16" s="151" t="s">
        <v>228</v>
      </c>
      <c r="E16" s="110">
        <f t="shared" ref="E16:E23" si="1">SUM(F16:G16)</f>
        <v>0.7</v>
      </c>
      <c r="F16" s="110"/>
      <c r="G16" s="110">
        <v>0.7</v>
      </c>
      <c r="H16" s="110"/>
    </row>
    <row r="17" ht="17" customHeight="1" spans="1:8">
      <c r="A17" s="108" t="s">
        <v>231</v>
      </c>
      <c r="B17" s="108" t="s">
        <v>232</v>
      </c>
      <c r="C17" s="108" t="s">
        <v>227</v>
      </c>
      <c r="D17" s="151" t="s">
        <v>228</v>
      </c>
      <c r="E17" s="110">
        <f t="shared" si="1"/>
        <v>0.2</v>
      </c>
      <c r="F17" s="110"/>
      <c r="G17" s="110">
        <v>0.2</v>
      </c>
      <c r="H17" s="110"/>
    </row>
    <row r="18" ht="17" customHeight="1" spans="1:8">
      <c r="A18" s="108" t="s">
        <v>233</v>
      </c>
      <c r="B18" s="108" t="s">
        <v>234</v>
      </c>
      <c r="C18" s="108" t="s">
        <v>227</v>
      </c>
      <c r="D18" s="151" t="s">
        <v>228</v>
      </c>
      <c r="E18" s="110">
        <f t="shared" si="1"/>
        <v>0.4</v>
      </c>
      <c r="F18" s="110"/>
      <c r="G18" s="110">
        <v>0.4</v>
      </c>
      <c r="H18" s="110"/>
    </row>
    <row r="19" ht="17" customHeight="1" spans="1:8">
      <c r="A19" s="108" t="s">
        <v>235</v>
      </c>
      <c r="B19" s="108" t="s">
        <v>236</v>
      </c>
      <c r="C19" s="108" t="s">
        <v>237</v>
      </c>
      <c r="D19" s="151" t="s">
        <v>236</v>
      </c>
      <c r="E19" s="110">
        <f t="shared" si="1"/>
        <v>0.22</v>
      </c>
      <c r="F19" s="110"/>
      <c r="G19" s="110">
        <v>0.22</v>
      </c>
      <c r="H19" s="110"/>
    </row>
    <row r="20" ht="17" customHeight="1" spans="1:8">
      <c r="A20" s="108" t="s">
        <v>238</v>
      </c>
      <c r="B20" s="108" t="s">
        <v>239</v>
      </c>
      <c r="C20" s="108" t="s">
        <v>240</v>
      </c>
      <c r="D20" s="151" t="s">
        <v>241</v>
      </c>
      <c r="E20" s="110">
        <f t="shared" si="1"/>
        <v>3.84</v>
      </c>
      <c r="F20" s="110"/>
      <c r="G20" s="110">
        <v>3.84</v>
      </c>
      <c r="H20" s="110"/>
    </row>
    <row r="21" ht="17" customHeight="1" spans="1:8">
      <c r="A21" s="108" t="s">
        <v>242</v>
      </c>
      <c r="B21" s="108" t="s">
        <v>241</v>
      </c>
      <c r="C21" s="108" t="s">
        <v>240</v>
      </c>
      <c r="D21" s="151" t="s">
        <v>241</v>
      </c>
      <c r="E21" s="110">
        <f t="shared" si="1"/>
        <v>0</v>
      </c>
      <c r="F21" s="110"/>
      <c r="G21" s="110"/>
      <c r="H21" s="110"/>
    </row>
    <row r="22" ht="17" customHeight="1" spans="1:8">
      <c r="A22" s="108" t="s">
        <v>243</v>
      </c>
      <c r="B22" s="108" t="s">
        <v>244</v>
      </c>
      <c r="C22" s="108" t="s">
        <v>227</v>
      </c>
      <c r="D22" s="151" t="s">
        <v>228</v>
      </c>
      <c r="E22" s="110">
        <f t="shared" si="1"/>
        <v>3.08</v>
      </c>
      <c r="F22" s="110"/>
      <c r="G22" s="110">
        <v>3.08</v>
      </c>
      <c r="H22" s="110"/>
    </row>
    <row r="23" ht="17" customHeight="1" spans="1:8">
      <c r="A23" s="108" t="s">
        <v>245</v>
      </c>
      <c r="B23" s="108" t="s">
        <v>246</v>
      </c>
      <c r="C23" s="108" t="s">
        <v>247</v>
      </c>
      <c r="D23" s="151" t="s">
        <v>246</v>
      </c>
      <c r="E23" s="110">
        <f t="shared" si="1"/>
        <v>1.36</v>
      </c>
      <c r="F23" s="110"/>
      <c r="G23" s="110">
        <v>1.36</v>
      </c>
      <c r="H23" s="110"/>
    </row>
  </sheetData>
  <mergeCells count="1">
    <mergeCell ref="A2:H2"/>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zoomScale="90" zoomScaleNormal="90" workbookViewId="0">
      <selection activeCell="D16" sqref="D16"/>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9" t="s">
        <v>27</v>
      </c>
      <c r="B1" s="130"/>
      <c r="C1" s="130"/>
      <c r="D1" s="130"/>
      <c r="E1" s="130"/>
      <c r="F1" s="130"/>
      <c r="G1" s="130"/>
      <c r="H1" s="131"/>
    </row>
    <row r="2" ht="22.5" customHeight="1" spans="1:8">
      <c r="A2" s="132" t="s">
        <v>250</v>
      </c>
      <c r="B2" s="132"/>
      <c r="C2" s="132"/>
      <c r="D2" s="132"/>
      <c r="E2" s="132"/>
      <c r="F2" s="132"/>
      <c r="G2" s="132"/>
      <c r="H2" s="132"/>
    </row>
    <row r="3" ht="22.5" customHeight="1" spans="1:8">
      <c r="A3" s="133"/>
      <c r="B3" s="133"/>
      <c r="C3" s="134"/>
      <c r="D3" s="134"/>
      <c r="E3" s="135"/>
      <c r="F3" s="135"/>
      <c r="G3" s="135"/>
      <c r="H3" s="136" t="s">
        <v>46</v>
      </c>
    </row>
    <row r="4" ht="22.5" customHeight="1" spans="1:8">
      <c r="A4" s="137" t="s">
        <v>47</v>
      </c>
      <c r="B4" s="137"/>
      <c r="C4" s="137" t="s">
        <v>48</v>
      </c>
      <c r="D4" s="137"/>
      <c r="E4" s="137"/>
      <c r="F4" s="137"/>
      <c r="G4" s="137"/>
      <c r="H4" s="137"/>
    </row>
    <row r="5" ht="22.5" customHeight="1" spans="1:8">
      <c r="A5" s="137" t="s">
        <v>49</v>
      </c>
      <c r="B5" s="137" t="s">
        <v>50</v>
      </c>
      <c r="C5" s="137" t="s">
        <v>51</v>
      </c>
      <c r="D5" s="138" t="s">
        <v>50</v>
      </c>
      <c r="E5" s="137" t="s">
        <v>52</v>
      </c>
      <c r="F5" s="137" t="s">
        <v>50</v>
      </c>
      <c r="G5" s="137" t="s">
        <v>53</v>
      </c>
      <c r="H5" s="137" t="s">
        <v>50</v>
      </c>
    </row>
    <row r="6" ht="22.5" customHeight="1" spans="1:8">
      <c r="A6" s="139" t="s">
        <v>251</v>
      </c>
      <c r="B6" s="140"/>
      <c r="C6" s="141" t="s">
        <v>252</v>
      </c>
      <c r="D6" s="142"/>
      <c r="E6" s="143" t="s">
        <v>253</v>
      </c>
      <c r="F6" s="143"/>
      <c r="G6" s="144" t="s">
        <v>254</v>
      </c>
      <c r="H6" s="142"/>
    </row>
    <row r="7" ht="22.5" customHeight="1" spans="1:8">
      <c r="A7" s="145"/>
      <c r="B7" s="140"/>
      <c r="C7" s="141" t="s">
        <v>255</v>
      </c>
      <c r="D7" s="142"/>
      <c r="E7" s="144" t="s">
        <v>256</v>
      </c>
      <c r="F7" s="144"/>
      <c r="G7" s="144" t="s">
        <v>257</v>
      </c>
      <c r="H7" s="142"/>
    </row>
    <row r="8" ht="22.5" customHeight="1" spans="1:10">
      <c r="A8" s="145"/>
      <c r="B8" s="140"/>
      <c r="C8" s="141" t="s">
        <v>258</v>
      </c>
      <c r="D8" s="142"/>
      <c r="E8" s="144" t="s">
        <v>259</v>
      </c>
      <c r="F8" s="144"/>
      <c r="G8" s="144" t="s">
        <v>260</v>
      </c>
      <c r="H8" s="142"/>
      <c r="J8" s="97"/>
    </row>
    <row r="9" ht="22.5" customHeight="1" spans="1:8">
      <c r="A9" s="139"/>
      <c r="B9" s="140"/>
      <c r="C9" s="141" t="s">
        <v>261</v>
      </c>
      <c r="D9" s="142"/>
      <c r="E9" s="144" t="s">
        <v>262</v>
      </c>
      <c r="F9" s="144"/>
      <c r="G9" s="144" t="s">
        <v>263</v>
      </c>
      <c r="H9" s="142"/>
    </row>
    <row r="10" ht="22.5" customHeight="1" spans="1:9">
      <c r="A10" s="139"/>
      <c r="B10" s="140"/>
      <c r="C10" s="141" t="s">
        <v>264</v>
      </c>
      <c r="D10" s="142"/>
      <c r="E10" s="144" t="s">
        <v>265</v>
      </c>
      <c r="F10" s="144"/>
      <c r="G10" s="144" t="s">
        <v>266</v>
      </c>
      <c r="H10" s="142"/>
      <c r="I10" s="97"/>
    </row>
    <row r="11" ht="22.5" customHeight="1" spans="1:9">
      <c r="A11" s="145"/>
      <c r="B11" s="140"/>
      <c r="C11" s="141" t="s">
        <v>267</v>
      </c>
      <c r="D11" s="142"/>
      <c r="E11" s="144" t="s">
        <v>268</v>
      </c>
      <c r="F11" s="144"/>
      <c r="G11" s="144" t="s">
        <v>269</v>
      </c>
      <c r="H11" s="142"/>
      <c r="I11" s="97"/>
    </row>
    <row r="12" ht="22.5" customHeight="1" spans="1:9">
      <c r="A12" s="145"/>
      <c r="B12" s="140"/>
      <c r="C12" s="141" t="s">
        <v>270</v>
      </c>
      <c r="D12" s="142"/>
      <c r="E12" s="144" t="s">
        <v>256</v>
      </c>
      <c r="F12" s="144"/>
      <c r="G12" s="144" t="s">
        <v>271</v>
      </c>
      <c r="H12" s="142"/>
      <c r="I12" s="97"/>
    </row>
    <row r="13" ht="22.5" customHeight="1" spans="1:9">
      <c r="A13" s="146"/>
      <c r="B13" s="140"/>
      <c r="C13" s="141" t="s">
        <v>272</v>
      </c>
      <c r="D13" s="142"/>
      <c r="E13" s="144" t="s">
        <v>259</v>
      </c>
      <c r="F13" s="144"/>
      <c r="G13" s="144" t="s">
        <v>273</v>
      </c>
      <c r="H13" s="142"/>
      <c r="I13" s="97"/>
    </row>
    <row r="14" ht="22.5" customHeight="1" spans="1:8">
      <c r="A14" s="146"/>
      <c r="B14" s="140"/>
      <c r="C14" s="141" t="s">
        <v>274</v>
      </c>
      <c r="D14" s="142"/>
      <c r="E14" s="144" t="s">
        <v>262</v>
      </c>
      <c r="F14" s="144"/>
      <c r="G14" s="144" t="s">
        <v>275</v>
      </c>
      <c r="H14" s="142"/>
    </row>
    <row r="15" ht="22.5" customHeight="1" spans="1:8">
      <c r="A15" s="146"/>
      <c r="B15" s="140"/>
      <c r="C15" s="141" t="s">
        <v>276</v>
      </c>
      <c r="D15" s="142"/>
      <c r="E15" s="144" t="s">
        <v>277</v>
      </c>
      <c r="F15" s="144"/>
      <c r="G15" s="144" t="s">
        <v>278</v>
      </c>
      <c r="H15" s="142"/>
    </row>
    <row r="16" ht="22.5" customHeight="1" spans="1:10">
      <c r="A16" s="109"/>
      <c r="B16" s="147"/>
      <c r="C16" s="141" t="s">
        <v>279</v>
      </c>
      <c r="D16" s="142"/>
      <c r="E16" s="144" t="s">
        <v>280</v>
      </c>
      <c r="F16" s="144"/>
      <c r="G16" s="144" t="s">
        <v>281</v>
      </c>
      <c r="H16" s="142"/>
      <c r="J16" s="97"/>
    </row>
    <row r="17" ht="22.5" customHeight="1" spans="1:8">
      <c r="A17" s="110"/>
      <c r="B17" s="147"/>
      <c r="C17" s="141" t="s">
        <v>282</v>
      </c>
      <c r="D17" s="142"/>
      <c r="E17" s="144" t="s">
        <v>283</v>
      </c>
      <c r="F17" s="144"/>
      <c r="G17" s="144" t="s">
        <v>282</v>
      </c>
      <c r="H17" s="142"/>
    </row>
    <row r="18" ht="22.5" customHeight="1" spans="1:8">
      <c r="A18" s="110"/>
      <c r="B18" s="147"/>
      <c r="C18" s="141" t="s">
        <v>284</v>
      </c>
      <c r="D18" s="142"/>
      <c r="E18" s="144" t="s">
        <v>285</v>
      </c>
      <c r="F18" s="144"/>
      <c r="G18" s="144" t="s">
        <v>286</v>
      </c>
      <c r="H18" s="142"/>
    </row>
    <row r="19" ht="22.5" customHeight="1" spans="1:8">
      <c r="A19" s="146"/>
      <c r="B19" s="147"/>
      <c r="C19" s="141" t="s">
        <v>287</v>
      </c>
      <c r="D19" s="142"/>
      <c r="E19" s="144" t="s">
        <v>288</v>
      </c>
      <c r="F19" s="144"/>
      <c r="G19" s="144" t="s">
        <v>289</v>
      </c>
      <c r="H19" s="142"/>
    </row>
    <row r="20" ht="22.5" customHeight="1" spans="1:8">
      <c r="A20" s="146"/>
      <c r="B20" s="140"/>
      <c r="C20" s="141"/>
      <c r="D20" s="142"/>
      <c r="E20" s="144" t="s">
        <v>290</v>
      </c>
      <c r="F20" s="144"/>
      <c r="G20" s="144" t="s">
        <v>291</v>
      </c>
      <c r="H20" s="142"/>
    </row>
    <row r="21" ht="22.5" customHeight="1" spans="1:8">
      <c r="A21" s="109"/>
      <c r="B21" s="140"/>
      <c r="C21" s="110"/>
      <c r="D21" s="142"/>
      <c r="E21" s="144" t="s">
        <v>292</v>
      </c>
      <c r="F21" s="144"/>
      <c r="G21" s="144"/>
      <c r="H21" s="142"/>
    </row>
    <row r="22" ht="18" customHeight="1" spans="1:8">
      <c r="A22" s="110"/>
      <c r="B22" s="140"/>
      <c r="C22" s="110"/>
      <c r="D22" s="142"/>
      <c r="E22" s="148" t="s">
        <v>293</v>
      </c>
      <c r="F22" s="148"/>
      <c r="G22" s="148"/>
      <c r="H22" s="142"/>
    </row>
    <row r="23" ht="19.5" customHeight="1" spans="1:8">
      <c r="A23" s="110"/>
      <c r="B23" s="140"/>
      <c r="C23" s="110"/>
      <c r="D23" s="142"/>
      <c r="E23" s="148" t="s">
        <v>294</v>
      </c>
      <c r="F23" s="148"/>
      <c r="G23" s="148"/>
      <c r="H23" s="142"/>
    </row>
    <row r="24" ht="21.75" customHeight="1" spans="1:8">
      <c r="A24" s="110"/>
      <c r="B24" s="140"/>
      <c r="C24" s="141"/>
      <c r="D24" s="149"/>
      <c r="E24" s="148" t="s">
        <v>295</v>
      </c>
      <c r="F24" s="148"/>
      <c r="G24" s="148"/>
      <c r="H24" s="142"/>
    </row>
    <row r="25" ht="21.75" customHeight="1" spans="1:8">
      <c r="A25" s="110"/>
      <c r="B25" s="140"/>
      <c r="C25" s="141"/>
      <c r="D25" s="149"/>
      <c r="E25" s="148"/>
      <c r="F25" s="148"/>
      <c r="G25" s="148"/>
      <c r="H25" s="142"/>
    </row>
    <row r="26" ht="23.25" customHeight="1" spans="1:8">
      <c r="A26" s="110"/>
      <c r="B26" s="140"/>
      <c r="C26" s="141"/>
      <c r="D26" s="149"/>
      <c r="E26" s="139"/>
      <c r="F26" s="139"/>
      <c r="G26" s="139"/>
      <c r="H26" s="150"/>
    </row>
    <row r="27" ht="18" customHeight="1" spans="1:8">
      <c r="A27" s="138" t="s">
        <v>127</v>
      </c>
      <c r="B27" s="147">
        <f>SUM(B6,B9,B10,B12,B13,B14,B15)</f>
        <v>0</v>
      </c>
      <c r="C27" s="138" t="s">
        <v>128</v>
      </c>
      <c r="D27" s="149">
        <f>SUM(D6:D20)</f>
        <v>0</v>
      </c>
      <c r="E27" s="138" t="s">
        <v>128</v>
      </c>
      <c r="F27" s="138"/>
      <c r="G27" s="138" t="s">
        <v>128</v>
      </c>
      <c r="H27" s="150">
        <f>SUM(H6,H11,H21,H22,H23)</f>
        <v>0</v>
      </c>
    </row>
    <row r="28" customHeight="1" spans="2:8">
      <c r="B28" s="97"/>
      <c r="D28" s="97"/>
      <c r="H28" s="97"/>
    </row>
    <row r="29" customHeight="1" spans="2:8">
      <c r="B29" s="97"/>
      <c r="D29" s="97"/>
      <c r="H29" s="97"/>
    </row>
    <row r="30" customHeight="1" spans="2:8">
      <c r="B30" s="97"/>
      <c r="D30" s="97"/>
      <c r="H30" s="97"/>
    </row>
    <row r="31" customHeight="1" spans="2:8">
      <c r="B31" s="97"/>
      <c r="D31" s="97"/>
      <c r="H31" s="97"/>
    </row>
    <row r="32" customHeight="1" spans="2:8">
      <c r="B32" s="97"/>
      <c r="D32" s="97"/>
      <c r="H32" s="97"/>
    </row>
    <row r="33" customHeight="1" spans="2:8">
      <c r="B33" s="97"/>
      <c r="D33" s="97"/>
      <c r="H33" s="97"/>
    </row>
    <row r="34" customHeight="1" spans="2:8">
      <c r="B34" s="97"/>
      <c r="D34" s="97"/>
      <c r="H34" s="97"/>
    </row>
    <row r="35" customHeight="1" spans="2:8">
      <c r="B35" s="97"/>
      <c r="D35" s="97"/>
      <c r="H35" s="97"/>
    </row>
    <row r="36" customHeight="1" spans="2:8">
      <c r="B36" s="97"/>
      <c r="D36" s="97"/>
      <c r="H36" s="97"/>
    </row>
    <row r="37" customHeight="1" spans="2:8">
      <c r="B37" s="97"/>
      <c r="D37" s="97"/>
      <c r="H37" s="97"/>
    </row>
    <row r="38" customHeight="1" spans="2:8">
      <c r="B38" s="97"/>
      <c r="D38" s="97"/>
      <c r="H38" s="97"/>
    </row>
    <row r="39" customHeight="1" spans="2:8">
      <c r="B39" s="97"/>
      <c r="D39" s="97"/>
      <c r="H39" s="97"/>
    </row>
    <row r="40" customHeight="1" spans="2:4">
      <c r="B40" s="97"/>
      <c r="D40" s="97"/>
    </row>
    <row r="41" customHeight="1" spans="2:4">
      <c r="B41" s="97"/>
      <c r="D41" s="97"/>
    </row>
    <row r="42" customHeight="1" spans="2:4">
      <c r="B42" s="97"/>
      <c r="D42" s="97"/>
    </row>
    <row r="43" customHeight="1" spans="2:2">
      <c r="B43" s="97"/>
    </row>
    <row r="44" customHeight="1" spans="2:2">
      <c r="B44" s="97"/>
    </row>
    <row r="45" customHeight="1" spans="2:2">
      <c r="B45" s="9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7"/>
  <sheetViews>
    <sheetView showGridLines="0" showZeros="0" workbookViewId="0">
      <selection activeCell="D18" sqref="D1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97" t="s">
        <v>31</v>
      </c>
    </row>
    <row r="2" ht="28.5" customHeight="1" spans="1:4">
      <c r="A2" s="98" t="s">
        <v>296</v>
      </c>
      <c r="B2" s="98"/>
      <c r="C2" s="98"/>
      <c r="D2" s="98"/>
    </row>
    <row r="3" ht="22.5" customHeight="1" spans="4:4">
      <c r="D3" s="115" t="s">
        <v>46</v>
      </c>
    </row>
    <row r="4" ht="22.5" customHeight="1" spans="1:4">
      <c r="A4" s="117" t="s">
        <v>138</v>
      </c>
      <c r="B4" s="106" t="s">
        <v>297</v>
      </c>
      <c r="C4" s="117" t="s">
        <v>298</v>
      </c>
      <c r="D4" s="117" t="s">
        <v>299</v>
      </c>
    </row>
    <row r="5" ht="15.75" customHeight="1" spans="1:4">
      <c r="A5" s="107" t="s">
        <v>151</v>
      </c>
      <c r="B5" s="107" t="s">
        <v>151</v>
      </c>
      <c r="C5" s="107" t="s">
        <v>151</v>
      </c>
      <c r="D5" s="127" t="s">
        <v>151</v>
      </c>
    </row>
    <row r="6" ht="20" customHeight="1" spans="1:4">
      <c r="A6" s="108" t="s">
        <v>169</v>
      </c>
      <c r="B6" s="108" t="s">
        <v>141</v>
      </c>
      <c r="C6" s="109">
        <f>C7</f>
        <v>11.21</v>
      </c>
      <c r="D6" s="109"/>
    </row>
    <row r="7" ht="20" customHeight="1" spans="1:4">
      <c r="A7" s="108" t="s">
        <v>152</v>
      </c>
      <c r="B7" s="108" t="s">
        <v>153</v>
      </c>
      <c r="C7" s="109">
        <f>C8</f>
        <v>11.21</v>
      </c>
      <c r="D7" s="109"/>
    </row>
    <row r="8" ht="20" customHeight="1" spans="1:4">
      <c r="A8" s="108" t="s">
        <v>300</v>
      </c>
      <c r="B8" s="108" t="s">
        <v>154</v>
      </c>
      <c r="C8" s="109">
        <f>C9+C10</f>
        <v>11.21</v>
      </c>
      <c r="D8" s="109"/>
    </row>
    <row r="9" ht="20" customHeight="1" spans="1:4">
      <c r="A9" s="108" t="s">
        <v>301</v>
      </c>
      <c r="B9" s="108" t="s">
        <v>302</v>
      </c>
      <c r="C9" s="109"/>
      <c r="D9" s="109"/>
    </row>
    <row r="10" ht="20" customHeight="1" spans="1:4">
      <c r="A10" s="108" t="s">
        <v>303</v>
      </c>
      <c r="B10" s="108" t="s">
        <v>304</v>
      </c>
      <c r="C10" s="109">
        <f>SUM(C11:C13)</f>
        <v>11.21</v>
      </c>
      <c r="D10" s="109"/>
    </row>
    <row r="11" ht="20" customHeight="1" spans="1:4">
      <c r="A11" s="108" t="s">
        <v>305</v>
      </c>
      <c r="B11" s="108" t="s">
        <v>306</v>
      </c>
      <c r="C11" s="109">
        <v>7</v>
      </c>
      <c r="D11" s="108" t="s">
        <v>307</v>
      </c>
    </row>
    <row r="12" ht="20" customHeight="1" spans="1:4">
      <c r="A12" s="108" t="s">
        <v>305</v>
      </c>
      <c r="B12" s="108" t="s">
        <v>308</v>
      </c>
      <c r="C12" s="109"/>
      <c r="D12" s="108"/>
    </row>
    <row r="13" ht="20" customHeight="1" spans="1:4">
      <c r="A13" s="108" t="s">
        <v>305</v>
      </c>
      <c r="B13" s="108" t="s">
        <v>309</v>
      </c>
      <c r="C13" s="109">
        <v>4.21</v>
      </c>
      <c r="D13" s="128" t="s">
        <v>310</v>
      </c>
    </row>
    <row r="14" customHeight="1" spans="1:2">
      <c r="A14" s="97"/>
      <c r="B14" s="97"/>
    </row>
    <row r="15" customHeight="1" spans="1:3">
      <c r="A15" s="97"/>
      <c r="B15" s="97"/>
      <c r="C15" s="97"/>
    </row>
    <row r="16" customHeight="1" spans="1:3">
      <c r="A16" s="97"/>
      <c r="B16" s="97"/>
      <c r="C16" s="97"/>
    </row>
    <row r="17" customHeight="1" spans="2:2">
      <c r="B17" s="9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9" sqref="E9"/>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customFormat="1" spans="1:1">
      <c r="A1" t="s">
        <v>33</v>
      </c>
    </row>
    <row r="2" ht="22.5" spans="1:11">
      <c r="A2" s="120" t="s">
        <v>34</v>
      </c>
      <c r="B2" s="120"/>
      <c r="C2" s="120"/>
      <c r="D2" s="120"/>
      <c r="E2" s="120"/>
      <c r="F2" s="120"/>
      <c r="G2" s="120"/>
      <c r="H2" s="120"/>
      <c r="I2" s="120"/>
      <c r="J2" s="120"/>
      <c r="K2" s="120"/>
    </row>
    <row r="3" ht="20.25" spans="5:11">
      <c r="E3" s="121"/>
      <c r="F3" s="121"/>
      <c r="G3" s="121"/>
      <c r="H3" s="121"/>
      <c r="I3" s="121"/>
      <c r="J3" s="123"/>
      <c r="K3" s="123" t="s">
        <v>46</v>
      </c>
    </row>
    <row r="4" ht="41" customHeight="1" spans="1:11">
      <c r="A4" s="122" t="s">
        <v>311</v>
      </c>
      <c r="B4" s="122" t="s">
        <v>312</v>
      </c>
      <c r="C4" s="122" t="s">
        <v>313</v>
      </c>
      <c r="D4" s="122" t="s">
        <v>314</v>
      </c>
      <c r="E4" s="122" t="s">
        <v>315</v>
      </c>
      <c r="F4" s="122" t="s">
        <v>316</v>
      </c>
      <c r="G4" s="122" t="s">
        <v>317</v>
      </c>
      <c r="H4" s="122" t="s">
        <v>318</v>
      </c>
      <c r="I4" s="124" t="s">
        <v>319</v>
      </c>
      <c r="J4" s="122" t="s">
        <v>320</v>
      </c>
      <c r="K4" s="125" t="s">
        <v>168</v>
      </c>
    </row>
    <row r="5" spans="1:11">
      <c r="A5" s="107" t="s">
        <v>151</v>
      </c>
      <c r="B5" s="107" t="s">
        <v>151</v>
      </c>
      <c r="C5" s="107" t="s">
        <v>151</v>
      </c>
      <c r="D5" s="107" t="s">
        <v>151</v>
      </c>
      <c r="E5" s="107" t="s">
        <v>151</v>
      </c>
      <c r="F5" s="107" t="s">
        <v>151</v>
      </c>
      <c r="G5" s="107" t="s">
        <v>151</v>
      </c>
      <c r="H5" s="107" t="s">
        <v>151</v>
      </c>
      <c r="I5" s="107" t="s">
        <v>151</v>
      </c>
      <c r="J5" s="107" t="s">
        <v>151</v>
      </c>
      <c r="K5" s="107" t="s">
        <v>151</v>
      </c>
    </row>
    <row r="6" spans="1:11">
      <c r="A6" s="110"/>
      <c r="B6" s="110"/>
      <c r="C6" s="110"/>
      <c r="D6" s="110"/>
      <c r="E6" s="110"/>
      <c r="F6" s="110"/>
      <c r="G6" s="110"/>
      <c r="H6" s="110"/>
      <c r="I6" s="110"/>
      <c r="J6" s="126"/>
      <c r="K6" s="110"/>
    </row>
    <row r="7" spans="1:11">
      <c r="A7" s="110"/>
      <c r="B7" s="110"/>
      <c r="C7" s="110"/>
      <c r="D7" s="110"/>
      <c r="E7" s="110"/>
      <c r="F7" s="110"/>
      <c r="G7" s="110"/>
      <c r="H7" s="110"/>
      <c r="I7" s="110"/>
      <c r="J7" s="126"/>
      <c r="K7" s="110"/>
    </row>
    <row r="8" spans="1:11">
      <c r="A8" s="110"/>
      <c r="B8" s="110"/>
      <c r="C8" s="110"/>
      <c r="D8" s="110"/>
      <c r="E8" s="110"/>
      <c r="F8" s="110"/>
      <c r="G8" s="110"/>
      <c r="H8" s="110"/>
      <c r="I8" s="110"/>
      <c r="J8" s="126"/>
      <c r="K8" s="110"/>
    </row>
    <row r="9" spans="1:11">
      <c r="A9" s="110"/>
      <c r="B9" s="110"/>
      <c r="C9" s="110"/>
      <c r="D9" s="110"/>
      <c r="E9" s="110"/>
      <c r="F9" s="110"/>
      <c r="G9" s="110"/>
      <c r="H9" s="110"/>
      <c r="I9" s="110"/>
      <c r="J9" s="126"/>
      <c r="K9" s="110"/>
    </row>
    <row r="10" spans="1:11">
      <c r="A10" s="110"/>
      <c r="B10" s="110"/>
      <c r="C10" s="110"/>
      <c r="D10" s="110"/>
      <c r="E10" s="110"/>
      <c r="F10" s="110"/>
      <c r="G10" s="110"/>
      <c r="H10" s="110"/>
      <c r="I10" s="110"/>
      <c r="J10" s="126"/>
      <c r="K10" s="110"/>
    </row>
    <row r="11" spans="1:11">
      <c r="A11" s="110"/>
      <c r="B11" s="110"/>
      <c r="C11" s="110"/>
      <c r="D11" s="110"/>
      <c r="E11" s="110"/>
      <c r="F11" s="110"/>
      <c r="G11" s="110"/>
      <c r="H11" s="110"/>
      <c r="I11" s="110"/>
      <c r="J11" s="126"/>
      <c r="K11" s="110"/>
    </row>
    <row r="12" spans="1:11">
      <c r="A12" s="110"/>
      <c r="B12" s="110"/>
      <c r="C12" s="110"/>
      <c r="D12" s="110"/>
      <c r="E12" s="110"/>
      <c r="F12" s="110"/>
      <c r="G12" s="110"/>
      <c r="H12" s="110"/>
      <c r="I12" s="110"/>
      <c r="J12" s="126"/>
      <c r="K12" s="110"/>
    </row>
    <row r="13" spans="1:11">
      <c r="A13" s="110"/>
      <c r="B13" s="110"/>
      <c r="C13" s="110"/>
      <c r="D13" s="110"/>
      <c r="E13" s="110"/>
      <c r="F13" s="110"/>
      <c r="G13" s="110"/>
      <c r="H13" s="110"/>
      <c r="I13" s="110"/>
      <c r="J13" s="126"/>
      <c r="K13" s="110"/>
    </row>
    <row r="14" spans="1:11">
      <c r="A14" s="110"/>
      <c r="B14" s="110"/>
      <c r="C14" s="110"/>
      <c r="D14" s="110"/>
      <c r="E14" s="110"/>
      <c r="F14" s="110"/>
      <c r="G14" s="110"/>
      <c r="H14" s="110"/>
      <c r="I14" s="110"/>
      <c r="J14" s="126"/>
      <c r="K14" s="110"/>
    </row>
    <row r="15" spans="1:11">
      <c r="A15" s="110"/>
      <c r="B15" s="110"/>
      <c r="C15" s="110"/>
      <c r="D15" s="110"/>
      <c r="E15" s="110"/>
      <c r="F15" s="110"/>
      <c r="G15" s="110"/>
      <c r="H15" s="110"/>
      <c r="I15" s="110"/>
      <c r="J15" s="126"/>
      <c r="K15" s="110"/>
    </row>
    <row r="16" spans="1:11">
      <c r="A16" s="110"/>
      <c r="B16" s="110"/>
      <c r="C16" s="110"/>
      <c r="D16" s="110"/>
      <c r="E16" s="110"/>
      <c r="F16" s="110"/>
      <c r="G16" s="110"/>
      <c r="H16" s="110"/>
      <c r="I16" s="110"/>
      <c r="J16" s="126"/>
      <c r="K16" s="110"/>
    </row>
    <row r="17" spans="1:11">
      <c r="A17" s="110"/>
      <c r="B17" s="110"/>
      <c r="C17" s="110"/>
      <c r="D17" s="110"/>
      <c r="E17" s="110"/>
      <c r="F17" s="110"/>
      <c r="G17" s="110"/>
      <c r="H17" s="110"/>
      <c r="I17" s="110"/>
      <c r="J17" s="126"/>
      <c r="K17" s="110"/>
    </row>
    <row r="18" spans="1:11">
      <c r="A18" s="110"/>
      <c r="B18" s="110"/>
      <c r="C18" s="110"/>
      <c r="D18" s="110"/>
      <c r="E18" s="110"/>
      <c r="F18" s="110"/>
      <c r="G18" s="110"/>
      <c r="H18" s="110"/>
      <c r="I18" s="110"/>
      <c r="J18" s="126"/>
      <c r="K18" s="110"/>
    </row>
    <row r="19" spans="1:11">
      <c r="A19" s="110"/>
      <c r="B19" s="110"/>
      <c r="C19" s="110"/>
      <c r="D19" s="110"/>
      <c r="E19" s="110"/>
      <c r="F19" s="110"/>
      <c r="G19" s="110"/>
      <c r="H19" s="110"/>
      <c r="I19" s="110"/>
      <c r="J19" s="126"/>
      <c r="K19" s="110"/>
    </row>
    <row r="20" spans="1:11">
      <c r="A20" s="110"/>
      <c r="B20" s="110"/>
      <c r="C20" s="110"/>
      <c r="D20" s="110"/>
      <c r="E20" s="110"/>
      <c r="F20" s="110"/>
      <c r="G20" s="110"/>
      <c r="H20" s="110"/>
      <c r="I20" s="110"/>
      <c r="J20" s="126"/>
      <c r="K20" s="110"/>
    </row>
    <row r="21" spans="1:11">
      <c r="A21" s="110"/>
      <c r="B21" s="110"/>
      <c r="C21" s="110"/>
      <c r="D21" s="110"/>
      <c r="E21" s="110"/>
      <c r="F21" s="110"/>
      <c r="G21" s="110"/>
      <c r="H21" s="110"/>
      <c r="I21" s="110"/>
      <c r="J21" s="126"/>
      <c r="K21" s="110"/>
    </row>
    <row r="22" spans="1:11">
      <c r="A22" s="110"/>
      <c r="B22" s="110"/>
      <c r="C22" s="110"/>
      <c r="D22" s="110"/>
      <c r="E22" s="110"/>
      <c r="F22" s="110"/>
      <c r="G22" s="110"/>
      <c r="H22" s="110"/>
      <c r="I22" s="110"/>
      <c r="J22" s="126"/>
      <c r="K22" s="110"/>
    </row>
    <row r="23" customFormat="1"/>
    <row r="24" customFormat="1" spans="1:1">
      <c r="A24" t="s">
        <v>321</v>
      </c>
    </row>
  </sheetData>
  <mergeCells count="1">
    <mergeCell ref="A2:K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K23" sqref="K23"/>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97" t="s">
        <v>35</v>
      </c>
    </row>
    <row r="2" ht="23.25" customHeight="1" spans="1:16">
      <c r="A2" s="98" t="s">
        <v>322</v>
      </c>
      <c r="B2" s="98"/>
      <c r="C2" s="98"/>
      <c r="D2" s="98"/>
      <c r="E2" s="98"/>
      <c r="F2" s="98"/>
      <c r="G2" s="98"/>
      <c r="H2" s="98"/>
      <c r="I2" s="98"/>
      <c r="J2" s="98"/>
      <c r="K2" s="98"/>
      <c r="L2" s="98"/>
      <c r="M2" s="98"/>
      <c r="N2" s="98"/>
      <c r="O2" s="98"/>
      <c r="P2" s="98"/>
    </row>
    <row r="3" ht="26.25" customHeight="1" spans="14:16">
      <c r="N3" s="115"/>
      <c r="P3" s="115" t="s">
        <v>46</v>
      </c>
    </row>
    <row r="4" ht="33" customHeight="1" spans="1:16">
      <c r="A4" s="104" t="s">
        <v>323</v>
      </c>
      <c r="B4" s="104"/>
      <c r="C4" s="104"/>
      <c r="D4" s="104" t="s">
        <v>138</v>
      </c>
      <c r="E4" s="100" t="s">
        <v>324</v>
      </c>
      <c r="F4" s="104" t="s">
        <v>325</v>
      </c>
      <c r="G4" s="116" t="s">
        <v>326</v>
      </c>
      <c r="H4" s="111" t="s">
        <v>327</v>
      </c>
      <c r="I4" s="104" t="s">
        <v>328</v>
      </c>
      <c r="J4" s="104" t="s">
        <v>329</v>
      </c>
      <c r="K4" s="104"/>
      <c r="L4" s="104" t="s">
        <v>330</v>
      </c>
      <c r="M4" s="104"/>
      <c r="N4" s="112" t="s">
        <v>331</v>
      </c>
      <c r="O4" s="104" t="s">
        <v>332</v>
      </c>
      <c r="P4" s="99" t="s">
        <v>333</v>
      </c>
    </row>
    <row r="5" ht="18" customHeight="1" spans="1:16">
      <c r="A5" s="117" t="s">
        <v>334</v>
      </c>
      <c r="B5" s="117" t="s">
        <v>335</v>
      </c>
      <c r="C5" s="117" t="s">
        <v>336</v>
      </c>
      <c r="D5" s="104"/>
      <c r="E5" s="100"/>
      <c r="F5" s="104"/>
      <c r="G5" s="118"/>
      <c r="H5" s="111"/>
      <c r="I5" s="104"/>
      <c r="J5" s="104" t="s">
        <v>334</v>
      </c>
      <c r="K5" s="104" t="s">
        <v>335</v>
      </c>
      <c r="L5" s="104" t="s">
        <v>334</v>
      </c>
      <c r="M5" s="104" t="s">
        <v>335</v>
      </c>
      <c r="N5" s="114"/>
      <c r="O5" s="104"/>
      <c r="P5" s="99"/>
    </row>
    <row r="6" customHeight="1" spans="1:16">
      <c r="A6" s="107" t="s">
        <v>151</v>
      </c>
      <c r="B6" s="107" t="s">
        <v>151</v>
      </c>
      <c r="C6" s="107" t="s">
        <v>151</v>
      </c>
      <c r="D6" s="107" t="s">
        <v>151</v>
      </c>
      <c r="E6" s="107" t="s">
        <v>151</v>
      </c>
      <c r="F6" s="119" t="s">
        <v>151</v>
      </c>
      <c r="G6" s="107" t="s">
        <v>151</v>
      </c>
      <c r="H6" s="107" t="s">
        <v>151</v>
      </c>
      <c r="I6" s="107" t="s">
        <v>151</v>
      </c>
      <c r="J6" s="107" t="s">
        <v>151</v>
      </c>
      <c r="K6" s="107" t="s">
        <v>151</v>
      </c>
      <c r="L6" s="107" t="s">
        <v>151</v>
      </c>
      <c r="M6" s="107" t="s">
        <v>151</v>
      </c>
      <c r="N6" s="107" t="s">
        <v>151</v>
      </c>
      <c r="O6" s="107" t="s">
        <v>151</v>
      </c>
      <c r="P6" s="107" t="s">
        <v>151</v>
      </c>
    </row>
    <row r="7" customHeight="1" spans="1:16">
      <c r="A7" s="109"/>
      <c r="B7" s="109"/>
      <c r="C7" s="109"/>
      <c r="D7" s="109"/>
      <c r="E7" s="109"/>
      <c r="F7" s="109"/>
      <c r="G7" s="109"/>
      <c r="H7" s="109"/>
      <c r="I7" s="109"/>
      <c r="J7" s="109"/>
      <c r="K7" s="109"/>
      <c r="L7" s="109"/>
      <c r="M7" s="109"/>
      <c r="N7" s="109"/>
      <c r="O7" s="109"/>
      <c r="P7" s="109"/>
    </row>
    <row r="8" customHeight="1" spans="1:16">
      <c r="A8" s="109"/>
      <c r="B8" s="109"/>
      <c r="C8" s="109"/>
      <c r="D8" s="109"/>
      <c r="E8" s="109"/>
      <c r="F8" s="110"/>
      <c r="G8" s="110"/>
      <c r="H8" s="110"/>
      <c r="I8" s="109"/>
      <c r="J8" s="109"/>
      <c r="K8" s="109"/>
      <c r="L8" s="109"/>
      <c r="M8" s="109"/>
      <c r="N8" s="109"/>
      <c r="O8" s="109"/>
      <c r="P8" s="109"/>
    </row>
    <row r="9" customHeight="1" spans="1:17">
      <c r="A9" s="109"/>
      <c r="B9" s="109"/>
      <c r="C9" s="109"/>
      <c r="D9" s="109"/>
      <c r="E9" s="110"/>
      <c r="F9" s="110"/>
      <c r="G9" s="110"/>
      <c r="H9" s="110"/>
      <c r="I9" s="109"/>
      <c r="J9" s="109"/>
      <c r="K9" s="109"/>
      <c r="L9" s="109"/>
      <c r="M9" s="109"/>
      <c r="N9" s="109"/>
      <c r="O9" s="109"/>
      <c r="P9" s="110"/>
      <c r="Q9" s="97"/>
    </row>
    <row r="10" customHeight="1" spans="1:17">
      <c r="A10" s="109"/>
      <c r="B10" s="109"/>
      <c r="C10" s="109"/>
      <c r="D10" s="109"/>
      <c r="E10" s="110"/>
      <c r="F10" s="110"/>
      <c r="G10" s="110"/>
      <c r="H10" s="110"/>
      <c r="I10" s="109"/>
      <c r="J10" s="109"/>
      <c r="K10" s="109"/>
      <c r="L10" s="109"/>
      <c r="M10" s="109"/>
      <c r="N10" s="109"/>
      <c r="O10" s="109"/>
      <c r="P10" s="110"/>
      <c r="Q10" s="97"/>
    </row>
    <row r="11" customHeight="1" spans="1:17">
      <c r="A11" s="109"/>
      <c r="B11" s="109"/>
      <c r="C11" s="109"/>
      <c r="D11" s="109"/>
      <c r="E11" s="110"/>
      <c r="F11" s="110"/>
      <c r="G11" s="110"/>
      <c r="H11" s="109"/>
      <c r="I11" s="109"/>
      <c r="J11" s="109"/>
      <c r="K11" s="109"/>
      <c r="L11" s="109"/>
      <c r="M11" s="109"/>
      <c r="N11" s="109"/>
      <c r="O11" s="109"/>
      <c r="P11" s="110"/>
      <c r="Q11" s="97"/>
    </row>
    <row r="12" customHeight="1" spans="1:17">
      <c r="A12" s="109"/>
      <c r="B12" s="109"/>
      <c r="C12" s="109"/>
      <c r="D12" s="109"/>
      <c r="E12" s="110"/>
      <c r="F12" s="110"/>
      <c r="G12" s="110"/>
      <c r="H12" s="109"/>
      <c r="I12" s="109"/>
      <c r="J12" s="109"/>
      <c r="K12" s="109"/>
      <c r="L12" s="109"/>
      <c r="M12" s="109"/>
      <c r="N12" s="109"/>
      <c r="O12" s="109"/>
      <c r="P12" s="110"/>
      <c r="Q12" s="97"/>
    </row>
    <row r="13" customHeight="1" spans="1:16">
      <c r="A13" s="110"/>
      <c r="B13" s="109"/>
      <c r="C13" s="109"/>
      <c r="D13" s="109"/>
      <c r="E13" s="110"/>
      <c r="F13" s="110"/>
      <c r="G13" s="110"/>
      <c r="H13" s="109"/>
      <c r="I13" s="109"/>
      <c r="J13" s="109"/>
      <c r="K13" s="109"/>
      <c r="L13" s="109"/>
      <c r="M13" s="109"/>
      <c r="N13" s="109"/>
      <c r="O13" s="109"/>
      <c r="P13" s="109"/>
    </row>
    <row r="14" customHeight="1" spans="1:16">
      <c r="A14" s="110"/>
      <c r="B14" s="110"/>
      <c r="C14" s="109"/>
      <c r="D14" s="109"/>
      <c r="E14" s="110"/>
      <c r="F14" s="110"/>
      <c r="G14" s="110"/>
      <c r="H14" s="109"/>
      <c r="I14" s="109"/>
      <c r="J14" s="109"/>
      <c r="K14" s="109"/>
      <c r="L14" s="109"/>
      <c r="M14" s="109"/>
      <c r="N14" s="109"/>
      <c r="O14" s="109"/>
      <c r="P14" s="109"/>
    </row>
    <row r="15" customHeight="1" spans="3:13">
      <c r="C15" s="97"/>
      <c r="D15" s="97"/>
      <c r="H15" s="97"/>
      <c r="J15" s="97"/>
      <c r="M15" s="97"/>
    </row>
    <row r="16" customHeight="1" spans="13:13">
      <c r="M16" s="97"/>
    </row>
    <row r="17" customHeight="1" spans="13:13">
      <c r="M17" s="97"/>
    </row>
    <row r="18" customHeight="1" spans="13:13">
      <c r="M18" s="97"/>
    </row>
    <row r="19" customHeight="1" spans="13:13">
      <c r="M19" s="9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2"/>
  <sheetViews>
    <sheetView showGridLines="0" showZeros="0" zoomScale="110" zoomScaleNormal="110" workbookViewId="0">
      <selection activeCell="W14" sqref="W14"/>
    </sheetView>
  </sheetViews>
  <sheetFormatPr defaultColWidth="9.16666666666667" defaultRowHeight="12.75" customHeight="1"/>
  <cols>
    <col min="1" max="1" width="13.8777777777778" customWidth="1"/>
    <col min="2" max="2" width="26.2555555555556" customWidth="1"/>
    <col min="3" max="3" width="7.62222222222222" customWidth="1"/>
    <col min="4" max="4" width="8.5" customWidth="1"/>
    <col min="5" max="5" width="9.25555555555556" customWidth="1"/>
    <col min="6" max="6" width="7.5" customWidth="1"/>
    <col min="7" max="7" width="4.83333333333333" customWidth="1"/>
    <col min="8" max="9" width="9.25555555555556"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97" t="s">
        <v>37</v>
      </c>
    </row>
    <row r="2" ht="28.5" customHeight="1" spans="1:29">
      <c r="A2" s="98" t="s">
        <v>337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row>
    <row r="3" ht="22.5" customHeight="1" spans="29:29">
      <c r="AC3" s="115" t="s">
        <v>46</v>
      </c>
    </row>
    <row r="4" ht="17.25" customHeight="1" spans="1:29">
      <c r="A4" s="99" t="s">
        <v>138</v>
      </c>
      <c r="B4" s="99" t="s">
        <v>139</v>
      </c>
      <c r="C4" s="100" t="s">
        <v>338</v>
      </c>
      <c r="D4" s="101"/>
      <c r="E4" s="101"/>
      <c r="F4" s="101"/>
      <c r="G4" s="101"/>
      <c r="H4" s="101"/>
      <c r="I4" s="101"/>
      <c r="J4" s="101"/>
      <c r="K4" s="111"/>
      <c r="L4" s="100" t="s">
        <v>339</v>
      </c>
      <c r="M4" s="101"/>
      <c r="N4" s="101"/>
      <c r="O4" s="101"/>
      <c r="P4" s="101"/>
      <c r="Q4" s="101"/>
      <c r="R4" s="101"/>
      <c r="S4" s="101"/>
      <c r="T4" s="111"/>
      <c r="U4" s="100" t="s">
        <v>340</v>
      </c>
      <c r="V4" s="101"/>
      <c r="W4" s="101"/>
      <c r="X4" s="101"/>
      <c r="Y4" s="101"/>
      <c r="Z4" s="101"/>
      <c r="AA4" s="101"/>
      <c r="AB4" s="101"/>
      <c r="AC4" s="111"/>
    </row>
    <row r="5" ht="17.25" customHeight="1" spans="1:29">
      <c r="A5" s="99"/>
      <c r="B5" s="99"/>
      <c r="C5" s="102" t="s">
        <v>141</v>
      </c>
      <c r="D5" s="100" t="s">
        <v>341</v>
      </c>
      <c r="E5" s="101"/>
      <c r="F5" s="101"/>
      <c r="G5" s="101"/>
      <c r="H5" s="101"/>
      <c r="I5" s="111"/>
      <c r="J5" s="112" t="s">
        <v>342</v>
      </c>
      <c r="K5" s="112" t="s">
        <v>343</v>
      </c>
      <c r="L5" s="102" t="s">
        <v>141</v>
      </c>
      <c r="M5" s="100" t="s">
        <v>341</v>
      </c>
      <c r="N5" s="101"/>
      <c r="O5" s="101"/>
      <c r="P5" s="101"/>
      <c r="Q5" s="101"/>
      <c r="R5" s="111"/>
      <c r="S5" s="112" t="s">
        <v>342</v>
      </c>
      <c r="T5" s="112" t="s">
        <v>343</v>
      </c>
      <c r="U5" s="102" t="s">
        <v>141</v>
      </c>
      <c r="V5" s="100" t="s">
        <v>341</v>
      </c>
      <c r="W5" s="101"/>
      <c r="X5" s="101"/>
      <c r="Y5" s="101"/>
      <c r="Z5" s="101"/>
      <c r="AA5" s="111"/>
      <c r="AB5" s="112" t="s">
        <v>342</v>
      </c>
      <c r="AC5" s="112" t="s">
        <v>343</v>
      </c>
    </row>
    <row r="6" ht="23.25" customHeight="1" spans="1:29">
      <c r="A6" s="99"/>
      <c r="B6" s="99"/>
      <c r="C6" s="103"/>
      <c r="D6" s="104" t="s">
        <v>149</v>
      </c>
      <c r="E6" s="104" t="s">
        <v>344</v>
      </c>
      <c r="F6" s="104" t="s">
        <v>236</v>
      </c>
      <c r="G6" s="104" t="s">
        <v>345</v>
      </c>
      <c r="H6" s="104"/>
      <c r="I6" s="104"/>
      <c r="J6" s="113"/>
      <c r="K6" s="113"/>
      <c r="L6" s="103"/>
      <c r="M6" s="104" t="s">
        <v>149</v>
      </c>
      <c r="N6" s="104" t="s">
        <v>344</v>
      </c>
      <c r="O6" s="104" t="s">
        <v>236</v>
      </c>
      <c r="P6" s="104" t="s">
        <v>345</v>
      </c>
      <c r="Q6" s="104"/>
      <c r="R6" s="104"/>
      <c r="S6" s="113"/>
      <c r="T6" s="113"/>
      <c r="U6" s="103"/>
      <c r="V6" s="104" t="s">
        <v>149</v>
      </c>
      <c r="W6" s="104" t="s">
        <v>344</v>
      </c>
      <c r="X6" s="104" t="s">
        <v>236</v>
      </c>
      <c r="Y6" s="104" t="s">
        <v>345</v>
      </c>
      <c r="Z6" s="104"/>
      <c r="AA6" s="104"/>
      <c r="AB6" s="113"/>
      <c r="AC6" s="113"/>
    </row>
    <row r="7" ht="26.25" customHeight="1" spans="1:29">
      <c r="A7" s="99"/>
      <c r="B7" s="99"/>
      <c r="C7" s="105"/>
      <c r="D7" s="104"/>
      <c r="E7" s="104"/>
      <c r="F7" s="104"/>
      <c r="G7" s="106" t="s">
        <v>149</v>
      </c>
      <c r="H7" s="106" t="s">
        <v>346</v>
      </c>
      <c r="I7" s="106" t="s">
        <v>347</v>
      </c>
      <c r="J7" s="114"/>
      <c r="K7" s="114"/>
      <c r="L7" s="105"/>
      <c r="M7" s="104"/>
      <c r="N7" s="104"/>
      <c r="O7" s="104"/>
      <c r="P7" s="106" t="s">
        <v>149</v>
      </c>
      <c r="Q7" s="106" t="s">
        <v>346</v>
      </c>
      <c r="R7" s="106" t="s">
        <v>347</v>
      </c>
      <c r="S7" s="114"/>
      <c r="T7" s="114"/>
      <c r="U7" s="105"/>
      <c r="V7" s="104"/>
      <c r="W7" s="104"/>
      <c r="X7" s="104"/>
      <c r="Y7" s="106" t="s">
        <v>149</v>
      </c>
      <c r="Z7" s="106" t="s">
        <v>346</v>
      </c>
      <c r="AA7" s="106" t="s">
        <v>347</v>
      </c>
      <c r="AB7" s="114"/>
      <c r="AC7" s="114"/>
    </row>
    <row r="8" ht="17.25" customHeight="1" spans="1:29">
      <c r="A8" s="107" t="s">
        <v>151</v>
      </c>
      <c r="B8" s="107" t="s">
        <v>151</v>
      </c>
      <c r="C8" s="107" t="s">
        <v>151</v>
      </c>
      <c r="D8" s="107" t="s">
        <v>151</v>
      </c>
      <c r="E8" s="107" t="s">
        <v>151</v>
      </c>
      <c r="F8" s="107" t="s">
        <v>151</v>
      </c>
      <c r="G8" s="107" t="s">
        <v>151</v>
      </c>
      <c r="H8" s="107" t="s">
        <v>151</v>
      </c>
      <c r="I8" s="107" t="s">
        <v>151</v>
      </c>
      <c r="J8" s="107" t="s">
        <v>151</v>
      </c>
      <c r="K8" s="107" t="s">
        <v>151</v>
      </c>
      <c r="L8" s="107" t="s">
        <v>151</v>
      </c>
      <c r="M8" s="107" t="s">
        <v>151</v>
      </c>
      <c r="N8" s="107" t="s">
        <v>151</v>
      </c>
      <c r="O8" s="107" t="s">
        <v>151</v>
      </c>
      <c r="P8" s="107" t="s">
        <v>151</v>
      </c>
      <c r="Q8" s="107" t="s">
        <v>151</v>
      </c>
      <c r="R8" s="107" t="s">
        <v>151</v>
      </c>
      <c r="S8" s="107" t="s">
        <v>151</v>
      </c>
      <c r="T8" s="107" t="s">
        <v>151</v>
      </c>
      <c r="U8" s="107" t="s">
        <v>151</v>
      </c>
      <c r="V8" s="107" t="s">
        <v>151</v>
      </c>
      <c r="W8" s="107" t="s">
        <v>151</v>
      </c>
      <c r="X8" s="107" t="s">
        <v>151</v>
      </c>
      <c r="Y8" s="107" t="s">
        <v>151</v>
      </c>
      <c r="Z8" s="107" t="s">
        <v>151</v>
      </c>
      <c r="AA8" s="107" t="s">
        <v>151</v>
      </c>
      <c r="AB8" s="107" t="s">
        <v>151</v>
      </c>
      <c r="AC8" s="107" t="s">
        <v>151</v>
      </c>
    </row>
    <row r="9" customHeight="1" spans="1:29">
      <c r="A9" s="108" t="s">
        <v>169</v>
      </c>
      <c r="B9" s="108" t="s">
        <v>141</v>
      </c>
      <c r="C9" s="109">
        <f>C10</f>
        <v>0</v>
      </c>
      <c r="D9" s="109">
        <f t="shared" ref="D9:AC9" si="0">D10</f>
        <v>0</v>
      </c>
      <c r="E9" s="109">
        <f t="shared" si="0"/>
        <v>0</v>
      </c>
      <c r="F9" s="109"/>
      <c r="G9" s="109">
        <f t="shared" si="0"/>
        <v>0</v>
      </c>
      <c r="H9" s="109">
        <f t="shared" si="0"/>
        <v>0</v>
      </c>
      <c r="I9" s="109">
        <f t="shared" si="0"/>
        <v>0</v>
      </c>
      <c r="J9" s="109">
        <f t="shared" si="0"/>
        <v>0</v>
      </c>
      <c r="K9" s="109">
        <f t="shared" si="0"/>
        <v>0</v>
      </c>
      <c r="L9" s="109">
        <f t="shared" si="0"/>
        <v>0.22</v>
      </c>
      <c r="M9" s="109">
        <f t="shared" si="0"/>
        <v>0.22</v>
      </c>
      <c r="N9" s="109">
        <f t="shared" si="0"/>
        <v>0</v>
      </c>
      <c r="O9" s="109">
        <f t="shared" si="0"/>
        <v>0.22</v>
      </c>
      <c r="P9" s="109">
        <f t="shared" si="0"/>
        <v>0</v>
      </c>
      <c r="Q9" s="109">
        <f t="shared" si="0"/>
        <v>0</v>
      </c>
      <c r="R9" s="109">
        <f t="shared" si="0"/>
        <v>0</v>
      </c>
      <c r="S9" s="109">
        <f t="shared" si="0"/>
        <v>0</v>
      </c>
      <c r="T9" s="109">
        <f t="shared" si="0"/>
        <v>0</v>
      </c>
      <c r="U9" s="109">
        <f t="shared" si="0"/>
        <v>0.22</v>
      </c>
      <c r="V9" s="109">
        <f t="shared" si="0"/>
        <v>0.22</v>
      </c>
      <c r="W9" s="109">
        <f t="shared" si="0"/>
        <v>0</v>
      </c>
      <c r="X9" s="109">
        <f t="shared" si="0"/>
        <v>0.22</v>
      </c>
      <c r="Y9" s="109">
        <f t="shared" si="0"/>
        <v>0</v>
      </c>
      <c r="Z9" s="109">
        <f t="shared" si="0"/>
        <v>0</v>
      </c>
      <c r="AA9" s="109">
        <f t="shared" si="0"/>
        <v>0</v>
      </c>
      <c r="AB9" s="109">
        <f t="shared" si="0"/>
        <v>0</v>
      </c>
      <c r="AC9" s="109">
        <f t="shared" si="0"/>
        <v>0</v>
      </c>
    </row>
    <row r="10" customHeight="1" spans="1:29">
      <c r="A10" s="108" t="s">
        <v>152</v>
      </c>
      <c r="B10" s="108" t="s">
        <v>153</v>
      </c>
      <c r="C10" s="109">
        <f>C11</f>
        <v>0</v>
      </c>
      <c r="D10" s="109">
        <f t="shared" ref="D10:AC10" si="1">D11</f>
        <v>0</v>
      </c>
      <c r="E10" s="109">
        <f t="shared" si="1"/>
        <v>0</v>
      </c>
      <c r="F10" s="109"/>
      <c r="G10" s="109">
        <f t="shared" si="1"/>
        <v>0</v>
      </c>
      <c r="H10" s="109">
        <f t="shared" si="1"/>
        <v>0</v>
      </c>
      <c r="I10" s="109">
        <f t="shared" si="1"/>
        <v>0</v>
      </c>
      <c r="J10" s="109">
        <f t="shared" si="1"/>
        <v>0</v>
      </c>
      <c r="K10" s="109">
        <f t="shared" si="1"/>
        <v>0</v>
      </c>
      <c r="L10" s="109">
        <f t="shared" si="1"/>
        <v>0.22</v>
      </c>
      <c r="M10" s="109">
        <f t="shared" si="1"/>
        <v>0.22</v>
      </c>
      <c r="N10" s="109">
        <f t="shared" si="1"/>
        <v>0</v>
      </c>
      <c r="O10" s="109">
        <f t="shared" si="1"/>
        <v>0.22</v>
      </c>
      <c r="P10" s="109">
        <f t="shared" si="1"/>
        <v>0</v>
      </c>
      <c r="Q10" s="109">
        <f t="shared" si="1"/>
        <v>0</v>
      </c>
      <c r="R10" s="109">
        <f t="shared" si="1"/>
        <v>0</v>
      </c>
      <c r="S10" s="109">
        <f t="shared" si="1"/>
        <v>0</v>
      </c>
      <c r="T10" s="109">
        <f t="shared" si="1"/>
        <v>0</v>
      </c>
      <c r="U10" s="109">
        <f t="shared" si="1"/>
        <v>0.22</v>
      </c>
      <c r="V10" s="109">
        <f t="shared" si="1"/>
        <v>0.22</v>
      </c>
      <c r="W10" s="109">
        <f t="shared" si="1"/>
        <v>0</v>
      </c>
      <c r="X10" s="109">
        <f t="shared" si="1"/>
        <v>0.22</v>
      </c>
      <c r="Y10" s="109">
        <f t="shared" si="1"/>
        <v>0</v>
      </c>
      <c r="Z10" s="109">
        <f t="shared" si="1"/>
        <v>0</v>
      </c>
      <c r="AA10" s="109">
        <f t="shared" si="1"/>
        <v>0</v>
      </c>
      <c r="AB10" s="109">
        <f t="shared" si="1"/>
        <v>0</v>
      </c>
      <c r="AC10" s="109">
        <f t="shared" si="1"/>
        <v>0</v>
      </c>
    </row>
    <row r="11" customHeight="1" spans="1:29">
      <c r="A11" s="108" t="s">
        <v>300</v>
      </c>
      <c r="B11" s="108" t="s">
        <v>154</v>
      </c>
      <c r="C11" s="109">
        <f>D11+J11+K11</f>
        <v>0</v>
      </c>
      <c r="D11" s="109">
        <f>E11+F11+G11</f>
        <v>0</v>
      </c>
      <c r="E11" s="109"/>
      <c r="F11" s="109"/>
      <c r="G11" s="109">
        <f>H11+I11</f>
        <v>0</v>
      </c>
      <c r="H11" s="109"/>
      <c r="I11" s="109"/>
      <c r="J11" s="109"/>
      <c r="K11" s="109"/>
      <c r="L11" s="109">
        <f>M11+S11+T11</f>
        <v>0.22</v>
      </c>
      <c r="M11" s="109">
        <f>N11+O11+P11</f>
        <v>0.22</v>
      </c>
      <c r="N11" s="109"/>
      <c r="O11" s="109">
        <v>0.22</v>
      </c>
      <c r="P11" s="109">
        <f>Q11+R11</f>
        <v>0</v>
      </c>
      <c r="Q11" s="109"/>
      <c r="R11" s="109"/>
      <c r="S11" s="109"/>
      <c r="T11" s="109"/>
      <c r="U11" s="109">
        <v>0.22</v>
      </c>
      <c r="V11" s="109">
        <v>0.22</v>
      </c>
      <c r="W11" s="109"/>
      <c r="X11" s="109">
        <v>0.22</v>
      </c>
      <c r="Y11" s="109"/>
      <c r="Z11" s="109"/>
      <c r="AA11" s="109"/>
      <c r="AB11" s="109"/>
      <c r="AC11" s="109"/>
    </row>
    <row r="12" customHeight="1" spans="1:29">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row>
    <row r="13" customHeight="1" spans="1:29">
      <c r="A13" s="110"/>
      <c r="B13" s="109"/>
      <c r="C13" s="110"/>
      <c r="D13" s="109"/>
      <c r="E13" s="109"/>
      <c r="F13" s="109"/>
      <c r="G13" s="109"/>
      <c r="H13" s="109"/>
      <c r="I13" s="109"/>
      <c r="J13" s="109"/>
      <c r="K13" s="109"/>
      <c r="L13" s="110"/>
      <c r="M13" s="109"/>
      <c r="N13" s="109"/>
      <c r="O13" s="109"/>
      <c r="P13" s="109"/>
      <c r="Q13" s="109"/>
      <c r="R13" s="109"/>
      <c r="S13" s="109"/>
      <c r="T13" s="109"/>
      <c r="U13" s="110"/>
      <c r="V13" s="109"/>
      <c r="W13" s="109"/>
      <c r="X13" s="109"/>
      <c r="Y13" s="109"/>
      <c r="Z13" s="109"/>
      <c r="AA13" s="109"/>
      <c r="AB13" s="109"/>
      <c r="AC13" s="109"/>
    </row>
    <row r="14" customHeight="1" spans="1:29">
      <c r="A14" s="110"/>
      <c r="B14" s="109"/>
      <c r="C14" s="109"/>
      <c r="D14" s="110"/>
      <c r="E14" s="109"/>
      <c r="F14" s="109"/>
      <c r="G14" s="109"/>
      <c r="H14" s="109"/>
      <c r="I14" s="109"/>
      <c r="J14" s="109"/>
      <c r="K14" s="109"/>
      <c r="L14" s="109"/>
      <c r="M14" s="110"/>
      <c r="N14" s="109"/>
      <c r="O14" s="109"/>
      <c r="P14" s="109"/>
      <c r="Q14" s="109"/>
      <c r="R14" s="109"/>
      <c r="S14" s="109"/>
      <c r="T14" s="109"/>
      <c r="U14" s="109"/>
      <c r="V14" s="110"/>
      <c r="W14" s="109"/>
      <c r="X14" s="109"/>
      <c r="Y14" s="109"/>
      <c r="Z14" s="109"/>
      <c r="AA14" s="109"/>
      <c r="AB14" s="109"/>
      <c r="AC14" s="109"/>
    </row>
    <row r="15" customHeight="1" spans="1:29">
      <c r="A15" s="110"/>
      <c r="B15" s="110"/>
      <c r="C15" s="110"/>
      <c r="D15" s="110"/>
      <c r="E15" s="109"/>
      <c r="F15" s="109"/>
      <c r="G15" s="109"/>
      <c r="H15" s="109"/>
      <c r="I15" s="109"/>
      <c r="J15" s="109"/>
      <c r="K15" s="109"/>
      <c r="L15" s="110"/>
      <c r="M15" s="110"/>
      <c r="N15" s="109"/>
      <c r="O15" s="109"/>
      <c r="P15" s="109"/>
      <c r="Q15" s="109"/>
      <c r="R15" s="109"/>
      <c r="S15" s="109"/>
      <c r="T15" s="109"/>
      <c r="U15" s="110"/>
      <c r="V15" s="110"/>
      <c r="W15" s="109"/>
      <c r="X15" s="109"/>
      <c r="Y15" s="109"/>
      <c r="Z15" s="109"/>
      <c r="AA15" s="109"/>
      <c r="AB15" s="109"/>
      <c r="AC15" s="109"/>
    </row>
    <row r="16" customHeight="1" spans="1:29">
      <c r="A16" s="110"/>
      <c r="B16" s="110"/>
      <c r="C16" s="110"/>
      <c r="D16" s="110"/>
      <c r="E16" s="110"/>
      <c r="F16" s="109"/>
      <c r="G16" s="109"/>
      <c r="H16" s="109"/>
      <c r="I16" s="109"/>
      <c r="J16" s="109"/>
      <c r="K16" s="109"/>
      <c r="L16" s="110"/>
      <c r="M16" s="110"/>
      <c r="N16" s="110"/>
      <c r="O16" s="109"/>
      <c r="P16" s="109"/>
      <c r="Q16" s="109"/>
      <c r="R16" s="109"/>
      <c r="S16" s="109"/>
      <c r="T16" s="109"/>
      <c r="U16" s="110"/>
      <c r="V16" s="110"/>
      <c r="W16" s="110"/>
      <c r="X16" s="109"/>
      <c r="Y16" s="109"/>
      <c r="Z16" s="109"/>
      <c r="AA16" s="109"/>
      <c r="AB16" s="109"/>
      <c r="AC16" s="109"/>
    </row>
    <row r="17" customHeight="1" spans="6:11">
      <c r="F17" s="97"/>
      <c r="G17" s="97"/>
      <c r="H17" s="97"/>
      <c r="I17" s="97"/>
      <c r="J17" s="97"/>
      <c r="K17" s="97"/>
    </row>
    <row r="18" customHeight="1" spans="7:11">
      <c r="G18" s="97"/>
      <c r="H18" s="97"/>
      <c r="K18" s="97"/>
    </row>
    <row r="19" customHeight="1" spans="8:11">
      <c r="H19" s="97"/>
      <c r="K19" s="97"/>
    </row>
    <row r="20" customHeight="1" spans="8:11">
      <c r="H20" s="97"/>
      <c r="K20" s="97"/>
    </row>
    <row r="21" customHeight="1" spans="9:11">
      <c r="I21" s="97"/>
      <c r="K21" s="97"/>
    </row>
    <row r="22" customHeight="1" spans="9:10">
      <c r="I22" s="97"/>
      <c r="J22" s="9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2" fitToHeight="0" orientation="landscape" horizont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3"/>
  <sheetViews>
    <sheetView showGridLines="0" topLeftCell="A7" workbookViewId="0">
      <selection activeCell="E30" sqref="E30"/>
    </sheetView>
  </sheetViews>
  <sheetFormatPr defaultColWidth="12" defaultRowHeight="14.25" outlineLevelCol="4"/>
  <cols>
    <col min="1" max="2" width="8.16666666666667" style="44" customWidth="1"/>
    <col min="3" max="3" width="16.5" style="44" customWidth="1"/>
    <col min="4" max="4" width="48.6666666666667" style="44" customWidth="1"/>
    <col min="5" max="5" width="27.3333333333333" style="70" customWidth="1"/>
    <col min="6" max="16384" width="12" style="44"/>
  </cols>
  <sheetData>
    <row r="1" s="44" customFormat="1" ht="16.5" customHeight="1" spans="1:5">
      <c r="A1" s="46" t="s">
        <v>39</v>
      </c>
      <c r="B1" s="71"/>
      <c r="C1" s="71"/>
      <c r="D1" s="71"/>
      <c r="E1" s="70"/>
    </row>
    <row r="2" s="44" customFormat="1" ht="33.75" customHeight="1" spans="1:5">
      <c r="A2" s="48" t="s">
        <v>40</v>
      </c>
      <c r="B2" s="48"/>
      <c r="C2" s="48"/>
      <c r="D2" s="48"/>
      <c r="E2" s="48"/>
    </row>
    <row r="3" s="44" customFormat="1" customHeight="1" spans="1:5">
      <c r="A3" s="49"/>
      <c r="B3" s="49"/>
      <c r="C3" s="49"/>
      <c r="D3" s="49"/>
      <c r="E3" s="49"/>
    </row>
    <row r="4" s="44" customFormat="1" ht="21.75" customHeight="1" spans="1:5">
      <c r="A4" s="72"/>
      <c r="B4" s="73"/>
      <c r="C4" s="74"/>
      <c r="D4" s="74"/>
      <c r="E4" s="70"/>
    </row>
    <row r="5" s="44" customFormat="1" ht="21.95" customHeight="1" spans="1:5">
      <c r="A5" s="75" t="s">
        <v>348</v>
      </c>
      <c r="B5" s="76"/>
      <c r="C5" s="76"/>
      <c r="D5" s="75" t="s">
        <v>349</v>
      </c>
      <c r="E5" s="77"/>
    </row>
    <row r="6" s="44" customFormat="1" ht="21.95" customHeight="1" spans="1:5">
      <c r="A6" s="78" t="s">
        <v>350</v>
      </c>
      <c r="B6" s="79"/>
      <c r="C6" s="79"/>
      <c r="D6" s="51" t="s">
        <v>153</v>
      </c>
      <c r="E6" s="51"/>
    </row>
    <row r="7" s="44" customFormat="1" ht="21.95" customHeight="1" spans="1:5">
      <c r="A7" s="80" t="s">
        <v>351</v>
      </c>
      <c r="B7" s="81"/>
      <c r="C7" s="82"/>
      <c r="D7" s="83" t="s">
        <v>352</v>
      </c>
      <c r="E7" s="84">
        <v>7</v>
      </c>
    </row>
    <row r="8" s="44" customFormat="1" ht="21.95" customHeight="1" spans="1:5">
      <c r="A8" s="85"/>
      <c r="B8" s="86"/>
      <c r="C8" s="87"/>
      <c r="D8" s="83" t="s">
        <v>353</v>
      </c>
      <c r="E8" s="84">
        <v>7</v>
      </c>
    </row>
    <row r="9" s="44" customFormat="1" ht="21.95" customHeight="1" spans="1:5">
      <c r="A9" s="88"/>
      <c r="B9" s="89"/>
      <c r="C9" s="90"/>
      <c r="D9" s="83" t="s">
        <v>354</v>
      </c>
      <c r="E9" s="51"/>
    </row>
    <row r="10" s="44" customFormat="1" ht="21.95" customHeight="1" spans="1:5">
      <c r="A10" s="31" t="s">
        <v>355</v>
      </c>
      <c r="B10" s="78" t="s">
        <v>356</v>
      </c>
      <c r="C10" s="79"/>
      <c r="D10" s="79"/>
      <c r="E10" s="91"/>
    </row>
    <row r="11" s="44" customFormat="1" ht="70" customHeight="1" spans="1:5">
      <c r="A11" s="66"/>
      <c r="B11" s="92" t="s">
        <v>357</v>
      </c>
      <c r="C11" s="92"/>
      <c r="D11" s="92"/>
      <c r="E11" s="93"/>
    </row>
    <row r="12" s="44" customFormat="1" ht="24" spans="1:5">
      <c r="A12" s="51" t="s">
        <v>358</v>
      </c>
      <c r="B12" s="94" t="s">
        <v>359</v>
      </c>
      <c r="C12" s="51" t="s">
        <v>360</v>
      </c>
      <c r="D12" s="51" t="s">
        <v>361</v>
      </c>
      <c r="E12" s="51" t="s">
        <v>362</v>
      </c>
    </row>
    <row r="13" s="44" customFormat="1" ht="21.95" customHeight="1" spans="1:5">
      <c r="A13" s="51"/>
      <c r="B13" s="51" t="s">
        <v>363</v>
      </c>
      <c r="C13" s="51" t="s">
        <v>364</v>
      </c>
      <c r="D13" s="95" t="s">
        <v>365</v>
      </c>
      <c r="E13" s="31" t="s">
        <v>366</v>
      </c>
    </row>
    <row r="14" s="44" customFormat="1" ht="21.95" customHeight="1" spans="1:5">
      <c r="A14" s="51"/>
      <c r="B14" s="31"/>
      <c r="C14" s="51"/>
      <c r="D14" s="83"/>
      <c r="E14" s="31"/>
    </row>
    <row r="15" s="44" customFormat="1" ht="21.95" customHeight="1" spans="1:5">
      <c r="A15" s="51"/>
      <c r="B15" s="31"/>
      <c r="C15" s="51" t="s">
        <v>367</v>
      </c>
      <c r="D15" s="83" t="s">
        <v>368</v>
      </c>
      <c r="E15" s="31" t="s">
        <v>369</v>
      </c>
    </row>
    <row r="16" s="44" customFormat="1" ht="21.95" customHeight="1" spans="1:5">
      <c r="A16" s="51"/>
      <c r="B16" s="31"/>
      <c r="C16" s="51"/>
      <c r="D16" s="83" t="s">
        <v>370</v>
      </c>
      <c r="E16" s="31"/>
    </row>
    <row r="17" s="44" customFormat="1" ht="21.95" customHeight="1" spans="1:5">
      <c r="A17" s="51"/>
      <c r="B17" s="31"/>
      <c r="C17" s="51" t="s">
        <v>371</v>
      </c>
      <c r="D17" s="83" t="s">
        <v>372</v>
      </c>
      <c r="E17" s="33">
        <v>1</v>
      </c>
    </row>
    <row r="18" s="44" customFormat="1" ht="21.95" customHeight="1" spans="1:5">
      <c r="A18" s="51"/>
      <c r="B18" s="31"/>
      <c r="C18" s="51"/>
      <c r="D18" s="83"/>
      <c r="E18" s="39"/>
    </row>
    <row r="19" s="44" customFormat="1" ht="21.95" customHeight="1" spans="1:5">
      <c r="A19" s="51"/>
      <c r="B19" s="31"/>
      <c r="C19" s="51" t="s">
        <v>373</v>
      </c>
      <c r="D19" s="83" t="s">
        <v>374</v>
      </c>
      <c r="E19" s="34" t="s">
        <v>375</v>
      </c>
    </row>
    <row r="20" s="44" customFormat="1" ht="21.95" customHeight="1" spans="1:5">
      <c r="A20" s="51"/>
      <c r="B20" s="31"/>
      <c r="C20" s="51"/>
      <c r="D20" s="83" t="s">
        <v>370</v>
      </c>
      <c r="E20" s="31"/>
    </row>
    <row r="21" s="44" customFormat="1" ht="21.95" customHeight="1" spans="1:5">
      <c r="A21" s="51"/>
      <c r="B21" s="51" t="s">
        <v>376</v>
      </c>
      <c r="C21" s="51" t="s">
        <v>377</v>
      </c>
      <c r="D21" s="83" t="s">
        <v>378</v>
      </c>
      <c r="E21" s="34"/>
    </row>
    <row r="22" s="44" customFormat="1" ht="21.95" customHeight="1" spans="1:5">
      <c r="A22" s="51"/>
      <c r="B22" s="31"/>
      <c r="C22" s="51"/>
      <c r="D22" s="83" t="s">
        <v>370</v>
      </c>
      <c r="E22" s="31"/>
    </row>
    <row r="23" s="44" customFormat="1" ht="21.95" customHeight="1" spans="1:5">
      <c r="A23" s="51"/>
      <c r="B23" s="31"/>
      <c r="C23" s="51" t="s">
        <v>379</v>
      </c>
      <c r="D23" s="83" t="s">
        <v>380</v>
      </c>
      <c r="E23" s="31" t="s">
        <v>381</v>
      </c>
    </row>
    <row r="24" s="44" customFormat="1" ht="21.95" customHeight="1" spans="1:5">
      <c r="A24" s="51"/>
      <c r="B24" s="31"/>
      <c r="C24" s="51"/>
      <c r="D24" s="83"/>
      <c r="E24" s="31"/>
    </row>
    <row r="25" s="44" customFormat="1" ht="21.95" hidden="1" customHeight="1" spans="1:5">
      <c r="A25" s="51"/>
      <c r="B25" s="31"/>
      <c r="C25" s="51"/>
      <c r="D25" s="83" t="s">
        <v>382</v>
      </c>
      <c r="E25" s="31"/>
    </row>
    <row r="26" s="44" customFormat="1" ht="21.95" customHeight="1" spans="1:5">
      <c r="A26" s="51"/>
      <c r="B26" s="31"/>
      <c r="C26" s="51" t="s">
        <v>383</v>
      </c>
      <c r="D26" s="83"/>
      <c r="E26" s="31"/>
    </row>
    <row r="27" s="44" customFormat="1" ht="21.95" customHeight="1" spans="1:5">
      <c r="A27" s="51"/>
      <c r="B27" s="31"/>
      <c r="C27" s="51"/>
      <c r="D27" s="83"/>
      <c r="E27" s="31"/>
    </row>
    <row r="28" s="44" customFormat="1" ht="21.95" customHeight="1" spans="1:5">
      <c r="A28" s="51"/>
      <c r="B28" s="31"/>
      <c r="C28" s="51" t="s">
        <v>384</v>
      </c>
      <c r="D28" s="83" t="s">
        <v>385</v>
      </c>
      <c r="E28" s="31" t="s">
        <v>386</v>
      </c>
    </row>
    <row r="29" s="44" customFormat="1" ht="21.95" customHeight="1" spans="1:5">
      <c r="A29" s="51"/>
      <c r="B29" s="31"/>
      <c r="C29" s="51"/>
      <c r="D29" s="83" t="s">
        <v>370</v>
      </c>
      <c r="E29" s="31"/>
    </row>
    <row r="30" s="44" customFormat="1" ht="21.95" customHeight="1" spans="1:5">
      <c r="A30" s="51"/>
      <c r="B30" s="51" t="s">
        <v>387</v>
      </c>
      <c r="C30" s="51" t="s">
        <v>388</v>
      </c>
      <c r="D30" s="83" t="s">
        <v>389</v>
      </c>
      <c r="E30" s="39" t="s">
        <v>390</v>
      </c>
    </row>
    <row r="31" s="44" customFormat="1" ht="21.95" customHeight="1" spans="1:5">
      <c r="A31" s="51"/>
      <c r="B31" s="51"/>
      <c r="C31" s="51"/>
      <c r="D31" s="83" t="s">
        <v>370</v>
      </c>
      <c r="E31" s="51"/>
    </row>
    <row r="32" s="44" customFormat="1" ht="27" customHeight="1" spans="1:5">
      <c r="A32" s="69" t="s">
        <v>391</v>
      </c>
      <c r="B32" s="69"/>
      <c r="C32" s="69"/>
      <c r="D32" s="69"/>
      <c r="E32" s="96"/>
    </row>
    <row r="33" s="44" customFormat="1" spans="5:5">
      <c r="E33" s="70"/>
    </row>
    <row r="34" s="44" customFormat="1" spans="5:5">
      <c r="E34" s="70"/>
    </row>
    <row r="35" s="44" customFormat="1" spans="5:5">
      <c r="E35" s="70"/>
    </row>
    <row r="36" s="44" customFormat="1" spans="5:5">
      <c r="E36" s="70"/>
    </row>
    <row r="37" s="44" customFormat="1" spans="5:5">
      <c r="E37" s="70"/>
    </row>
    <row r="38" s="44" customFormat="1" spans="5:5">
      <c r="E38" s="70"/>
    </row>
    <row r="39" s="44" customFormat="1" spans="5:5">
      <c r="E39" s="70"/>
    </row>
    <row r="40" s="44" customFormat="1" spans="5:5">
      <c r="E40" s="70"/>
    </row>
    <row r="41" s="44" customFormat="1" spans="5:5">
      <c r="E41" s="70"/>
    </row>
    <row r="42" s="44" customFormat="1" spans="5:5">
      <c r="E42" s="70"/>
    </row>
    <row r="43" s="44" customFormat="1" spans="5:5">
      <c r="E43" s="70"/>
    </row>
  </sheetData>
  <mergeCells count="24">
    <mergeCell ref="A2:E2"/>
    <mergeCell ref="A3:E3"/>
    <mergeCell ref="A5:C5"/>
    <mergeCell ref="D5:E5"/>
    <mergeCell ref="A6:C6"/>
    <mergeCell ref="D6:E6"/>
    <mergeCell ref="B10:E10"/>
    <mergeCell ref="B11:E11"/>
    <mergeCell ref="A32:E32"/>
    <mergeCell ref="A10:A11"/>
    <mergeCell ref="A12:A31"/>
    <mergeCell ref="B13:B20"/>
    <mergeCell ref="B21:B29"/>
    <mergeCell ref="B30:B31"/>
    <mergeCell ref="C13:C14"/>
    <mergeCell ref="C15:C16"/>
    <mergeCell ref="C17:C18"/>
    <mergeCell ref="C19:C20"/>
    <mergeCell ref="C21:C22"/>
    <mergeCell ref="C23:C25"/>
    <mergeCell ref="C26:C27"/>
    <mergeCell ref="C28:C29"/>
    <mergeCell ref="C30:C3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6"/>
  <sheetViews>
    <sheetView showGridLines="0" workbookViewId="0">
      <selection activeCell="G8" sqref="G8"/>
    </sheetView>
  </sheetViews>
  <sheetFormatPr defaultColWidth="12" defaultRowHeight="14.25" outlineLevelCol="7"/>
  <cols>
    <col min="1" max="1" width="12" style="44"/>
    <col min="2" max="3" width="16.3333333333333" style="44" customWidth="1"/>
    <col min="4" max="4" width="9.33333333333333" style="44" customWidth="1"/>
    <col min="5" max="5" width="42" style="44" customWidth="1"/>
    <col min="6" max="8" width="18" style="44" customWidth="1"/>
    <col min="9" max="16384" width="12" style="44"/>
  </cols>
  <sheetData>
    <row r="1" s="43" customFormat="1" ht="16.5" customHeight="1" spans="1:4">
      <c r="A1" s="46" t="s">
        <v>41</v>
      </c>
      <c r="B1" s="47"/>
      <c r="C1" s="47"/>
      <c r="D1" s="47"/>
    </row>
    <row r="2" s="44" customFormat="1" ht="23.25" customHeight="1" spans="1:8">
      <c r="A2" s="48" t="s">
        <v>42</v>
      </c>
      <c r="B2" s="48"/>
      <c r="C2" s="48"/>
      <c r="D2" s="48"/>
      <c r="E2" s="48"/>
      <c r="F2" s="48"/>
      <c r="G2" s="48"/>
      <c r="H2" s="48"/>
    </row>
    <row r="3" s="44" customFormat="1" ht="18" customHeight="1" spans="1:8">
      <c r="A3" s="49"/>
      <c r="B3" s="49"/>
      <c r="C3" s="49"/>
      <c r="D3" s="49"/>
      <c r="E3" s="49"/>
      <c r="F3" s="49"/>
      <c r="G3" s="49"/>
      <c r="H3" s="49"/>
    </row>
    <row r="4" s="43" customFormat="1" ht="17.25" customHeight="1" spans="1:4">
      <c r="A4" s="50"/>
      <c r="B4" s="50"/>
      <c r="C4" s="50"/>
      <c r="D4" s="50"/>
    </row>
    <row r="5" s="44" customFormat="1" ht="21.95" customHeight="1" spans="1:8">
      <c r="A5" s="51" t="s">
        <v>392</v>
      </c>
      <c r="B5" s="51"/>
      <c r="C5" s="51"/>
      <c r="D5" s="51" t="s">
        <v>154</v>
      </c>
      <c r="E5" s="51"/>
      <c r="F5" s="51"/>
      <c r="G5" s="51"/>
      <c r="H5" s="51"/>
    </row>
    <row r="6" s="44" customFormat="1" ht="21.95" customHeight="1" spans="1:8">
      <c r="A6" s="51" t="s">
        <v>393</v>
      </c>
      <c r="B6" s="51" t="s">
        <v>394</v>
      </c>
      <c r="C6" s="51"/>
      <c r="D6" s="31" t="s">
        <v>395</v>
      </c>
      <c r="E6" s="31"/>
      <c r="F6" s="31" t="s">
        <v>396</v>
      </c>
      <c r="G6" s="31"/>
      <c r="H6" s="31"/>
    </row>
    <row r="7" s="44" customFormat="1" ht="21.95" customHeight="1" spans="1:8">
      <c r="A7" s="51"/>
      <c r="B7" s="51"/>
      <c r="C7" s="51"/>
      <c r="D7" s="31"/>
      <c r="E7" s="31"/>
      <c r="F7" s="31" t="s">
        <v>397</v>
      </c>
      <c r="G7" s="31" t="s">
        <v>398</v>
      </c>
      <c r="H7" s="31" t="s">
        <v>399</v>
      </c>
    </row>
    <row r="8" s="44" customFormat="1" ht="32" customHeight="1" spans="1:8">
      <c r="A8" s="51"/>
      <c r="B8" s="52" t="s">
        <v>400</v>
      </c>
      <c r="C8" s="52"/>
      <c r="D8" s="52" t="s">
        <v>401</v>
      </c>
      <c r="E8" s="52"/>
      <c r="F8" s="53">
        <f>G8+H8</f>
        <v>42.8</v>
      </c>
      <c r="G8" s="53">
        <v>42.8</v>
      </c>
      <c r="H8" s="54"/>
    </row>
    <row r="9" s="44" customFormat="1" ht="30" customHeight="1" spans="1:8">
      <c r="A9" s="51"/>
      <c r="B9" s="52" t="s">
        <v>402</v>
      </c>
      <c r="C9" s="52"/>
      <c r="D9" s="52" t="s">
        <v>403</v>
      </c>
      <c r="E9" s="52"/>
      <c r="F9" s="53">
        <f>G9+H9</f>
        <v>5.46</v>
      </c>
      <c r="G9" s="53">
        <v>5.46</v>
      </c>
      <c r="H9" s="54"/>
    </row>
    <row r="10" s="44" customFormat="1" ht="40" customHeight="1" spans="1:8">
      <c r="A10" s="51"/>
      <c r="B10" s="52" t="s">
        <v>404</v>
      </c>
      <c r="C10" s="52"/>
      <c r="D10" s="52" t="s">
        <v>405</v>
      </c>
      <c r="E10" s="52"/>
      <c r="F10" s="53">
        <f>G10+H10</f>
        <v>11.21</v>
      </c>
      <c r="G10" s="53">
        <v>11.21</v>
      </c>
      <c r="H10" s="54"/>
    </row>
    <row r="11" s="44" customFormat="1" ht="21.95" customHeight="1" spans="1:8">
      <c r="A11" s="51"/>
      <c r="B11" s="51" t="s">
        <v>406</v>
      </c>
      <c r="C11" s="51"/>
      <c r="D11" s="51"/>
      <c r="E11" s="51"/>
      <c r="F11" s="54"/>
      <c r="G11" s="54"/>
      <c r="H11" s="54"/>
    </row>
    <row r="12" s="44" customFormat="1" ht="21.95" customHeight="1" spans="1:8">
      <c r="A12" s="51"/>
      <c r="B12" s="51" t="s">
        <v>407</v>
      </c>
      <c r="C12" s="51"/>
      <c r="D12" s="51"/>
      <c r="E12" s="31"/>
      <c r="F12" s="54">
        <f>SUM(F8:F11)</f>
        <v>59.47</v>
      </c>
      <c r="G12" s="54">
        <f>SUM(G8:G11)</f>
        <v>59.47</v>
      </c>
      <c r="H12" s="54">
        <f>SUM(H8:H11)</f>
        <v>0</v>
      </c>
    </row>
    <row r="13" s="44" customFormat="1" ht="74" customHeight="1" spans="1:8">
      <c r="A13" s="31" t="s">
        <v>408</v>
      </c>
      <c r="B13" s="55" t="s">
        <v>409</v>
      </c>
      <c r="C13" s="56"/>
      <c r="D13" s="56"/>
      <c r="E13" s="56"/>
      <c r="F13" s="56"/>
      <c r="G13" s="56"/>
      <c r="H13" s="56"/>
    </row>
    <row r="14" s="44" customFormat="1" ht="21.95" customHeight="1" spans="1:8">
      <c r="A14" s="51" t="s">
        <v>410</v>
      </c>
      <c r="B14" s="31" t="s">
        <v>411</v>
      </c>
      <c r="C14" s="31" t="s">
        <v>360</v>
      </c>
      <c r="D14" s="31"/>
      <c r="E14" s="31" t="s">
        <v>361</v>
      </c>
      <c r="F14" s="31"/>
      <c r="G14" s="31" t="s">
        <v>362</v>
      </c>
      <c r="H14" s="31"/>
    </row>
    <row r="15" s="44" customFormat="1" ht="33" customHeight="1" spans="1:8">
      <c r="A15" s="31"/>
      <c r="B15" s="31" t="s">
        <v>412</v>
      </c>
      <c r="C15" s="31" t="s">
        <v>364</v>
      </c>
      <c r="D15" s="31"/>
      <c r="E15" s="52" t="s">
        <v>413</v>
      </c>
      <c r="F15" s="57"/>
      <c r="G15" s="58" t="s">
        <v>414</v>
      </c>
      <c r="H15" s="59"/>
    </row>
    <row r="16" s="44" customFormat="1" ht="33" customHeight="1" spans="1:8">
      <c r="A16" s="31"/>
      <c r="B16" s="31"/>
      <c r="C16" s="31"/>
      <c r="D16" s="31"/>
      <c r="E16" s="52" t="s">
        <v>415</v>
      </c>
      <c r="F16" s="57"/>
      <c r="G16" s="58" t="s">
        <v>414</v>
      </c>
      <c r="H16" s="59"/>
    </row>
    <row r="17" s="44" customFormat="1" ht="33" customHeight="1" spans="1:8">
      <c r="A17" s="31"/>
      <c r="B17" s="31"/>
      <c r="C17" s="31"/>
      <c r="D17" s="31"/>
      <c r="E17" s="52" t="s">
        <v>416</v>
      </c>
      <c r="F17" s="57"/>
      <c r="G17" s="60" t="s">
        <v>414</v>
      </c>
      <c r="H17" s="61"/>
    </row>
    <row r="18" s="44" customFormat="1" ht="44" customHeight="1" spans="1:8">
      <c r="A18" s="31"/>
      <c r="B18" s="31"/>
      <c r="C18" s="51" t="s">
        <v>367</v>
      </c>
      <c r="D18" s="51"/>
      <c r="E18" s="62" t="s">
        <v>417</v>
      </c>
      <c r="F18" s="63"/>
      <c r="G18" s="64">
        <v>1</v>
      </c>
      <c r="H18" s="31"/>
    </row>
    <row r="19" s="44" customFormat="1" ht="32" customHeight="1" spans="1:8">
      <c r="A19" s="31"/>
      <c r="B19" s="31"/>
      <c r="C19" s="51"/>
      <c r="D19" s="51"/>
      <c r="E19" s="62" t="s">
        <v>418</v>
      </c>
      <c r="F19" s="63"/>
      <c r="G19" s="65">
        <v>1</v>
      </c>
      <c r="H19" s="66"/>
    </row>
    <row r="20" s="44" customFormat="1" ht="32" customHeight="1" spans="1:8">
      <c r="A20" s="31"/>
      <c r="B20" s="31"/>
      <c r="C20" s="51"/>
      <c r="D20" s="51"/>
      <c r="E20" s="62" t="s">
        <v>419</v>
      </c>
      <c r="F20" s="63"/>
      <c r="G20" s="65">
        <v>1</v>
      </c>
      <c r="H20" s="66"/>
    </row>
    <row r="21" s="44" customFormat="1" ht="32" customHeight="1" spans="1:8">
      <c r="A21" s="31"/>
      <c r="B21" s="31"/>
      <c r="C21" s="51"/>
      <c r="D21" s="51"/>
      <c r="E21" s="62" t="s">
        <v>420</v>
      </c>
      <c r="F21" s="63"/>
      <c r="G21" s="65">
        <v>1</v>
      </c>
      <c r="H21" s="66"/>
    </row>
    <row r="22" s="44" customFormat="1" ht="21.95" customHeight="1" spans="1:8">
      <c r="A22" s="31"/>
      <c r="B22" s="31"/>
      <c r="C22" s="51" t="s">
        <v>371</v>
      </c>
      <c r="D22" s="51"/>
      <c r="E22" s="52" t="s">
        <v>421</v>
      </c>
      <c r="F22" s="67"/>
      <c r="G22" s="31" t="s">
        <v>422</v>
      </c>
      <c r="H22" s="31"/>
    </row>
    <row r="23" s="44" customFormat="1" ht="21.95" customHeight="1" spans="1:8">
      <c r="A23" s="31"/>
      <c r="B23" s="31"/>
      <c r="C23" s="51"/>
      <c r="D23" s="51"/>
      <c r="E23" s="52" t="s">
        <v>370</v>
      </c>
      <c r="F23" s="57"/>
      <c r="G23" s="68"/>
      <c r="H23" s="68"/>
    </row>
    <row r="24" s="44" customFormat="1" ht="21.95" customHeight="1" spans="1:8">
      <c r="A24" s="31"/>
      <c r="B24" s="31"/>
      <c r="C24" s="51"/>
      <c r="D24" s="51"/>
      <c r="E24" s="52" t="s">
        <v>382</v>
      </c>
      <c r="F24" s="57"/>
      <c r="G24" s="31"/>
      <c r="H24" s="31"/>
    </row>
    <row r="25" s="44" customFormat="1" ht="21.95" customHeight="1" spans="1:8">
      <c r="A25" s="31"/>
      <c r="B25" s="31"/>
      <c r="C25" s="51" t="s">
        <v>373</v>
      </c>
      <c r="D25" s="51"/>
      <c r="E25" s="52" t="s">
        <v>423</v>
      </c>
      <c r="F25" s="57"/>
      <c r="G25" s="31" t="s">
        <v>424</v>
      </c>
      <c r="H25" s="31"/>
    </row>
    <row r="26" s="44" customFormat="1" ht="21.95" customHeight="1" spans="1:8">
      <c r="A26" s="31"/>
      <c r="B26" s="31"/>
      <c r="C26" s="51"/>
      <c r="D26" s="51"/>
      <c r="E26" s="52" t="s">
        <v>370</v>
      </c>
      <c r="F26" s="57"/>
      <c r="G26" s="31"/>
      <c r="H26" s="31"/>
    </row>
    <row r="27" s="44" customFormat="1" ht="21.95" customHeight="1" spans="1:8">
      <c r="A27" s="31"/>
      <c r="B27" s="31"/>
      <c r="C27" s="51"/>
      <c r="D27" s="51"/>
      <c r="E27" s="52" t="s">
        <v>382</v>
      </c>
      <c r="F27" s="57"/>
      <c r="G27" s="31"/>
      <c r="H27" s="31"/>
    </row>
    <row r="28" s="44" customFormat="1" ht="21.95" customHeight="1" spans="1:8">
      <c r="A28" s="31"/>
      <c r="B28" s="31"/>
      <c r="C28" s="51" t="s">
        <v>406</v>
      </c>
      <c r="D28" s="51"/>
      <c r="E28" s="57"/>
      <c r="F28" s="57"/>
      <c r="G28" s="31"/>
      <c r="H28" s="31"/>
    </row>
    <row r="29" s="44" customFormat="1" ht="21.95" customHeight="1" spans="1:8">
      <c r="A29" s="31"/>
      <c r="B29" s="31" t="s">
        <v>425</v>
      </c>
      <c r="C29" s="51" t="s">
        <v>377</v>
      </c>
      <c r="D29" s="51"/>
      <c r="E29" s="52" t="s">
        <v>426</v>
      </c>
      <c r="F29" s="57"/>
      <c r="G29" s="65">
        <v>1</v>
      </c>
      <c r="H29" s="66"/>
    </row>
    <row r="30" s="44" customFormat="1" ht="21.95" customHeight="1" spans="1:8">
      <c r="A30" s="31"/>
      <c r="B30" s="31"/>
      <c r="C30" s="51"/>
      <c r="D30" s="51"/>
      <c r="E30" s="52" t="s">
        <v>370</v>
      </c>
      <c r="F30" s="57"/>
      <c r="G30" s="31"/>
      <c r="H30" s="31"/>
    </row>
    <row r="31" s="44" customFormat="1" ht="21.95" customHeight="1" spans="1:8">
      <c r="A31" s="31"/>
      <c r="B31" s="31"/>
      <c r="C31" s="51"/>
      <c r="D31" s="51"/>
      <c r="E31" s="52" t="s">
        <v>382</v>
      </c>
      <c r="F31" s="57"/>
      <c r="G31" s="31"/>
      <c r="H31" s="31"/>
    </row>
    <row r="32" s="44" customFormat="1" ht="21.95" customHeight="1" spans="1:8">
      <c r="A32" s="31"/>
      <c r="B32" s="31"/>
      <c r="C32" s="51" t="s">
        <v>379</v>
      </c>
      <c r="D32" s="51"/>
      <c r="E32" s="52" t="s">
        <v>427</v>
      </c>
      <c r="F32" s="57"/>
      <c r="G32" s="31" t="s">
        <v>390</v>
      </c>
      <c r="H32" s="31"/>
    </row>
    <row r="33" s="44" customFormat="1" ht="21.95" customHeight="1" spans="1:8">
      <c r="A33" s="31"/>
      <c r="B33" s="31"/>
      <c r="C33" s="51"/>
      <c r="D33" s="51"/>
      <c r="E33" s="52" t="s">
        <v>370</v>
      </c>
      <c r="F33" s="57"/>
      <c r="G33" s="31"/>
      <c r="H33" s="31"/>
    </row>
    <row r="34" s="44" customFormat="1" ht="21.95" customHeight="1" spans="1:8">
      <c r="A34" s="31"/>
      <c r="B34" s="31"/>
      <c r="C34" s="51"/>
      <c r="D34" s="51"/>
      <c r="E34" s="52" t="s">
        <v>382</v>
      </c>
      <c r="F34" s="57"/>
      <c r="G34" s="31"/>
      <c r="H34" s="31"/>
    </row>
    <row r="35" s="44" customFormat="1" ht="21.95" customHeight="1" spans="1:8">
      <c r="A35" s="31"/>
      <c r="B35" s="31"/>
      <c r="C35" s="51" t="s">
        <v>383</v>
      </c>
      <c r="D35" s="51"/>
      <c r="E35" s="52" t="s">
        <v>378</v>
      </c>
      <c r="F35" s="57"/>
      <c r="G35" s="31"/>
      <c r="H35" s="31"/>
    </row>
    <row r="36" s="44" customFormat="1" ht="21.95" customHeight="1" spans="1:8">
      <c r="A36" s="31"/>
      <c r="B36" s="31"/>
      <c r="C36" s="51"/>
      <c r="D36" s="51"/>
      <c r="E36" s="52" t="s">
        <v>370</v>
      </c>
      <c r="F36" s="57"/>
      <c r="G36" s="31"/>
      <c r="H36" s="31"/>
    </row>
    <row r="37" s="44" customFormat="1" ht="21.95" customHeight="1" spans="1:8">
      <c r="A37" s="31"/>
      <c r="B37" s="31"/>
      <c r="C37" s="51"/>
      <c r="D37" s="51"/>
      <c r="E37" s="52" t="s">
        <v>382</v>
      </c>
      <c r="F37" s="57"/>
      <c r="G37" s="31"/>
      <c r="H37" s="31"/>
    </row>
    <row r="38" s="44" customFormat="1" ht="21.95" customHeight="1" spans="1:8">
      <c r="A38" s="31"/>
      <c r="B38" s="31"/>
      <c r="C38" s="51" t="s">
        <v>384</v>
      </c>
      <c r="D38" s="51"/>
      <c r="E38" s="52" t="s">
        <v>428</v>
      </c>
      <c r="F38" s="57"/>
      <c r="G38" s="31" t="s">
        <v>429</v>
      </c>
      <c r="H38" s="31"/>
    </row>
    <row r="39" s="44" customFormat="1" ht="21.95" customHeight="1" spans="1:8">
      <c r="A39" s="31"/>
      <c r="B39" s="31"/>
      <c r="C39" s="51"/>
      <c r="D39" s="51"/>
      <c r="E39" s="52" t="s">
        <v>370</v>
      </c>
      <c r="F39" s="57"/>
      <c r="G39" s="31"/>
      <c r="H39" s="31"/>
    </row>
    <row r="40" s="44" customFormat="1" ht="21.95" customHeight="1" spans="1:8">
      <c r="A40" s="31"/>
      <c r="B40" s="31"/>
      <c r="C40" s="51"/>
      <c r="D40" s="51"/>
      <c r="E40" s="52" t="s">
        <v>382</v>
      </c>
      <c r="F40" s="57"/>
      <c r="G40" s="31"/>
      <c r="H40" s="31"/>
    </row>
    <row r="41" s="44" customFormat="1" ht="21.95" customHeight="1" spans="1:8">
      <c r="A41" s="31"/>
      <c r="B41" s="31"/>
      <c r="C41" s="51" t="s">
        <v>406</v>
      </c>
      <c r="D41" s="51"/>
      <c r="E41" s="57"/>
      <c r="F41" s="57"/>
      <c r="G41" s="31"/>
      <c r="H41" s="31"/>
    </row>
    <row r="42" s="44" customFormat="1" ht="21.95" customHeight="1" spans="1:8">
      <c r="A42" s="31"/>
      <c r="B42" s="51" t="s">
        <v>430</v>
      </c>
      <c r="C42" s="51" t="s">
        <v>388</v>
      </c>
      <c r="D42" s="51"/>
      <c r="E42" s="52" t="s">
        <v>431</v>
      </c>
      <c r="F42" s="57"/>
      <c r="G42" s="64" t="s">
        <v>390</v>
      </c>
      <c r="H42" s="31"/>
    </row>
    <row r="43" s="44" customFormat="1" ht="21.95" customHeight="1" spans="1:8">
      <c r="A43" s="31"/>
      <c r="B43" s="51"/>
      <c r="C43" s="51"/>
      <c r="D43" s="51"/>
      <c r="E43" s="52" t="s">
        <v>370</v>
      </c>
      <c r="F43" s="57"/>
      <c r="G43" s="31"/>
      <c r="H43" s="31"/>
    </row>
    <row r="44" s="44" customFormat="1" ht="21.95" customHeight="1" spans="1:8">
      <c r="A44" s="31"/>
      <c r="B44" s="51"/>
      <c r="C44" s="51"/>
      <c r="D44" s="51"/>
      <c r="E44" s="52" t="s">
        <v>382</v>
      </c>
      <c r="F44" s="57"/>
      <c r="G44" s="31"/>
      <c r="H44" s="31"/>
    </row>
    <row r="45" s="45" customFormat="1" ht="21.95" customHeight="1" spans="1:8">
      <c r="A45" s="31"/>
      <c r="B45" s="51"/>
      <c r="C45" s="51" t="s">
        <v>406</v>
      </c>
      <c r="D45" s="51"/>
      <c r="E45" s="57"/>
      <c r="F45" s="57"/>
      <c r="G45" s="31"/>
      <c r="H45" s="31"/>
    </row>
    <row r="46" s="45" customFormat="1" ht="24" customHeight="1" spans="1:8">
      <c r="A46" s="69" t="s">
        <v>432</v>
      </c>
      <c r="B46" s="69"/>
      <c r="C46" s="69"/>
      <c r="D46" s="69"/>
      <c r="E46" s="69"/>
      <c r="F46" s="69"/>
      <c r="G46" s="69"/>
      <c r="H46" s="69"/>
    </row>
  </sheetData>
  <mergeCells count="100">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C41:D41"/>
    <mergeCell ref="E41:F41"/>
    <mergeCell ref="G41:H41"/>
    <mergeCell ref="E42:F42"/>
    <mergeCell ref="G42:H42"/>
    <mergeCell ref="E43:F43"/>
    <mergeCell ref="G43:H43"/>
    <mergeCell ref="E44:F44"/>
    <mergeCell ref="G44:H44"/>
    <mergeCell ref="C45:D45"/>
    <mergeCell ref="E45:F45"/>
    <mergeCell ref="G45:H45"/>
    <mergeCell ref="A46:H46"/>
    <mergeCell ref="A6:A12"/>
    <mergeCell ref="A14:A45"/>
    <mergeCell ref="B15:B28"/>
    <mergeCell ref="B29:B41"/>
    <mergeCell ref="B42:B45"/>
    <mergeCell ref="B6:C7"/>
    <mergeCell ref="D6:E7"/>
    <mergeCell ref="C15:D17"/>
    <mergeCell ref="C18:D21"/>
    <mergeCell ref="C22:D24"/>
    <mergeCell ref="C25:D27"/>
    <mergeCell ref="C29:D31"/>
    <mergeCell ref="C32:D34"/>
    <mergeCell ref="C35:D37"/>
    <mergeCell ref="C38:D40"/>
    <mergeCell ref="C42:D44"/>
  </mergeCells>
  <printOptions horizontalCentered="1"/>
  <pageMargins left="0.469444444444444" right="0.469444444444444" top="0.389583333333333" bottom="0.389583333333333" header="0.349305555555556" footer="0.409722222222222"/>
  <pageSetup paperSize="9" scale="65"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1" sqref="A1:G1"/>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s="1" customFormat="1" ht="23.25" customHeight="1" spans="1:7">
      <c r="A1" s="2" t="s">
        <v>433</v>
      </c>
      <c r="B1" s="2"/>
      <c r="C1" s="2"/>
      <c r="D1" s="2"/>
      <c r="E1" s="2"/>
      <c r="F1" s="2"/>
      <c r="G1" s="2"/>
    </row>
    <row r="2" s="1" customFormat="1" ht="17.25" customHeight="1" spans="1:7">
      <c r="A2" s="3" t="s">
        <v>434</v>
      </c>
      <c r="B2" s="3"/>
      <c r="C2" s="3"/>
      <c r="D2" s="3"/>
      <c r="E2" s="3"/>
      <c r="F2" s="3"/>
      <c r="G2" s="3"/>
    </row>
    <row r="3" s="1" customFormat="1" ht="27.25" customHeight="1" spans="1:7">
      <c r="A3" s="4" t="s">
        <v>435</v>
      </c>
      <c r="B3" s="5"/>
      <c r="C3" s="6"/>
      <c r="D3" s="7" t="s">
        <v>349</v>
      </c>
      <c r="E3" s="8"/>
      <c r="F3" s="8"/>
      <c r="G3" s="9"/>
    </row>
    <row r="4" s="1" customFormat="1" ht="24.5" customHeight="1" spans="1:7">
      <c r="A4" s="4" t="s">
        <v>436</v>
      </c>
      <c r="B4" s="5"/>
      <c r="C4" s="6"/>
      <c r="D4" s="10" t="s">
        <v>153</v>
      </c>
      <c r="E4" s="11"/>
      <c r="F4" s="12" t="s">
        <v>437</v>
      </c>
      <c r="G4" s="13">
        <v>44926</v>
      </c>
    </row>
    <row r="5" s="1" customFormat="1" ht="26.25" customHeight="1" spans="1:7">
      <c r="A5" s="14" t="s">
        <v>438</v>
      </c>
      <c r="B5" s="15"/>
      <c r="C5" s="16"/>
      <c r="D5" s="12" t="s">
        <v>439</v>
      </c>
      <c r="E5" s="17">
        <v>7</v>
      </c>
      <c r="F5" s="12" t="s">
        <v>440</v>
      </c>
      <c r="G5" s="17">
        <v>7</v>
      </c>
    </row>
    <row r="6" s="1" customFormat="1" ht="25.5" customHeight="1" spans="1:7">
      <c r="A6" s="18"/>
      <c r="B6" s="19"/>
      <c r="C6" s="20"/>
      <c r="D6" s="12" t="s">
        <v>441</v>
      </c>
      <c r="E6" s="17">
        <v>7</v>
      </c>
      <c r="F6" s="12" t="s">
        <v>441</v>
      </c>
      <c r="G6" s="17">
        <v>7</v>
      </c>
    </row>
    <row r="7" s="1" customFormat="1" ht="26.25" customHeight="1" spans="1:7">
      <c r="A7" s="21"/>
      <c r="B7" s="22"/>
      <c r="C7" s="23"/>
      <c r="D7" s="12" t="s">
        <v>442</v>
      </c>
      <c r="E7" s="17"/>
      <c r="F7" s="12" t="s">
        <v>442</v>
      </c>
      <c r="G7" s="17"/>
    </row>
    <row r="8" s="1" customFormat="1" ht="20.25" customHeight="1" spans="1:7">
      <c r="A8" s="24" t="s">
        <v>443</v>
      </c>
      <c r="B8" s="4" t="s">
        <v>444</v>
      </c>
      <c r="C8" s="5"/>
      <c r="D8" s="6"/>
      <c r="E8" s="4" t="s">
        <v>445</v>
      </c>
      <c r="F8" s="5"/>
      <c r="G8" s="6"/>
    </row>
    <row r="9" s="1" customFormat="1" ht="38.25" customHeight="1" spans="1:7">
      <c r="A9" s="25"/>
      <c r="B9" s="26" t="s">
        <v>365</v>
      </c>
      <c r="C9" s="27"/>
      <c r="D9" s="28"/>
      <c r="E9" s="26" t="s">
        <v>365</v>
      </c>
      <c r="F9" s="27"/>
      <c r="G9" s="28"/>
    </row>
    <row r="10" s="1" customFormat="1" ht="31.75" customHeight="1" spans="1:7">
      <c r="A10" s="24" t="s">
        <v>446</v>
      </c>
      <c r="B10" s="29" t="s">
        <v>447</v>
      </c>
      <c r="C10" s="12" t="s">
        <v>448</v>
      </c>
      <c r="D10" s="4" t="s">
        <v>449</v>
      </c>
      <c r="E10" s="6"/>
      <c r="F10" s="12" t="s">
        <v>450</v>
      </c>
      <c r="G10" s="12" t="s">
        <v>451</v>
      </c>
    </row>
    <row r="11" s="1" customFormat="1" ht="34.5" customHeight="1" spans="1:7">
      <c r="A11" s="30"/>
      <c r="B11" s="24" t="s">
        <v>452</v>
      </c>
      <c r="C11" s="12" t="s">
        <v>453</v>
      </c>
      <c r="D11" s="26" t="s">
        <v>454</v>
      </c>
      <c r="E11" s="28"/>
      <c r="F11" s="31" t="s">
        <v>366</v>
      </c>
      <c r="G11" s="32"/>
    </row>
    <row r="12" s="1" customFormat="1" ht="34.5" customHeight="1" spans="1:7">
      <c r="A12" s="30"/>
      <c r="B12" s="30"/>
      <c r="C12" s="12" t="s">
        <v>455</v>
      </c>
      <c r="D12" s="26" t="s">
        <v>368</v>
      </c>
      <c r="E12" s="28"/>
      <c r="F12" s="31" t="s">
        <v>369</v>
      </c>
      <c r="G12" s="32"/>
    </row>
    <row r="13" s="1" customFormat="1" ht="34.5" customHeight="1" spans="1:7">
      <c r="A13" s="30"/>
      <c r="B13" s="30"/>
      <c r="C13" s="12" t="s">
        <v>456</v>
      </c>
      <c r="D13" s="26" t="s">
        <v>372</v>
      </c>
      <c r="E13" s="28"/>
      <c r="F13" s="33">
        <v>1</v>
      </c>
      <c r="G13" s="32"/>
    </row>
    <row r="14" s="1" customFormat="1" ht="34.5" customHeight="1" spans="1:7">
      <c r="A14" s="30"/>
      <c r="B14" s="25"/>
      <c r="C14" s="12" t="s">
        <v>457</v>
      </c>
      <c r="D14" s="26" t="s">
        <v>374</v>
      </c>
      <c r="E14" s="28"/>
      <c r="F14" s="34" t="s">
        <v>375</v>
      </c>
      <c r="G14" s="32"/>
    </row>
    <row r="15" s="1" customFormat="1" ht="34.5" customHeight="1" spans="1:7">
      <c r="A15" s="30"/>
      <c r="B15" s="24" t="s">
        <v>458</v>
      </c>
      <c r="C15" s="12" t="s">
        <v>459</v>
      </c>
      <c r="D15" s="26"/>
      <c r="E15" s="28"/>
      <c r="F15" s="32"/>
      <c r="G15" s="32"/>
    </row>
    <row r="16" s="1" customFormat="1" ht="34.5" customHeight="1" spans="1:7">
      <c r="A16" s="30"/>
      <c r="B16" s="30"/>
      <c r="C16" s="12" t="s">
        <v>460</v>
      </c>
      <c r="D16" s="26" t="s">
        <v>380</v>
      </c>
      <c r="E16" s="28"/>
      <c r="F16" s="31" t="s">
        <v>381</v>
      </c>
      <c r="G16" s="32"/>
    </row>
    <row r="17" s="1" customFormat="1" ht="34.5" customHeight="1" spans="1:7">
      <c r="A17" s="25"/>
      <c r="B17" s="25"/>
      <c r="C17" s="12" t="s">
        <v>461</v>
      </c>
      <c r="D17" s="26"/>
      <c r="E17" s="28"/>
      <c r="F17" s="32"/>
      <c r="G17" s="32"/>
    </row>
    <row r="18" s="1" customFormat="1" ht="34.5" customHeight="1" spans="1:7">
      <c r="A18" s="35"/>
      <c r="B18" s="32"/>
      <c r="C18" s="12" t="s">
        <v>462</v>
      </c>
      <c r="D18" s="36" t="s">
        <v>385</v>
      </c>
      <c r="E18" s="37"/>
      <c r="F18" s="31" t="s">
        <v>386</v>
      </c>
      <c r="G18" s="32"/>
    </row>
    <row r="19" s="1" customFormat="1" ht="34.5" customHeight="1" spans="1:7">
      <c r="A19" s="38"/>
      <c r="B19" s="29" t="s">
        <v>463</v>
      </c>
      <c r="C19" s="12" t="s">
        <v>464</v>
      </c>
      <c r="D19" s="26" t="s">
        <v>380</v>
      </c>
      <c r="E19" s="28"/>
      <c r="F19" s="39" t="s">
        <v>390</v>
      </c>
      <c r="G19" s="32"/>
    </row>
    <row r="20" s="1" customFormat="1" ht="31" customHeight="1" spans="1:7">
      <c r="A20" s="40" t="s">
        <v>465</v>
      </c>
      <c r="B20" s="41"/>
      <c r="C20" s="41"/>
      <c r="D20" s="41"/>
      <c r="E20" s="41"/>
      <c r="F20" s="41"/>
      <c r="G20" s="4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19</vt:i4>
      </vt:variant>
    </vt:vector>
  </HeadingPairs>
  <TitlesOfParts>
    <vt:vector size="19" baseType="lpstr">
      <vt:lpstr>封面签字</vt:lpstr>
      <vt:lpstr>封面</vt:lpstr>
      <vt:lpstr>目录</vt:lpstr>
      <vt:lpstr>表1-2022年部门综合预算收支总表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表11-2021年部门综合预算财政拨款上年结转资金支出表</vt:lpstr>
      <vt:lpstr>表12-2023年部门综合预算政府采购（资产配置、购买服务）预</vt:lpstr>
      <vt:lpstr>表13-2023年部门综合预算一般公共预算拨款“三公”经费及会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2023-09-21T07:40:43Z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D7F166F1173D4C27B3F5170C117E9E9B</vt:lpwstr>
  </property>
  <property fmtid="{D5CDD505-2E9C-101B-9397-08002B2CF9AE}" pid="4" name="KSOReadingLayout">
    <vt:bool>true</vt:bool>
  </property>
</Properties>
</file>