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02\23年公开 (1)\bumen - 副本\预算#\"/>
    </mc:Choice>
  </mc:AlternateContent>
  <xr:revisionPtr revIDLastSave="0" documentId="13_ncr:1_{66B9F364-755C-4641-B73C-1AE2020D7452}" xr6:coauthVersionLast="47" xr6:coauthVersionMax="47" xr10:uidLastSave="{00000000-0000-0000-0000-000000000000}"/>
  <bookViews>
    <workbookView xWindow="4500" yWindow="16080" windowWidth="24240" windowHeight="13140" tabRatio="803" firstSheet="7" activeTab="11" xr2:uid="{00000000-000D-0000-FFFF-FFFF00000000}"/>
  </bookViews>
  <sheets>
    <sheet name="封面" sheetId="1" r:id="rId1"/>
    <sheet name="目录" sheetId="2" r:id="rId2"/>
    <sheet name="表1_收支总表" sheetId="3" r:id="rId3"/>
    <sheet name="表2_收入总表" sheetId="4" r:id="rId4"/>
    <sheet name="表3_支出总表" sheetId="5" r:id="rId5"/>
    <sheet name="表4_财政拨款收支总表" sheetId="6" r:id="rId6"/>
    <sheet name="表5_一般公共预算支出明细表（按支出功能分类科目）" sheetId="7" r:id="rId7"/>
    <sheet name="表6_一般公共预算支出明细表（按支出经济分类科目）" sheetId="8" r:id="rId8"/>
    <sheet name="表7_一般公共预算基本支出明细表（按支出功能分类科目）" sheetId="9" r:id="rId9"/>
    <sheet name="表8_一般公共预算基本支出明细表（按支出经济分类科目）" sheetId="10" r:id="rId10"/>
    <sheet name="表9_政府性基金收支表" sheetId="11" r:id="rId11"/>
    <sheet name="表10_专项业务经费支出表" sheetId="12" r:id="rId12"/>
    <sheet name="表11_政府采购（资产配置、购买服务）预算表" sheetId="14" r:id="rId13"/>
    <sheet name="表12_一般公共预算拨款“三公”经费及会议费、培训费支出预算表" sheetId="15" r:id="rId14"/>
    <sheet name="表13_2023年部门专项业务经费重点项目绩效目标表" sheetId="16" r:id="rId15"/>
    <sheet name="表14_2023年部门整体支出绩效目标表" sheetId="17" r:id="rId16"/>
  </sheets>
  <definedNames>
    <definedName name="_xlnm.Print_Area" localSheetId="2">表1_收支总表!$A$1:$H$45</definedName>
    <definedName name="_xlnm.Print_Area" localSheetId="15">表14_2023年部门整体支出绩效目标表!$A$1:$H$33</definedName>
    <definedName name="_xlnm.Print_Area" localSheetId="5">表4_财政拨款收支总表!$A$1:$H$41</definedName>
    <definedName name="_xlnm.Print_Area" localSheetId="10">表9_政府性基金收支表!$A$1:$H$27</definedName>
    <definedName name="_xlnm.Print_Area" localSheetId="0">封面!$A$1:$A$12</definedName>
    <definedName name="_xlnm.Print_Area" localSheetId="1">目录!$A$1:$L$19</definedName>
    <definedName name="_xlnm.Print_Titles" localSheetId="2">表1_收支总表!$1:5</definedName>
    <definedName name="_xlnm.Print_Titles" localSheetId="11">表10_专项业务经费支出表!$1:5</definedName>
    <definedName name="_xlnm.Print_Titles" localSheetId="12">'表11_政府采购（资产配置、购买服务）预算表'!$1:6</definedName>
    <definedName name="_xlnm.Print_Titles" localSheetId="13">'表12_一般公共预算拨款“三公”经费及会议费、培训费支出预算表'!$1:8</definedName>
    <definedName name="_xlnm.Print_Titles" localSheetId="3">表2_收入总表!$1:6</definedName>
    <definedName name="_xlnm.Print_Titles" localSheetId="4">表3_支出总表!$1:6</definedName>
    <definedName name="_xlnm.Print_Titles" localSheetId="5">表4_财政拨款收支总表!$1:5</definedName>
    <definedName name="_xlnm.Print_Titles" localSheetId="6">'表5_一般公共预算支出明细表（按支出功能分类科目）'!$1:5</definedName>
    <definedName name="_xlnm.Print_Titles" localSheetId="7">'表6_一般公共预算支出明细表（按支出经济分类科目）'!$1:5</definedName>
    <definedName name="_xlnm.Print_Titles" localSheetId="8">'表7_一般公共预算基本支出明细表（按支出功能分类科目）'!$1:5</definedName>
    <definedName name="_xlnm.Print_Titles" localSheetId="9">'表8_一般公共预算基本支出明细表（按支出经济分类科目）'!$1:5</definedName>
    <definedName name="_xlnm.Print_Titles" localSheetId="10">表9_政府性基金收支表!$1:5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1" l="1"/>
  <c r="D27" i="11"/>
  <c r="B27" i="11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E5" i="9"/>
  <c r="D5" i="9"/>
  <c r="C5" i="9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</calcChain>
</file>

<file path=xl/sharedStrings.xml><?xml version="1.0" encoding="utf-8"?>
<sst xmlns="http://schemas.openxmlformats.org/spreadsheetml/2006/main" count="978" uniqueCount="522">
  <si>
    <t xml:space="preserve">                    保密审查情况：已审查</t>
  </si>
  <si>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</si>
  <si>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</si>
  <si>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</si>
  <si>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</si>
  <si>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</si>
  <si>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</si>
  <si>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</si>
  <si>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</si>
  <si>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</si>
  <si>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是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</si>
  <si>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</si>
  <si>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</si>
  <si>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</si>
  <si>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</si>
  <si>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</si>
  <si>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</si>
  <si>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</si>
  <si>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</si>
  <si>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</si>
  <si>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</si>
  <si>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</si>
  <si>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</si>
  <si>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</si>
  <si>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</si>
  <si>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</si>
  <si>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</si>
  <si>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本部门无政府性基金预算</t>
  </si>
  <si>
    <t>表10</t>
  </si>
  <si>
    <t>2023年部门综合预算专项业务经费支出表</t>
  </si>
  <si>
    <t>表11</t>
  </si>
  <si>
    <t>2023年部门综合预算政府采购（资产配置、购买服务）预算表</t>
  </si>
  <si>
    <t>表12</t>
  </si>
  <si>
    <t>2023年部门综合预算一般公共预算拨款“三公”经费及会议费、培训费支出预算表</t>
  </si>
  <si>
    <t>表13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</si>
  <si>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</si>
  <si>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</si>
  <si>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</si>
  <si>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</si>
  <si>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</si>
  <si>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</si>
  <si>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</si>
  <si>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</si>
  <si>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</si>
  <si>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</si>
  <si>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</si>
  <si>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</si>
  <si>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</si>
  <si>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</si>
  <si>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</si>
  <si>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</si>
  <si>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</si>
  <si>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</si>
  <si>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</si>
  <si>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</si>
  <si>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</si>
  <si>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</si>
  <si>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</si>
  <si>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</si>
  <si>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</si>
  <si>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</si>
  <si>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</si>
  <si>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</si>
  <si>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</si>
  <si>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</si>
  <si>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</si>
  <si>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</si>
  <si>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</si>
  <si>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</si>
  <si>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</si>
  <si>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</si>
  <si>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</si>
  <si>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</si>
  <si>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</si>
  <si>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</si>
  <si>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</si>
  <si>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</si>
  <si>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</si>
  <si>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</si>
  <si>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</si>
  <si>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</si>
  <si>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</si>
  <si>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</si>
  <si>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</si>
  <si>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</si>
  <si>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</si>
  <si>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</si>
  <si>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</si>
  <si>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</si>
  <si>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</si>
  <si>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</si>
  <si>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</si>
  <si>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</si>
  <si>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</si>
  <si>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</si>
  <si>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</si>
  <si>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</si>
  <si>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</si>
  <si>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</si>
  <si>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</si>
  <si>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</si>
  <si>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</si>
  <si>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</si>
  <si>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</si>
  <si>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</si>
  <si>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</si>
  <si>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</si>
  <si>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</si>
  <si>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</si>
  <si>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</si>
  <si>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</si>
  <si>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</si>
  <si>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</si>
  <si>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</si>
  <si>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</si>
  <si>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</si>
  <si>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</si>
  <si>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</si>
  <si>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</si>
  <si>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</si>
  <si>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</si>
  <si>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</si>
  <si>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</si>
  <si>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</si>
  <si>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</si>
  <si>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</si>
  <si>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</si>
  <si>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</si>
  <si>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</si>
  <si>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</si>
  <si>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</si>
  <si>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</si>
  <si>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</si>
  <si>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</si>
  <si>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</si>
  <si>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</si>
  <si>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</si>
  <si>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</si>
  <si>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</si>
  <si>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</si>
  <si>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</si>
  <si>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</si>
  <si>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</si>
  <si>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</si>
  <si>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紫阳县城关镇人民政府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</si>
  <si>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</si>
  <si>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</si>
  <si>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</si>
  <si>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</si>
  <si>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</si>
  <si>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</si>
  <si>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</si>
  <si>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</si>
  <si>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</si>
  <si>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</si>
  <si>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</si>
  <si>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</si>
  <si>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</si>
  <si>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</si>
  <si>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</si>
  <si>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一般公共服务支出</t>
  </si>
  <si>
    <t xml:space="preserve">  政府办公厅(室)及相关机构事务</t>
  </si>
  <si>
    <t xml:space="preserve">    行政运行</t>
  </si>
  <si>
    <t xml:space="preserve">    事业运行</t>
  </si>
  <si>
    <t xml:space="preserve">    其他政府办公厅(室)及相关机构事务支出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</si>
  <si>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</si>
  <si>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</si>
  <si>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</si>
  <si>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</si>
  <si>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</si>
  <si>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</si>
  <si>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</si>
  <si>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</si>
  <si>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</si>
  <si>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2023年部门综合预算一般公共预算支出明细表（按支出经济分类科目-不含上年结转）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</si>
  <si>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</si>
  <si>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</si>
  <si>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</si>
  <si>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</si>
  <si>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</si>
  <si>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 xml:space="preserve">  基本工资</t>
  </si>
  <si>
    <t>工资奖金津补贴</t>
  </si>
  <si>
    <t xml:space="preserve">  奖金</t>
  </si>
  <si>
    <t xml:space="preserve">  绩效工资</t>
  </si>
  <si>
    <t>其他工资福利支出</t>
  </si>
  <si>
    <t xml:space="preserve">  机关事业单位基本养老保险缴费</t>
  </si>
  <si>
    <t>社会保障缴费</t>
  </si>
  <si>
    <t xml:space="preserve">  职工基本医疗保险缴费</t>
  </si>
  <si>
    <t xml:space="preserve">  其他社会保障缴费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</si>
  <si>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</si>
  <si>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</si>
  <si>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</si>
  <si>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</si>
  <si>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</si>
  <si>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</si>
  <si>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</si>
  <si>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</si>
  <si>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</si>
  <si>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</si>
  <si>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维修（护）费</t>
  </si>
  <si>
    <t>维修（护）费</t>
  </si>
  <si>
    <t xml:space="preserve">  租赁费</t>
  </si>
  <si>
    <t xml:space="preserve">  会议费</t>
  </si>
  <si>
    <t>会议费</t>
  </si>
  <si>
    <t xml:space="preserve">  公务接待费</t>
  </si>
  <si>
    <t>公务接待费</t>
  </si>
  <si>
    <t xml:space="preserve">  委托业务费</t>
  </si>
  <si>
    <t>委托业务费</t>
  </si>
  <si>
    <t xml:space="preserve">  工会经费</t>
  </si>
  <si>
    <t xml:space="preserve">  公务用车运行维护费</t>
  </si>
  <si>
    <t>公务用车运行维护费</t>
  </si>
  <si>
    <t xml:space="preserve">  其他交通费用</t>
  </si>
  <si>
    <t xml:space="preserve">  其他商品和服务支出</t>
  </si>
  <si>
    <t>其他商品和服务支出</t>
  </si>
  <si>
    <t>对个人和家庭的补助</t>
  </si>
  <si>
    <t xml:space="preserve">  退休费</t>
  </si>
  <si>
    <t>离退休费</t>
  </si>
  <si>
    <t xml:space="preserve">  其他对个人和家庭的补助</t>
  </si>
  <si>
    <t>其他对个人和家庭补助</t>
  </si>
  <si>
    <t>资本性支出</t>
  </si>
  <si>
    <t xml:space="preserve">  办公设备购置</t>
  </si>
  <si>
    <t>设备购置</t>
  </si>
  <si>
    <t>2023年部门综合预算一般公共预算基本支出明细表（按支出功能分类科目-不含上年结转）</t>
  </si>
  <si>
    <r>
      <rPr>
        <b/>
        <sz val="10"/>
        <rFont val="宋体"/>
        <family val="3"/>
        <charset val="134"/>
      </rPr>
      <t>合</t>
    </r>
    <r>
      <rPr>
        <b/>
        <sz val="10"/>
        <rFont val="宋体"/>
        <family val="3"/>
        <charset val="134"/>
      </rPr>
      <t xml:space="preserve">  </t>
    </r>
    <r>
      <rPr>
        <b/>
        <sz val="10"/>
        <rFont val="宋体"/>
        <family val="3"/>
        <charset val="134"/>
      </rPr>
      <t>计</t>
    </r>
  </si>
  <si>
    <t>201</t>
  </si>
  <si>
    <t xml:space="preserve">  20103</t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</si>
  <si>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政府办公厅(室)及相关机构事务</t>
    </r>
  </si>
  <si>
    <t xml:space="preserve">    2010301</t>
  </si>
  <si>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行政运行</t>
    </r>
  </si>
  <si>
    <t xml:space="preserve">    2010350</t>
  </si>
  <si>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事业运行</t>
    </r>
  </si>
  <si>
    <t>208</t>
  </si>
  <si>
    <t xml:space="preserve">  20805</t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</si>
  <si>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行政事业单位养老支出</t>
    </r>
  </si>
  <si>
    <t xml:space="preserve">    2080505</t>
  </si>
  <si>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机关事业单位基本养老保险缴费支出</t>
    </r>
  </si>
  <si>
    <t>210</t>
  </si>
  <si>
    <t xml:space="preserve">  21011</t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</si>
  <si>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行政事业单位医疗</t>
    </r>
  </si>
  <si>
    <t xml:space="preserve">    2101101</t>
  </si>
  <si>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行政单位医疗</t>
    </r>
  </si>
  <si>
    <t>221</t>
  </si>
  <si>
    <t xml:space="preserve">  22102</t>
  </si>
  <si>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住房改革支出</t>
    </r>
  </si>
  <si>
    <t xml:space="preserve">    2210201</t>
  </si>
  <si>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住房公积金</t>
    </r>
  </si>
  <si>
    <t>2023年部门综合预算一般公共预算基本支出明细表（按支出经济分类科目-不含上年结转）</t>
  </si>
  <si>
    <t>2023年部门综合预算政府性基金收支表（不含上年结转）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</si>
  <si>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</si>
  <si>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</si>
  <si>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</si>
  <si>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</si>
  <si>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</si>
  <si>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</si>
  <si>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</si>
  <si>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</si>
  <si>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</si>
  <si>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</si>
  <si>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</si>
  <si>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</si>
  <si>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</si>
  <si>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</si>
  <si>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</si>
  <si>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</si>
  <si>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</si>
  <si>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</si>
  <si>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</si>
  <si>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</si>
  <si>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</si>
  <si>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</si>
  <si>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</si>
  <si>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</si>
  <si>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</si>
  <si>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</si>
  <si>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</si>
  <si>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</si>
  <si>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</si>
  <si>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</si>
  <si>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</si>
  <si>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</si>
  <si>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</si>
  <si>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</si>
  <si>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</si>
  <si>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</si>
  <si>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</si>
  <si>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</si>
  <si>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</si>
  <si>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</si>
  <si>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</si>
  <si>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</si>
  <si>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</si>
  <si>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</si>
  <si>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</si>
  <si>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2023年部门综合预算专项业务经费支出表（不含上年结转）</t>
  </si>
  <si>
    <t>单位（项目）名称</t>
  </si>
  <si>
    <t>项目金额</t>
  </si>
  <si>
    <t>项目简介</t>
  </si>
  <si>
    <t>301</t>
  </si>
  <si>
    <t>　　301001</t>
  </si>
  <si>
    <t>　　　　</t>
  </si>
  <si>
    <t>专用项目</t>
  </si>
  <si>
    <t>　　　　　　</t>
  </si>
  <si>
    <t>本级专项资金</t>
  </si>
  <si>
    <t>　　　　　　　　</t>
  </si>
  <si>
    <t>A32老年大学专项经费</t>
  </si>
  <si>
    <t>老年大学专项经费</t>
  </si>
  <si>
    <t>党建经费</t>
  </si>
  <si>
    <t>A31党建经费</t>
  </si>
  <si>
    <t>全面完成基层党建工作</t>
  </si>
  <si>
    <t>公共设施维护及环卫经费</t>
  </si>
  <si>
    <t>A31公共基础设施维护及环卫经费</t>
  </si>
  <si>
    <t>汉江两岸及重点区域保洁</t>
  </si>
  <si>
    <t>其他人员</t>
  </si>
  <si>
    <t>A33拆迁户困难生活补助及司机炊事员工资</t>
  </si>
  <si>
    <t>汉江大桥西关广场拆迁户困难生活补助及司机炊事员工资</t>
  </si>
  <si>
    <t>人大政协办公经费</t>
  </si>
  <si>
    <t>A31人大办公及活动经费</t>
  </si>
  <si>
    <t>人大主席团办公经费及代表活动经费</t>
  </si>
  <si>
    <t>A31政协学习组活动经费</t>
  </si>
  <si>
    <t>政协学习组活动经费</t>
  </si>
  <si>
    <t>专项业务经费</t>
  </si>
  <si>
    <t>A31重点专项工作经费</t>
  </si>
  <si>
    <t>用于巩固衔接、乡村振兴、信访维稳、疫情防控、防汛防滑等重点工作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</si>
  <si>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</si>
  <si>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</si>
  <si>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</si>
  <si>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</si>
  <si>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</si>
  <si>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</si>
  <si>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</si>
  <si>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</si>
  <si>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</si>
  <si>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</si>
  <si>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</si>
  <si>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</si>
  <si>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</si>
  <si>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</si>
  <si>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</si>
  <si>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A02010105-台式计算机</t>
  </si>
  <si>
    <t>办公电脑</t>
  </si>
  <si>
    <t>310</t>
  </si>
  <si>
    <t>02</t>
  </si>
  <si>
    <t>503</t>
  </si>
  <si>
    <t>06</t>
  </si>
  <si>
    <t>6月</t>
  </si>
  <si>
    <t>A02021003-A4黑白打印机</t>
  </si>
  <si>
    <t>A4黑白打印机</t>
  </si>
  <si>
    <t>A05010201-办公桌</t>
  </si>
  <si>
    <t>普通办公桌</t>
  </si>
  <si>
    <t>A05010301-办公椅</t>
  </si>
  <si>
    <t>普通办公椅</t>
  </si>
  <si>
    <t>A02052399-其他制冷空调设备</t>
  </si>
  <si>
    <t>空调柜机</t>
  </si>
  <si>
    <t>空调挂机</t>
  </si>
  <si>
    <t>A02091001-普通电视设备(电视机)</t>
  </si>
  <si>
    <t>65吋</t>
  </si>
  <si>
    <t>A02020201-数字照相机</t>
  </si>
  <si>
    <t>单反相机</t>
  </si>
  <si>
    <t>C99-其他服务</t>
  </si>
  <si>
    <t>垃圾清运</t>
  </si>
  <si>
    <t>302</t>
  </si>
  <si>
    <t>27</t>
  </si>
  <si>
    <t>502</t>
  </si>
  <si>
    <t>05</t>
  </si>
  <si>
    <t>4月</t>
  </si>
  <si>
    <t>卫生保洁</t>
  </si>
  <si>
    <t>2023年部门综合预算一般公共预算拨款“三公”经费及会议费、培训费支出预算表（不含上年结转）</t>
  </si>
  <si>
    <t>2022年</t>
  </si>
  <si>
    <t>2023年</t>
  </si>
  <si>
    <t>增减变化情况</t>
  </si>
  <si>
    <t>一般公共预算拨款安排的“三公”经费预算</t>
  </si>
  <si>
    <t>培训费</t>
  </si>
  <si>
    <t>因公出国(境)费用</t>
  </si>
  <si>
    <t>公务
接待费</t>
  </si>
  <si>
    <t>公务用车购置及运行费</t>
  </si>
  <si>
    <t>因公出国（境）费用</t>
  </si>
  <si>
    <t>公务用车购置费</t>
  </si>
  <si>
    <t>公务用车运行费</t>
  </si>
  <si>
    <t>项目名称</t>
  </si>
  <si>
    <t>实施单位</t>
  </si>
  <si>
    <t>主管部门</t>
  </si>
  <si>
    <t>实施期限</t>
  </si>
  <si>
    <t>　1年</t>
  </si>
  <si>
    <t>资金金额
（万元）</t>
  </si>
  <si>
    <t>实施期资金总额：</t>
  </si>
  <si>
    <t>年度资金总额：</t>
  </si>
  <si>
    <t>其中：财政拨款</t>
  </si>
  <si>
    <t xml:space="preserve">      其他资金</t>
  </si>
  <si>
    <t>总     体     目     标</t>
  </si>
  <si>
    <t>实施期总目标</t>
  </si>
  <si>
    <t>年度目标</t>
  </si>
  <si>
    <t>开展党组织工作，弘扬党的精神，推进党内专题学习教育常态化、制度化。抓实党的基层组织建设，扎实开展“干部作风能力提升年”活动，切实转变干部作风，提升工作效能。</t>
  </si>
  <si>
    <t>年     度     绩     效     指     标</t>
  </si>
  <si>
    <t>一级指标</t>
  </si>
  <si>
    <t>二级指标</t>
  </si>
  <si>
    <t>三级指标</t>
  </si>
  <si>
    <t>指标值</t>
  </si>
  <si>
    <t>产出指标</t>
  </si>
  <si>
    <t>数量指标</t>
  </si>
  <si>
    <t>每月开展主题党日活动数</t>
  </si>
  <si>
    <t>1次</t>
  </si>
  <si>
    <t>基层党组织数</t>
  </si>
  <si>
    <t>15个</t>
  </si>
  <si>
    <t>走访慰问困难党员数</t>
  </si>
  <si>
    <t>≥12个</t>
  </si>
  <si>
    <t>党报党刊订阅数量</t>
  </si>
  <si>
    <t>≥10份</t>
  </si>
  <si>
    <t>质量指标</t>
  </si>
  <si>
    <t>困难党员问题解决率</t>
  </si>
  <si>
    <t>》85%</t>
  </si>
  <si>
    <t>党员教育测试合格率</t>
  </si>
  <si>
    <t>》96%</t>
  </si>
  <si>
    <t>时效指标</t>
  </si>
  <si>
    <t>任务完成时限</t>
  </si>
  <si>
    <t>2023年12月31日前</t>
  </si>
  <si>
    <t>成本指标</t>
  </si>
  <si>
    <t>预算总成本</t>
  </si>
  <si>
    <t>≤25万元</t>
  </si>
  <si>
    <t>效益指标</t>
  </si>
  <si>
    <t>社会效益指标</t>
  </si>
  <si>
    <t>受益党员数量</t>
  </si>
  <si>
    <t>》600人</t>
  </si>
  <si>
    <t>受益群众数量</t>
  </si>
  <si>
    <t>》20000人</t>
  </si>
  <si>
    <t>可持续影响指标</t>
  </si>
  <si>
    <t>党组织在党员和群众中的公信力</t>
  </si>
  <si>
    <t>明显提高</t>
  </si>
  <si>
    <t>满意度</t>
  </si>
  <si>
    <t>服务对象满意度指标</t>
  </si>
  <si>
    <t>受益党员和群众满意度</t>
  </si>
  <si>
    <t>≥92%</t>
  </si>
  <si>
    <t>保障全镇公共设施正常运行,提升区域内环境卫生水平，为人民群众提供良好的生活环境。</t>
  </si>
  <si>
    <t>开展全镇公共设施维护工作</t>
  </si>
  <si>
    <t>》5次</t>
  </si>
  <si>
    <t>开展全镇的环境卫生整治工作</t>
  </si>
  <si>
    <t>》20次</t>
  </si>
  <si>
    <t>受损公共设施修复率</t>
  </si>
  <si>
    <t>》98%</t>
  </si>
  <si>
    <t>垃圾清理转运及时率</t>
  </si>
  <si>
    <t>》95%</t>
  </si>
  <si>
    <t>卫生整治工作反馈问题整改率</t>
  </si>
  <si>
    <t>》99%</t>
  </si>
  <si>
    <t>公共设施修复及时率</t>
  </si>
  <si>
    <t>≤65万元</t>
  </si>
  <si>
    <t>经济效益指标</t>
  </si>
  <si>
    <t>提高镇经济发展水平</t>
  </si>
  <si>
    <t>公共设施覆盖率</t>
  </si>
  <si>
    <t>受益居民数</t>
  </si>
  <si>
    <t>≥20000人</t>
  </si>
  <si>
    <t>受益企业数</t>
  </si>
  <si>
    <t>≥10个</t>
  </si>
  <si>
    <t>生态效益指标</t>
  </si>
  <si>
    <t>全镇环境卫生改善情况</t>
  </si>
  <si>
    <t>显著提高</t>
  </si>
  <si>
    <t>居民生活环境品质以及人居环境舒适度</t>
  </si>
  <si>
    <t>全镇居民及企业满意度</t>
  </si>
  <si>
    <t>≥93%</t>
  </si>
  <si>
    <t>表15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</si>
  <si>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</si>
  <si>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</si>
  <si>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</si>
  <si>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</si>
  <si>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</si>
  <si>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</si>
  <si>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</si>
  <si>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</si>
  <si>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</si>
  <si>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按时发放机关人员工资，正常公务运转经费开支</t>
  </si>
  <si>
    <t>任务2</t>
  </si>
  <si>
    <t>确保专项业务工作有序开展</t>
  </si>
  <si>
    <t>金额合计</t>
  </si>
  <si>
    <t>年度
总体
目标</t>
  </si>
  <si>
    <t xml:space="preserve">
 目标1：抓实党的基层组织建设，扎实开展“干部作风能力提升年”活动，切实转变干部作风，提升工作效能。
 目标2：编制“一城引领、四区联动”五年发展规划和年度项目清单，持续用力推进，确保“一城四区”取得明显成效。
 目标3：坚决守牢防返贫底线，统筹推进青中、塘么子沟2个示范村建设；打造大力滩村庭院经济示范点，全力打造宜居宜业和美乡村。
 目标4：启动国道541城关路段绿化亮化工程，改造提升沿线自然环境、文化景观、村庄风貌和服务设施，打造滨江最美旅游风景廊道。</t>
  </si>
  <si>
    <t>年
度
绩
效
指
标</t>
  </si>
  <si>
    <t>指标内容</t>
  </si>
  <si>
    <t xml:space="preserve"> 完成固定资产投资</t>
  </si>
  <si>
    <t xml:space="preserve"> 2.14亿元</t>
  </si>
  <si>
    <t xml:space="preserve"> 招商引资内资到位</t>
  </si>
  <si>
    <t xml:space="preserve"> 3.5亿元</t>
  </si>
  <si>
    <t xml:space="preserve"> 完成农村公路养护</t>
  </si>
  <si>
    <t xml:space="preserve"> 229.54公里</t>
  </si>
  <si>
    <t xml:space="preserve"> 实施农村饮水安全修复工程</t>
  </si>
  <si>
    <t xml:space="preserve"> 5处</t>
  </si>
  <si>
    <t xml:space="preserve"> 管护标准化茶园、改造低产茶园</t>
  </si>
  <si>
    <t xml:space="preserve"> 管护3500亩、改造3000亩</t>
  </si>
  <si>
    <t xml:space="preserve"> 工作完成率</t>
  </si>
  <si>
    <t xml:space="preserve"> ≥98%</t>
  </si>
  <si>
    <t xml:space="preserve"> 工程合格率</t>
  </si>
  <si>
    <t xml:space="preserve"> 100%</t>
  </si>
  <si>
    <t xml:space="preserve"> 完成时间</t>
  </si>
  <si>
    <t xml:space="preserve"> 2023年12月底前</t>
  </si>
  <si>
    <t xml:space="preserve"> 费用总额</t>
  </si>
  <si>
    <t xml:space="preserve"> 1258.6万元</t>
  </si>
  <si>
    <t>经济效益
指标</t>
  </si>
  <si>
    <t xml:space="preserve"> 城乡居民人均可支配收入</t>
  </si>
  <si>
    <t xml:space="preserve"> 增长≥7%</t>
  </si>
  <si>
    <t xml:space="preserve"> 粮食总产量</t>
  </si>
  <si>
    <t xml:space="preserve"> ≥5067吨</t>
  </si>
  <si>
    <t xml:space="preserve"> 茶叶产量</t>
  </si>
  <si>
    <t xml:space="preserve"> ≥1750吨</t>
  </si>
  <si>
    <t>社会效益
指标</t>
  </si>
  <si>
    <t xml:space="preserve"> 城乡社会治理</t>
  </si>
  <si>
    <t xml:space="preserve"> 和谐稳定</t>
  </si>
  <si>
    <t xml:space="preserve"> 基本医疗保险、基本养老保险</t>
  </si>
  <si>
    <t xml:space="preserve"> 全覆盖</t>
  </si>
  <si>
    <t>生态效益
指标</t>
  </si>
  <si>
    <t xml:space="preserve"> 空气质量</t>
  </si>
  <si>
    <t xml:space="preserve"> 达标</t>
  </si>
  <si>
    <t xml:space="preserve"> 河流水体质量</t>
  </si>
  <si>
    <t>可持续影响
指标</t>
  </si>
  <si>
    <t xml:space="preserve"> 工程使用年限</t>
  </si>
  <si>
    <t xml:space="preserve"> ≥20年</t>
  </si>
  <si>
    <t xml:space="preserve"> 重点产业</t>
  </si>
  <si>
    <t xml:space="preserve"> 持续发展</t>
  </si>
  <si>
    <t>满意度
指标</t>
  </si>
  <si>
    <t>服务对象
满意度指标</t>
  </si>
  <si>
    <t xml:space="preserve"> 群众满意度</t>
  </si>
  <si>
    <t xml:space="preserve"> ≥90%</t>
  </si>
  <si>
    <t>备注：1、年度绩效指标可选择填写。2、部门应公开本部门整体预算绩效。3、市县根据本级部门预算绩效管理工作推进情况，统一部署，积极推进。</t>
  </si>
  <si>
    <t xml:space="preserve">                    单位名称：紫阳县城关镇人民政府</t>
  </si>
  <si>
    <t xml:space="preserve">                    单位主要负责人审签情况：</t>
  </si>
  <si>
    <t>2023年单位预算公开报表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</si>
</sst>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 "/>
  </numFmts>
  <fonts count="28" x14ac:knownFonts="1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Arial"/>
      <family val="2"/>
    </font>
    <font>
      <b/>
      <sz val="9"/>
      <name val="宋体"/>
      <family val="3"/>
      <charset val="134"/>
    </font>
    <font>
      <sz val="9"/>
      <name val="Verdana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25" fillId="0" borderId="0">
      <alignment vertical="center"/>
    </xf>
    <xf numFmtId="0" fontId="1" fillId="0" borderId="0">
      <alignment vertical="center"/>
    </xf>
  </cellStyleXfs>
  <cellXfs count="217">
    <xf numFmtId="0" fontId="0" fillId="0" borderId="0" xfId="0"/>
    <xf numFmtId="0" fontId="1" fillId="0" borderId="0" xfId="6" applyAlignment="1">
      <alignment vertical="center"/>
    </xf>
    <xf numFmtId="0" fontId="2" fillId="0" borderId="0" xfId="6" applyFont="1" applyAlignment="1">
      <alignment vertical="center" wrapText="1"/>
    </xf>
    <xf numFmtId="0" fontId="1" fillId="0" borderId="0" xfId="6" applyAlignment="1">
      <alignment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1" xfId="6" applyFon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180" fontId="1" fillId="0" borderId="1" xfId="6" applyNumberFormat="1" applyBorder="1" applyAlignment="1">
      <alignment vertical="center" wrapText="1"/>
    </xf>
    <xf numFmtId="0" fontId="1" fillId="0" borderId="0" xfId="6" applyBorder="1" applyAlignment="1">
      <alignment horizontal="center" vertical="center" wrapText="1"/>
    </xf>
    <xf numFmtId="0" fontId="1" fillId="0" borderId="0" xfId="6" applyFont="1" applyBorder="1" applyAlignment="1">
      <alignment horizontal="center" vertical="center" wrapText="1"/>
    </xf>
    <xf numFmtId="0" fontId="1" fillId="0" borderId="0" xfId="6" applyFont="1" applyBorder="1" applyAlignment="1">
      <alignment horizontal="left" vertical="center" wrapText="1"/>
    </xf>
    <xf numFmtId="0" fontId="1" fillId="0" borderId="0" xfId="6" applyBorder="1" applyAlignment="1">
      <alignment horizontal="left" vertical="center" wrapText="1"/>
    </xf>
    <xf numFmtId="0" fontId="4" fillId="0" borderId="0" xfId="6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vertical="center"/>
    </xf>
    <xf numFmtId="180" fontId="11" fillId="0" borderId="7" xfId="0" applyNumberFormat="1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80" fontId="11" fillId="0" borderId="11" xfId="0" applyNumberFormat="1" applyFont="1" applyBorder="1" applyAlignment="1">
      <alignment vertical="center"/>
    </xf>
    <xf numFmtId="180" fontId="11" fillId="0" borderId="9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180" fontId="14" fillId="0" borderId="1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80" fontId="10" fillId="0" borderId="1" xfId="0" applyNumberFormat="1" applyFont="1" applyFill="1" applyBorder="1" applyAlignment="1">
      <alignment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80" fontId="17" fillId="0" borderId="1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80" fontId="0" fillId="0" borderId="1" xfId="0" applyNumberFormat="1" applyFill="1" applyBorder="1" applyAlignment="1">
      <alignment vertical="center"/>
    </xf>
    <xf numFmtId="180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80" fontId="1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0" fillId="0" borderId="1" xfId="0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1" xfId="0" applyFill="1" applyBorder="1" applyAlignment="1">
      <alignment horizontal="left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80" fontId="10" fillId="0" borderId="1" xfId="0" applyNumberFormat="1" applyFont="1" applyFill="1" applyBorder="1" applyAlignment="1" applyProtection="1">
      <alignment horizontal="right" vertical="center" wrapText="1"/>
    </xf>
    <xf numFmtId="180" fontId="10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49" fontId="23" fillId="0" borderId="0" xfId="0" applyNumberFormat="1" applyFont="1" applyFill="1" applyAlignment="1" applyProtection="1">
      <alignment horizontal="center" vertical="center"/>
    </xf>
    <xf numFmtId="0" fontId="23" fillId="0" borderId="0" xfId="0" applyFont="1" applyFill="1" applyBorder="1" applyAlignment="1">
      <alignment horizontal="left"/>
    </xf>
    <xf numFmtId="0" fontId="0" fillId="0" borderId="0" xfId="0" applyBorder="1"/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0" fillId="0" borderId="18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0" fontId="1" fillId="0" borderId="1" xfId="6" applyFont="1" applyBorder="1" applyAlignment="1">
      <alignment horizontal="left" vertical="center" wrapText="1"/>
    </xf>
    <xf numFmtId="0" fontId="1" fillId="0" borderId="1" xfId="6" applyFont="1" applyBorder="1" applyAlignment="1">
      <alignment horizontal="left" vertical="top" wrapText="1"/>
    </xf>
    <xf numFmtId="0" fontId="1" fillId="0" borderId="1" xfId="6" applyBorder="1" applyAlignment="1">
      <alignment horizontal="left" vertical="top" wrapText="1"/>
    </xf>
    <xf numFmtId="0" fontId="1" fillId="0" borderId="1" xfId="6" applyBorder="1" applyAlignment="1">
      <alignment horizontal="left" vertical="center" wrapText="1"/>
    </xf>
    <xf numFmtId="0" fontId="1" fillId="0" borderId="6" xfId="6" applyFont="1" applyBorder="1" applyAlignment="1">
      <alignment horizontal="left" vertical="center" wrapText="1"/>
    </xf>
    <xf numFmtId="0" fontId="1" fillId="0" borderId="7" xfId="6" applyFont="1" applyBorder="1" applyAlignment="1">
      <alignment horizontal="left" vertical="center" wrapText="1"/>
    </xf>
    <xf numFmtId="0" fontId="1" fillId="0" borderId="6" xfId="6" applyBorder="1" applyAlignment="1">
      <alignment horizontal="left" vertical="center" wrapText="1"/>
    </xf>
    <xf numFmtId="0" fontId="1" fillId="0" borderId="7" xfId="6" applyBorder="1" applyAlignment="1">
      <alignment horizontal="left" vertical="center" wrapText="1"/>
    </xf>
    <xf numFmtId="49" fontId="1" fillId="0" borderId="10" xfId="6" applyNumberFormat="1" applyBorder="1" applyAlignment="1">
      <alignment horizontal="left" vertical="center" wrapText="1"/>
    </xf>
    <xf numFmtId="0" fontId="2" fillId="0" borderId="0" xfId="6" applyNumberFormat="1" applyFont="1" applyFill="1" applyBorder="1" applyAlignment="1">
      <alignment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8" xfId="6" applyBorder="1" applyAlignment="1">
      <alignment horizontal="center" vertical="center" wrapText="1"/>
    </xf>
    <xf numFmtId="0" fontId="1" fillId="0" borderId="9" xfId="6" applyBorder="1" applyAlignment="1">
      <alignment horizontal="center" vertical="center" wrapText="1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219710</xdr:colOff>
      <xdr:row>23</xdr:row>
      <xdr:rowOff>69215</xdr:rowOff>
    </xdr:to>
    <xdr:pic>
      <xdr:nvPicPr>
        <xdr:cNvPr id="2" name="图片 1" descr="封面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10058400" cy="7279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13"/>
  <sheetViews>
    <sheetView showGridLines="0" showZeros="0" workbookViewId="0">
      <selection activeCell="B4" sqref="B4"/>
    </sheetView>
  </sheetViews>
  <sheetFormatPr defaultColWidth="9.1640625" defaultRowHeight="11.25" x14ac:dyDescent="0.15"/>
  <cols>
    <col min="1" max="1" width="163" customWidth="1"/>
    <col min="2" max="173" width="9.1640625" customWidth="1"/>
  </cols>
  <sheetData>
    <row r="2" spans="1:10" ht="93" customHeight="1" x14ac:dyDescent="0.15">
      <c r="A2" s="138" t="s">
        <v>521</v>
      </c>
    </row>
    <row r="3" spans="1:10" ht="93.75" customHeight="1" x14ac:dyDescent="0.15">
      <c r="A3" s="139"/>
    </row>
    <row r="4" spans="1:10" ht="81.75" customHeight="1" x14ac:dyDescent="0.3">
      <c r="A4" s="140" t="s">
        <v>519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41.1" customHeight="1" x14ac:dyDescent="0.3">
      <c r="A5" s="140" t="s">
        <v>0</v>
      </c>
    </row>
    <row r="6" spans="1:10" ht="36.950000000000003" customHeight="1" x14ac:dyDescent="0.3">
      <c r="A6" s="140" t="s">
        <v>520</v>
      </c>
    </row>
    <row r="7" spans="1:10" ht="12.75" customHeight="1" x14ac:dyDescent="0.15">
      <c r="A7" s="141"/>
    </row>
    <row r="8" spans="1:10" ht="12.75" customHeight="1" x14ac:dyDescent="0.15">
      <c r="A8" s="141"/>
    </row>
    <row r="9" spans="1:10" ht="12.75" customHeight="1" x14ac:dyDescent="0.15">
      <c r="A9" s="141"/>
    </row>
    <row r="10" spans="1:10" ht="12.75" customHeight="1" x14ac:dyDescent="0.15">
      <c r="A10" s="141"/>
    </row>
    <row r="11" spans="1:10" ht="12.75" customHeight="1" x14ac:dyDescent="0.15">
      <c r="A11" s="141"/>
    </row>
    <row r="12" spans="1:10" ht="12.75" customHeight="1" x14ac:dyDescent="0.15">
      <c r="A12" s="141"/>
    </row>
    <row r="13" spans="1:10" ht="12.75" customHeight="1" x14ac:dyDescent="0.15">
      <c r="A13" s="141"/>
    </row>
  </sheetData>
  <mergeCells count="1">
    <mergeCell ref="B4:J4"/>
  </mergeCells>
  <phoneticPr fontId="20" type="noConversion"/>
  <printOptions horizontalCentered="1" verticalCentered="1"/>
  <pageMargins left="0" right="0" top="0" bottom="0" header="0" footer="0"/>
  <pageSetup paperSize="9" scale="95" orientation="landscape"/>
  <headerFooter scaleWithDoc="0"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H33"/>
  <sheetViews>
    <sheetView showGridLines="0" showZeros="0" workbookViewId="0">
      <selection activeCell="H5" sqref="H5"/>
    </sheetView>
  </sheetViews>
  <sheetFormatPr defaultColWidth="9.1640625" defaultRowHeight="12.75" customHeight="1" x14ac:dyDescent="0.15"/>
  <cols>
    <col min="1" max="1" width="9.83203125" customWidth="1"/>
    <col min="2" max="2" width="31.6640625" customWidth="1"/>
    <col min="3" max="3" width="9.1640625" customWidth="1"/>
    <col min="4" max="4" width="22.1640625" customWidth="1"/>
    <col min="5" max="8" width="21.33203125" customWidth="1"/>
    <col min="9" max="9" width="9.1640625" customWidth="1"/>
  </cols>
  <sheetData>
    <row r="1" spans="1:8" ht="15" customHeight="1" x14ac:dyDescent="0.15">
      <c r="A1" s="25" t="s">
        <v>23</v>
      </c>
    </row>
    <row r="2" spans="1:8" ht="28.5" customHeight="1" x14ac:dyDescent="0.15">
      <c r="A2" s="158" t="s">
        <v>246</v>
      </c>
      <c r="B2" s="158"/>
      <c r="C2" s="158"/>
      <c r="D2" s="158"/>
      <c r="E2" s="158"/>
      <c r="F2" s="158"/>
      <c r="G2" s="158"/>
      <c r="H2" s="158"/>
    </row>
    <row r="3" spans="1:8" ht="12.95" customHeight="1" x14ac:dyDescent="0.15">
      <c r="H3" s="38" t="s">
        <v>39</v>
      </c>
    </row>
    <row r="4" spans="1:8" ht="33.950000000000003" customHeight="1" x14ac:dyDescent="0.15">
      <c r="A4" s="69" t="s">
        <v>175</v>
      </c>
      <c r="B4" s="69" t="s">
        <v>176</v>
      </c>
      <c r="C4" s="69" t="s">
        <v>177</v>
      </c>
      <c r="D4" s="69" t="s">
        <v>178</v>
      </c>
      <c r="E4" s="69" t="s">
        <v>134</v>
      </c>
      <c r="F4" s="69" t="s">
        <v>155</v>
      </c>
      <c r="G4" s="69" t="s">
        <v>156</v>
      </c>
      <c r="H4" s="69" t="s">
        <v>158</v>
      </c>
    </row>
    <row r="5" spans="1:8" ht="18" customHeight="1" x14ac:dyDescent="0.15">
      <c r="A5" s="97"/>
      <c r="B5" s="83" t="s">
        <v>134</v>
      </c>
      <c r="C5" s="97"/>
      <c r="D5" s="98"/>
      <c r="E5" s="72">
        <f>F5+G5</f>
        <v>1020.7</v>
      </c>
      <c r="F5" s="72">
        <v>968.34</v>
      </c>
      <c r="G5" s="72">
        <v>52.36</v>
      </c>
      <c r="H5" s="99"/>
    </row>
    <row r="6" spans="1:8" ht="18" customHeight="1" x14ac:dyDescent="0.15">
      <c r="A6" s="88">
        <v>301</v>
      </c>
      <c r="B6" s="36" t="s">
        <v>179</v>
      </c>
      <c r="C6" s="88"/>
      <c r="D6" s="36"/>
      <c r="E6" s="72">
        <f>F6+G6</f>
        <v>922.65</v>
      </c>
      <c r="F6" s="72">
        <v>922.65</v>
      </c>
      <c r="G6" s="72"/>
      <c r="H6" s="91"/>
    </row>
    <row r="7" spans="1:8" ht="18" customHeight="1" x14ac:dyDescent="0.15">
      <c r="A7" s="88">
        <v>30101</v>
      </c>
      <c r="B7" s="36" t="s">
        <v>180</v>
      </c>
      <c r="C7" s="88">
        <v>50101</v>
      </c>
      <c r="D7" s="36" t="s">
        <v>181</v>
      </c>
      <c r="E7" s="72">
        <f t="shared" ref="E7:E32" si="0">F7+G7+H7</f>
        <v>560.73</v>
      </c>
      <c r="F7" s="72">
        <v>560.73</v>
      </c>
      <c r="G7" s="72"/>
      <c r="H7" s="91"/>
    </row>
    <row r="8" spans="1:8" ht="18" customHeight="1" x14ac:dyDescent="0.15">
      <c r="A8" s="88">
        <v>30103</v>
      </c>
      <c r="B8" s="36" t="s">
        <v>182</v>
      </c>
      <c r="C8" s="88">
        <v>50101</v>
      </c>
      <c r="D8" s="36" t="s">
        <v>181</v>
      </c>
      <c r="E8" s="72">
        <f t="shared" si="0"/>
        <v>26.72</v>
      </c>
      <c r="F8" s="72">
        <v>26.72</v>
      </c>
      <c r="G8" s="72"/>
      <c r="H8" s="91"/>
    </row>
    <row r="9" spans="1:8" ht="18" customHeight="1" x14ac:dyDescent="0.15">
      <c r="A9" s="88">
        <v>30107</v>
      </c>
      <c r="B9" s="36" t="s">
        <v>183</v>
      </c>
      <c r="C9" s="88">
        <v>50199</v>
      </c>
      <c r="D9" s="36" t="s">
        <v>184</v>
      </c>
      <c r="E9" s="72">
        <f t="shared" si="0"/>
        <v>120.32</v>
      </c>
      <c r="F9" s="72">
        <v>120.32</v>
      </c>
      <c r="G9" s="72"/>
      <c r="H9" s="91"/>
    </row>
    <row r="10" spans="1:8" ht="18" customHeight="1" x14ac:dyDescent="0.15">
      <c r="A10" s="88">
        <v>30108</v>
      </c>
      <c r="B10" s="36" t="s">
        <v>185</v>
      </c>
      <c r="C10" s="88">
        <v>50102</v>
      </c>
      <c r="D10" s="36" t="s">
        <v>186</v>
      </c>
      <c r="E10" s="72">
        <f t="shared" si="0"/>
        <v>94.24</v>
      </c>
      <c r="F10" s="72">
        <v>94.24</v>
      </c>
      <c r="G10" s="72"/>
      <c r="H10" s="91"/>
    </row>
    <row r="11" spans="1:8" ht="18" customHeight="1" x14ac:dyDescent="0.15">
      <c r="A11" s="88">
        <v>30110</v>
      </c>
      <c r="B11" s="36" t="s">
        <v>187</v>
      </c>
      <c r="C11" s="88">
        <v>50102</v>
      </c>
      <c r="D11" s="36" t="s">
        <v>186</v>
      </c>
      <c r="E11" s="72">
        <f t="shared" si="0"/>
        <v>46.48</v>
      </c>
      <c r="F11" s="72">
        <v>46.48</v>
      </c>
      <c r="G11" s="72"/>
      <c r="H11" s="91"/>
    </row>
    <row r="12" spans="1:8" ht="18" customHeight="1" x14ac:dyDescent="0.15">
      <c r="A12" s="88">
        <v>30112</v>
      </c>
      <c r="B12" s="36" t="s">
        <v>188</v>
      </c>
      <c r="C12" s="88">
        <v>50102</v>
      </c>
      <c r="D12" s="36" t="s">
        <v>186</v>
      </c>
      <c r="E12" s="72">
        <f t="shared" si="0"/>
        <v>3.12</v>
      </c>
      <c r="F12" s="72">
        <v>3.12</v>
      </c>
      <c r="G12" s="72"/>
      <c r="H12" s="91"/>
    </row>
    <row r="13" spans="1:8" ht="18" customHeight="1" x14ac:dyDescent="0.15">
      <c r="A13" s="88">
        <v>30113</v>
      </c>
      <c r="B13" s="36" t="s">
        <v>189</v>
      </c>
      <c r="C13" s="88">
        <v>50103</v>
      </c>
      <c r="D13" s="36" t="s">
        <v>190</v>
      </c>
      <c r="E13" s="72">
        <f t="shared" si="0"/>
        <v>71.040000000000006</v>
      </c>
      <c r="F13" s="72">
        <v>71.040000000000006</v>
      </c>
      <c r="G13" s="72"/>
      <c r="H13" s="93"/>
    </row>
    <row r="14" spans="1:8" ht="18" customHeight="1" x14ac:dyDescent="0.15">
      <c r="A14" s="88">
        <v>302</v>
      </c>
      <c r="B14" s="36" t="s">
        <v>191</v>
      </c>
      <c r="C14" s="88"/>
      <c r="D14" s="36"/>
      <c r="E14" s="72">
        <f t="shared" si="0"/>
        <v>76.06</v>
      </c>
      <c r="F14" s="72">
        <v>23.7</v>
      </c>
      <c r="G14" s="72">
        <v>52.36</v>
      </c>
      <c r="H14" s="93"/>
    </row>
    <row r="15" spans="1:8" ht="18" customHeight="1" x14ac:dyDescent="0.15">
      <c r="A15" s="87">
        <v>30201</v>
      </c>
      <c r="B15" s="36" t="s">
        <v>192</v>
      </c>
      <c r="C15" s="88">
        <v>50201</v>
      </c>
      <c r="D15" s="36" t="s">
        <v>193</v>
      </c>
      <c r="E15" s="72">
        <f t="shared" si="0"/>
        <v>15.38</v>
      </c>
      <c r="F15" s="72"/>
      <c r="G15" s="72">
        <v>15.38</v>
      </c>
      <c r="H15" s="93"/>
    </row>
    <row r="16" spans="1:8" ht="18" customHeight="1" x14ac:dyDescent="0.15">
      <c r="A16" s="87">
        <v>30202</v>
      </c>
      <c r="B16" s="36" t="s">
        <v>194</v>
      </c>
      <c r="C16" s="88">
        <v>50201</v>
      </c>
      <c r="D16" s="36" t="s">
        <v>193</v>
      </c>
      <c r="E16" s="72">
        <f t="shared" si="0"/>
        <v>0</v>
      </c>
      <c r="F16" s="72"/>
      <c r="G16" s="72"/>
      <c r="H16" s="93"/>
    </row>
    <row r="17" spans="1:8" ht="18" customHeight="1" x14ac:dyDescent="0.15">
      <c r="A17" s="87">
        <v>30205</v>
      </c>
      <c r="B17" s="37" t="s">
        <v>195</v>
      </c>
      <c r="C17" s="87">
        <v>50201</v>
      </c>
      <c r="D17" s="37" t="s">
        <v>193</v>
      </c>
      <c r="E17" s="72">
        <f t="shared" si="0"/>
        <v>0.45</v>
      </c>
      <c r="F17" s="72"/>
      <c r="G17" s="72">
        <v>0.45</v>
      </c>
      <c r="H17" s="93"/>
    </row>
    <row r="18" spans="1:8" ht="18" customHeight="1" x14ac:dyDescent="0.15">
      <c r="A18" s="87">
        <v>30206</v>
      </c>
      <c r="B18" s="37" t="s">
        <v>196</v>
      </c>
      <c r="C18" s="87">
        <v>50201</v>
      </c>
      <c r="D18" s="37" t="s">
        <v>193</v>
      </c>
      <c r="E18" s="72">
        <f t="shared" si="0"/>
        <v>5.84</v>
      </c>
      <c r="F18" s="72"/>
      <c r="G18" s="72">
        <v>5.84</v>
      </c>
      <c r="H18" s="93"/>
    </row>
    <row r="19" spans="1:8" ht="18" customHeight="1" x14ac:dyDescent="0.15">
      <c r="A19" s="87">
        <v>30207</v>
      </c>
      <c r="B19" s="37" t="s">
        <v>197</v>
      </c>
      <c r="C19" s="87">
        <v>50201</v>
      </c>
      <c r="D19" s="37" t="s">
        <v>193</v>
      </c>
      <c r="E19" s="72">
        <f t="shared" si="0"/>
        <v>2.5</v>
      </c>
      <c r="F19" s="72"/>
      <c r="G19" s="72">
        <v>2.5</v>
      </c>
      <c r="H19" s="93"/>
    </row>
    <row r="20" spans="1:8" ht="18" customHeight="1" x14ac:dyDescent="0.15">
      <c r="A20" s="87">
        <v>30211</v>
      </c>
      <c r="B20" s="37" t="s">
        <v>198</v>
      </c>
      <c r="C20" s="87">
        <v>50201</v>
      </c>
      <c r="D20" s="37" t="s">
        <v>193</v>
      </c>
      <c r="E20" s="72">
        <f t="shared" si="0"/>
        <v>1</v>
      </c>
      <c r="F20" s="72"/>
      <c r="G20" s="72">
        <v>1</v>
      </c>
      <c r="H20" s="93"/>
    </row>
    <row r="21" spans="1:8" ht="18" customHeight="1" x14ac:dyDescent="0.15">
      <c r="A21" s="87">
        <v>30213</v>
      </c>
      <c r="B21" s="37" t="s">
        <v>199</v>
      </c>
      <c r="C21" s="87">
        <v>50209</v>
      </c>
      <c r="D21" s="37" t="s">
        <v>200</v>
      </c>
      <c r="E21" s="72">
        <f t="shared" si="0"/>
        <v>0</v>
      </c>
      <c r="F21" s="72"/>
      <c r="G21" s="72"/>
      <c r="H21" s="93"/>
    </row>
    <row r="22" spans="1:8" ht="18" customHeight="1" x14ac:dyDescent="0.15">
      <c r="A22" s="87">
        <v>30214</v>
      </c>
      <c r="B22" s="37" t="s">
        <v>201</v>
      </c>
      <c r="C22" s="87">
        <v>50201</v>
      </c>
      <c r="D22" s="37" t="s">
        <v>193</v>
      </c>
      <c r="E22" s="72">
        <f t="shared" si="0"/>
        <v>0</v>
      </c>
      <c r="F22" s="72"/>
      <c r="G22" s="72"/>
      <c r="H22" s="93"/>
    </row>
    <row r="23" spans="1:8" ht="18" customHeight="1" x14ac:dyDescent="0.15">
      <c r="A23" s="87">
        <v>30215</v>
      </c>
      <c r="B23" s="37" t="s">
        <v>202</v>
      </c>
      <c r="C23" s="87">
        <v>50202</v>
      </c>
      <c r="D23" s="37" t="s">
        <v>203</v>
      </c>
      <c r="E23" s="72">
        <f t="shared" si="0"/>
        <v>5</v>
      </c>
      <c r="F23" s="72"/>
      <c r="G23" s="72">
        <v>5</v>
      </c>
      <c r="H23" s="93"/>
    </row>
    <row r="24" spans="1:8" ht="18" customHeight="1" x14ac:dyDescent="0.15">
      <c r="A24" s="87">
        <v>30217</v>
      </c>
      <c r="B24" s="37" t="s">
        <v>204</v>
      </c>
      <c r="C24" s="87">
        <v>50206</v>
      </c>
      <c r="D24" s="37" t="s">
        <v>205</v>
      </c>
      <c r="E24" s="72">
        <f t="shared" si="0"/>
        <v>3.94</v>
      </c>
      <c r="F24" s="72"/>
      <c r="G24" s="72">
        <v>3.94</v>
      </c>
      <c r="H24" s="93"/>
    </row>
    <row r="25" spans="1:8" ht="18" customHeight="1" x14ac:dyDescent="0.15">
      <c r="A25" s="87">
        <v>30227</v>
      </c>
      <c r="B25" s="37" t="s">
        <v>206</v>
      </c>
      <c r="C25" s="87">
        <v>50205</v>
      </c>
      <c r="D25" s="37" t="s">
        <v>207</v>
      </c>
      <c r="E25" s="72">
        <f t="shared" si="0"/>
        <v>1</v>
      </c>
      <c r="F25" s="72"/>
      <c r="G25" s="72">
        <v>1</v>
      </c>
      <c r="H25" s="93"/>
    </row>
    <row r="26" spans="1:8" ht="18" customHeight="1" x14ac:dyDescent="0.15">
      <c r="A26" s="87">
        <v>30228</v>
      </c>
      <c r="B26" s="37" t="s">
        <v>208</v>
      </c>
      <c r="C26" s="87">
        <v>50201</v>
      </c>
      <c r="D26" s="37" t="s">
        <v>193</v>
      </c>
      <c r="E26" s="72">
        <f t="shared" si="0"/>
        <v>9.75</v>
      </c>
      <c r="F26" s="72"/>
      <c r="G26" s="72">
        <v>9.75</v>
      </c>
      <c r="H26" s="93"/>
    </row>
    <row r="27" spans="1:8" ht="18" customHeight="1" x14ac:dyDescent="0.15">
      <c r="A27" s="87">
        <v>30231</v>
      </c>
      <c r="B27" s="37" t="s">
        <v>209</v>
      </c>
      <c r="C27" s="87">
        <v>50208</v>
      </c>
      <c r="D27" s="37" t="s">
        <v>210</v>
      </c>
      <c r="E27" s="72">
        <f t="shared" si="0"/>
        <v>4</v>
      </c>
      <c r="F27" s="72"/>
      <c r="G27" s="72">
        <v>4</v>
      </c>
      <c r="H27" s="93"/>
    </row>
    <row r="28" spans="1:8" ht="18" customHeight="1" x14ac:dyDescent="0.15">
      <c r="A28" s="87">
        <v>30239</v>
      </c>
      <c r="B28" s="37" t="s">
        <v>211</v>
      </c>
      <c r="C28" s="87">
        <v>50201</v>
      </c>
      <c r="D28" s="37" t="s">
        <v>193</v>
      </c>
      <c r="E28" s="72">
        <f t="shared" si="0"/>
        <v>26.7</v>
      </c>
      <c r="F28" s="72">
        <v>23.7</v>
      </c>
      <c r="G28" s="72">
        <v>3</v>
      </c>
      <c r="H28" s="93"/>
    </row>
    <row r="29" spans="1:8" ht="18" customHeight="1" x14ac:dyDescent="0.15">
      <c r="A29" s="87">
        <v>30299</v>
      </c>
      <c r="B29" s="37" t="s">
        <v>212</v>
      </c>
      <c r="C29" s="87">
        <v>50299</v>
      </c>
      <c r="D29" s="37" t="s">
        <v>213</v>
      </c>
      <c r="E29" s="72">
        <f t="shared" si="0"/>
        <v>0.5</v>
      </c>
      <c r="F29" s="72"/>
      <c r="G29" s="72">
        <v>0.5</v>
      </c>
      <c r="H29" s="93"/>
    </row>
    <row r="30" spans="1:8" ht="18" customHeight="1" x14ac:dyDescent="0.15">
      <c r="A30" s="87">
        <v>303</v>
      </c>
      <c r="B30" s="37" t="s">
        <v>214</v>
      </c>
      <c r="C30" s="87"/>
      <c r="D30" s="37"/>
      <c r="E30" s="72">
        <f t="shared" si="0"/>
        <v>21.99</v>
      </c>
      <c r="F30" s="72">
        <v>21.99</v>
      </c>
      <c r="G30" s="72"/>
      <c r="H30" s="93"/>
    </row>
    <row r="31" spans="1:8" ht="18" customHeight="1" x14ac:dyDescent="0.15">
      <c r="A31" s="87">
        <v>30302</v>
      </c>
      <c r="B31" s="37" t="s">
        <v>215</v>
      </c>
      <c r="C31" s="87">
        <v>50905</v>
      </c>
      <c r="D31" s="37" t="s">
        <v>216</v>
      </c>
      <c r="E31" s="72">
        <f t="shared" si="0"/>
        <v>11.34</v>
      </c>
      <c r="F31" s="72">
        <v>11.34</v>
      </c>
      <c r="G31" s="72"/>
      <c r="H31" s="93"/>
    </row>
    <row r="32" spans="1:8" ht="18" customHeight="1" x14ac:dyDescent="0.15">
      <c r="A32" s="87">
        <v>30399</v>
      </c>
      <c r="B32" s="37" t="s">
        <v>217</v>
      </c>
      <c r="C32" s="87">
        <v>50999</v>
      </c>
      <c r="D32" s="37" t="s">
        <v>218</v>
      </c>
      <c r="E32" s="100">
        <f t="shared" si="0"/>
        <v>10.65</v>
      </c>
      <c r="F32" s="72">
        <v>10.65</v>
      </c>
      <c r="G32" s="72"/>
      <c r="H32" s="93"/>
    </row>
    <row r="33" ht="18" customHeight="1" x14ac:dyDescent="0.15"/>
  </sheetData>
  <mergeCells count="1">
    <mergeCell ref="A2:H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45"/>
  <sheetViews>
    <sheetView showGridLines="0" showZeros="0" workbookViewId="0">
      <selection activeCell="C6" sqref="C6"/>
    </sheetView>
  </sheetViews>
  <sheetFormatPr defaultColWidth="9.1640625" defaultRowHeight="12.75" customHeight="1" x14ac:dyDescent="0.15"/>
  <cols>
    <col min="1" max="1" width="20.5" customWidth="1"/>
    <col min="2" max="2" width="15.5" customWidth="1"/>
    <col min="3" max="3" width="33.33203125" customWidth="1"/>
    <col min="4" max="4" width="19.83203125" customWidth="1"/>
    <col min="5" max="5" width="42.6640625" customWidth="1"/>
    <col min="6" max="6" width="15.83203125" customWidth="1"/>
    <col min="7" max="7" width="39.6640625" customWidth="1"/>
    <col min="8" max="8" width="16.6640625" customWidth="1"/>
    <col min="9" max="9" width="9.1640625" customWidth="1"/>
  </cols>
  <sheetData>
    <row r="1" spans="1:10" ht="22.5" customHeight="1" x14ac:dyDescent="0.15">
      <c r="A1" s="76" t="s">
        <v>25</v>
      </c>
      <c r="B1" s="77"/>
      <c r="C1" s="77"/>
      <c r="D1" s="77"/>
      <c r="E1" s="77"/>
      <c r="F1" s="77"/>
      <c r="G1" s="77"/>
      <c r="H1" s="78"/>
    </row>
    <row r="2" spans="1:10" ht="22.5" customHeight="1" x14ac:dyDescent="0.15">
      <c r="A2" s="148" t="s">
        <v>247</v>
      </c>
      <c r="B2" s="148"/>
      <c r="C2" s="148"/>
      <c r="D2" s="148"/>
      <c r="E2" s="148"/>
      <c r="F2" s="148"/>
      <c r="G2" s="148"/>
      <c r="H2" s="148"/>
    </row>
    <row r="3" spans="1:10" ht="22.5" customHeight="1" x14ac:dyDescent="0.15">
      <c r="A3" s="149"/>
      <c r="B3" s="149"/>
      <c r="C3" s="79"/>
      <c r="D3" s="79"/>
      <c r="E3" s="80"/>
      <c r="F3" s="80"/>
      <c r="G3" s="80"/>
      <c r="H3" s="81" t="s">
        <v>39</v>
      </c>
    </row>
    <row r="4" spans="1:10" ht="22.5" customHeight="1" x14ac:dyDescent="0.15">
      <c r="A4" s="150" t="s">
        <v>40</v>
      </c>
      <c r="B4" s="150"/>
      <c r="C4" s="150" t="s">
        <v>41</v>
      </c>
      <c r="D4" s="150"/>
      <c r="E4" s="150"/>
      <c r="F4" s="150"/>
      <c r="G4" s="150"/>
      <c r="H4" s="150"/>
    </row>
    <row r="5" spans="1:10" ht="22.5" customHeight="1" x14ac:dyDescent="0.15">
      <c r="A5" s="82" t="s">
        <v>42</v>
      </c>
      <c r="B5" s="82" t="s">
        <v>43</v>
      </c>
      <c r="C5" s="82" t="s">
        <v>44</v>
      </c>
      <c r="D5" s="83" t="s">
        <v>43</v>
      </c>
      <c r="E5" s="82" t="s">
        <v>45</v>
      </c>
      <c r="F5" s="82" t="s">
        <v>43</v>
      </c>
      <c r="G5" s="82" t="s">
        <v>46</v>
      </c>
      <c r="H5" s="82" t="s">
        <v>43</v>
      </c>
    </row>
    <row r="6" spans="1:10" ht="22.5" customHeight="1" x14ac:dyDescent="0.15">
      <c r="A6" s="84" t="s">
        <v>248</v>
      </c>
      <c r="B6" s="85"/>
      <c r="C6" s="71" t="s">
        <v>249</v>
      </c>
      <c r="D6" s="86"/>
      <c r="E6" s="87" t="s">
        <v>250</v>
      </c>
      <c r="F6" s="87"/>
      <c r="G6" s="88" t="s">
        <v>251</v>
      </c>
      <c r="H6" s="86"/>
    </row>
    <row r="7" spans="1:10" ht="22.5" customHeight="1" x14ac:dyDescent="0.15">
      <c r="A7" s="89"/>
      <c r="B7" s="85"/>
      <c r="C7" s="71" t="s">
        <v>252</v>
      </c>
      <c r="D7" s="86"/>
      <c r="E7" s="88" t="s">
        <v>253</v>
      </c>
      <c r="F7" s="88"/>
      <c r="G7" s="88" t="s">
        <v>254</v>
      </c>
      <c r="H7" s="86"/>
    </row>
    <row r="8" spans="1:10" ht="22.5" customHeight="1" x14ac:dyDescent="0.15">
      <c r="A8" s="89"/>
      <c r="B8" s="85"/>
      <c r="C8" s="71" t="s">
        <v>255</v>
      </c>
      <c r="D8" s="86"/>
      <c r="E8" s="88" t="s">
        <v>256</v>
      </c>
      <c r="F8" s="88"/>
      <c r="G8" s="88" t="s">
        <v>257</v>
      </c>
      <c r="H8" s="86"/>
      <c r="J8" s="25"/>
    </row>
    <row r="9" spans="1:10" ht="22.5" customHeight="1" x14ac:dyDescent="0.15">
      <c r="A9" s="84"/>
      <c r="B9" s="85"/>
      <c r="C9" s="71" t="s">
        <v>258</v>
      </c>
      <c r="D9" s="86"/>
      <c r="E9" s="88" t="s">
        <v>259</v>
      </c>
      <c r="F9" s="88"/>
      <c r="G9" s="88" t="s">
        <v>260</v>
      </c>
      <c r="H9" s="86"/>
    </row>
    <row r="10" spans="1:10" ht="22.5" customHeight="1" x14ac:dyDescent="0.15">
      <c r="A10" s="84"/>
      <c r="B10" s="85"/>
      <c r="C10" s="71" t="s">
        <v>261</v>
      </c>
      <c r="D10" s="86"/>
      <c r="E10" s="88" t="s">
        <v>262</v>
      </c>
      <c r="F10" s="88"/>
      <c r="G10" s="88" t="s">
        <v>263</v>
      </c>
      <c r="H10" s="86"/>
      <c r="I10" s="25"/>
    </row>
    <row r="11" spans="1:10" ht="22.5" customHeight="1" x14ac:dyDescent="0.15">
      <c r="A11" s="89"/>
      <c r="B11" s="85"/>
      <c r="C11" s="71" t="s">
        <v>264</v>
      </c>
      <c r="D11" s="86"/>
      <c r="E11" s="88" t="s">
        <v>265</v>
      </c>
      <c r="F11" s="88"/>
      <c r="G11" s="88" t="s">
        <v>266</v>
      </c>
      <c r="H11" s="86"/>
      <c r="I11" s="25"/>
    </row>
    <row r="12" spans="1:10" ht="22.5" customHeight="1" x14ac:dyDescent="0.15">
      <c r="A12" s="89"/>
      <c r="B12" s="85"/>
      <c r="C12" s="71" t="s">
        <v>267</v>
      </c>
      <c r="D12" s="86"/>
      <c r="E12" s="88" t="s">
        <v>253</v>
      </c>
      <c r="F12" s="88"/>
      <c r="G12" s="88" t="s">
        <v>268</v>
      </c>
      <c r="H12" s="86"/>
      <c r="I12" s="25"/>
    </row>
    <row r="13" spans="1:10" ht="22.5" customHeight="1" x14ac:dyDescent="0.15">
      <c r="A13" s="90"/>
      <c r="B13" s="85"/>
      <c r="C13" s="71" t="s">
        <v>269</v>
      </c>
      <c r="D13" s="86"/>
      <c r="E13" s="88" t="s">
        <v>256</v>
      </c>
      <c r="F13" s="88"/>
      <c r="G13" s="88" t="s">
        <v>270</v>
      </c>
      <c r="H13" s="86"/>
      <c r="I13" s="25"/>
    </row>
    <row r="14" spans="1:10" ht="22.5" customHeight="1" x14ac:dyDescent="0.15">
      <c r="A14" s="90"/>
      <c r="B14" s="85"/>
      <c r="C14" s="71" t="s">
        <v>271</v>
      </c>
      <c r="D14" s="86"/>
      <c r="E14" s="88" t="s">
        <v>259</v>
      </c>
      <c r="F14" s="88"/>
      <c r="G14" s="88" t="s">
        <v>272</v>
      </c>
      <c r="H14" s="86"/>
    </row>
    <row r="15" spans="1:10" ht="22.5" customHeight="1" x14ac:dyDescent="0.15">
      <c r="A15" s="90"/>
      <c r="B15" s="85"/>
      <c r="C15" s="71" t="s">
        <v>273</v>
      </c>
      <c r="D15" s="86"/>
      <c r="E15" s="88" t="s">
        <v>274</v>
      </c>
      <c r="F15" s="88"/>
      <c r="G15" s="88" t="s">
        <v>275</v>
      </c>
      <c r="H15" s="86"/>
    </row>
    <row r="16" spans="1:10" ht="22.5" customHeight="1" x14ac:dyDescent="0.15">
      <c r="A16" s="91"/>
      <c r="B16" s="92"/>
      <c r="C16" s="71" t="s">
        <v>276</v>
      </c>
      <c r="D16" s="86"/>
      <c r="E16" s="88" t="s">
        <v>277</v>
      </c>
      <c r="F16" s="88"/>
      <c r="G16" s="88" t="s">
        <v>278</v>
      </c>
      <c r="H16" s="86"/>
      <c r="J16" s="25"/>
    </row>
    <row r="17" spans="1:8" ht="22.5" customHeight="1" x14ac:dyDescent="0.15">
      <c r="A17" s="93"/>
      <c r="B17" s="92"/>
      <c r="C17" s="71" t="s">
        <v>279</v>
      </c>
      <c r="D17" s="86"/>
      <c r="E17" s="88" t="s">
        <v>280</v>
      </c>
      <c r="F17" s="88"/>
      <c r="G17" s="88" t="s">
        <v>279</v>
      </c>
      <c r="H17" s="86"/>
    </row>
    <row r="18" spans="1:8" ht="22.5" customHeight="1" x14ac:dyDescent="0.15">
      <c r="A18" s="93"/>
      <c r="B18" s="92"/>
      <c r="C18" s="71" t="s">
        <v>281</v>
      </c>
      <c r="D18" s="86"/>
      <c r="E18" s="88" t="s">
        <v>282</v>
      </c>
      <c r="F18" s="88"/>
      <c r="G18" s="88" t="s">
        <v>283</v>
      </c>
      <c r="H18" s="86"/>
    </row>
    <row r="19" spans="1:8" ht="22.5" customHeight="1" x14ac:dyDescent="0.15">
      <c r="A19" s="90"/>
      <c r="B19" s="92"/>
      <c r="C19" s="71" t="s">
        <v>284</v>
      </c>
      <c r="D19" s="86"/>
      <c r="E19" s="88" t="s">
        <v>285</v>
      </c>
      <c r="F19" s="88"/>
      <c r="G19" s="88" t="s">
        <v>286</v>
      </c>
      <c r="H19" s="86"/>
    </row>
    <row r="20" spans="1:8" ht="22.5" customHeight="1" x14ac:dyDescent="0.15">
      <c r="A20" s="90"/>
      <c r="B20" s="85"/>
      <c r="C20" s="71"/>
      <c r="D20" s="86"/>
      <c r="E20" s="88" t="s">
        <v>287</v>
      </c>
      <c r="F20" s="88"/>
      <c r="G20" s="88" t="s">
        <v>288</v>
      </c>
      <c r="H20" s="86"/>
    </row>
    <row r="21" spans="1:8" ht="22.5" customHeight="1" x14ac:dyDescent="0.15">
      <c r="A21" s="91"/>
      <c r="B21" s="85"/>
      <c r="C21" s="93"/>
      <c r="D21" s="86"/>
      <c r="E21" s="88" t="s">
        <v>289</v>
      </c>
      <c r="F21" s="88"/>
      <c r="G21" s="88"/>
      <c r="H21" s="86"/>
    </row>
    <row r="22" spans="1:8" ht="18" customHeight="1" x14ac:dyDescent="0.15">
      <c r="A22" s="93"/>
      <c r="B22" s="85"/>
      <c r="C22" s="93"/>
      <c r="D22" s="86"/>
      <c r="E22" s="94" t="s">
        <v>290</v>
      </c>
      <c r="F22" s="94"/>
      <c r="G22" s="94"/>
      <c r="H22" s="86"/>
    </row>
    <row r="23" spans="1:8" ht="19.5" customHeight="1" x14ac:dyDescent="0.15">
      <c r="A23" s="93"/>
      <c r="B23" s="85"/>
      <c r="C23" s="93"/>
      <c r="D23" s="86"/>
      <c r="E23" s="94" t="s">
        <v>291</v>
      </c>
      <c r="F23" s="94"/>
      <c r="G23" s="94"/>
      <c r="H23" s="86"/>
    </row>
    <row r="24" spans="1:8" ht="21.75" customHeight="1" x14ac:dyDescent="0.15">
      <c r="A24" s="93"/>
      <c r="B24" s="85"/>
      <c r="C24" s="71"/>
      <c r="D24" s="95"/>
      <c r="E24" s="94" t="s">
        <v>292</v>
      </c>
      <c r="F24" s="94"/>
      <c r="G24" s="94"/>
      <c r="H24" s="86"/>
    </row>
    <row r="25" spans="1:8" ht="21.75" customHeight="1" x14ac:dyDescent="0.15">
      <c r="A25" s="93"/>
      <c r="B25" s="85"/>
      <c r="C25" s="71"/>
      <c r="D25" s="95"/>
      <c r="E25" s="94"/>
      <c r="F25" s="94"/>
      <c r="G25" s="94"/>
      <c r="H25" s="86"/>
    </row>
    <row r="26" spans="1:8" ht="23.25" customHeight="1" x14ac:dyDescent="0.15">
      <c r="A26" s="93"/>
      <c r="B26" s="85"/>
      <c r="C26" s="71"/>
      <c r="D26" s="95"/>
      <c r="E26" s="84"/>
      <c r="F26" s="84"/>
      <c r="G26" s="84"/>
      <c r="H26" s="96"/>
    </row>
    <row r="27" spans="1:8" ht="18" customHeight="1" x14ac:dyDescent="0.15">
      <c r="A27" s="83" t="s">
        <v>120</v>
      </c>
      <c r="B27" s="92">
        <f>SUM(B6,B9,B10,B12,B13,B14,B15)</f>
        <v>0</v>
      </c>
      <c r="C27" s="83" t="s">
        <v>121</v>
      </c>
      <c r="D27" s="95">
        <f>SUM(D6:D20)</f>
        <v>0</v>
      </c>
      <c r="E27" s="83" t="s">
        <v>121</v>
      </c>
      <c r="F27" s="83"/>
      <c r="G27" s="83" t="s">
        <v>121</v>
      </c>
      <c r="H27" s="96">
        <f>SUM(H6,H11,H21,H22,H23)</f>
        <v>0</v>
      </c>
    </row>
    <row r="28" spans="1:8" ht="12.75" customHeight="1" x14ac:dyDescent="0.15">
      <c r="B28" s="25"/>
      <c r="D28" s="25"/>
      <c r="H28" s="25"/>
    </row>
    <row r="29" spans="1:8" ht="12.75" customHeight="1" x14ac:dyDescent="0.15">
      <c r="B29" s="25"/>
      <c r="D29" s="25"/>
      <c r="H29" s="25"/>
    </row>
    <row r="30" spans="1:8" ht="12.75" customHeight="1" x14ac:dyDescent="0.15">
      <c r="B30" s="25"/>
      <c r="D30" s="25"/>
      <c r="H30" s="25"/>
    </row>
    <row r="31" spans="1:8" ht="12.75" customHeight="1" x14ac:dyDescent="0.15">
      <c r="B31" s="25"/>
      <c r="D31" s="25"/>
      <c r="H31" s="25"/>
    </row>
    <row r="32" spans="1:8" ht="12.75" customHeight="1" x14ac:dyDescent="0.15">
      <c r="B32" s="25"/>
      <c r="D32" s="25"/>
      <c r="H32" s="25"/>
    </row>
    <row r="33" spans="2:8" ht="12.75" customHeight="1" x14ac:dyDescent="0.15">
      <c r="B33" s="25"/>
      <c r="D33" s="25"/>
      <c r="H33" s="25"/>
    </row>
    <row r="34" spans="2:8" ht="12.75" customHeight="1" x14ac:dyDescent="0.15">
      <c r="B34" s="25"/>
      <c r="D34" s="25"/>
      <c r="H34" s="25"/>
    </row>
    <row r="35" spans="2:8" ht="12.75" customHeight="1" x14ac:dyDescent="0.15">
      <c r="B35" s="25"/>
      <c r="D35" s="25"/>
      <c r="H35" s="25"/>
    </row>
    <row r="36" spans="2:8" ht="12.75" customHeight="1" x14ac:dyDescent="0.15">
      <c r="B36" s="25"/>
      <c r="D36" s="25"/>
      <c r="H36" s="25"/>
    </row>
    <row r="37" spans="2:8" ht="12.75" customHeight="1" x14ac:dyDescent="0.15">
      <c r="B37" s="25"/>
      <c r="D37" s="25"/>
      <c r="H37" s="25"/>
    </row>
    <row r="38" spans="2:8" ht="12.75" customHeight="1" x14ac:dyDescent="0.15">
      <c r="B38" s="25"/>
      <c r="D38" s="25"/>
      <c r="H38" s="25"/>
    </row>
    <row r="39" spans="2:8" ht="12.75" customHeight="1" x14ac:dyDescent="0.15">
      <c r="B39" s="25"/>
      <c r="D39" s="25"/>
      <c r="H39" s="25"/>
    </row>
    <row r="40" spans="2:8" ht="12.75" customHeight="1" x14ac:dyDescent="0.15">
      <c r="B40" s="25"/>
      <c r="D40" s="25"/>
    </row>
    <row r="41" spans="2:8" ht="12.75" customHeight="1" x14ac:dyDescent="0.15">
      <c r="B41" s="25"/>
      <c r="D41" s="25"/>
    </row>
    <row r="42" spans="2:8" ht="12.75" customHeight="1" x14ac:dyDescent="0.15">
      <c r="B42" s="25"/>
      <c r="D42" s="25"/>
    </row>
    <row r="43" spans="2:8" ht="12.75" customHeight="1" x14ac:dyDescent="0.15">
      <c r="B43" s="25"/>
    </row>
    <row r="44" spans="2:8" ht="12.75" customHeight="1" x14ac:dyDescent="0.15">
      <c r="B44" s="25"/>
    </row>
    <row r="45" spans="2:8" ht="12.75" customHeight="1" x14ac:dyDescent="0.15">
      <c r="B45" s="25"/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21"/>
  <sheetViews>
    <sheetView showGridLines="0" showZeros="0" tabSelected="1" workbookViewId="0">
      <selection activeCell="B5" sqref="B5"/>
    </sheetView>
  </sheetViews>
  <sheetFormatPr defaultColWidth="9.1640625" defaultRowHeight="12.75" customHeight="1" x14ac:dyDescent="0.15"/>
  <cols>
    <col min="1" max="1" width="13.83203125" customWidth="1"/>
    <col min="2" max="2" width="43.1640625" customWidth="1"/>
    <col min="3" max="3" width="15" customWidth="1"/>
    <col min="4" max="4" width="75.1640625" customWidth="1"/>
    <col min="5" max="5" width="9.1640625" customWidth="1"/>
  </cols>
  <sheetData>
    <row r="1" spans="1:4" ht="30" customHeight="1" x14ac:dyDescent="0.15">
      <c r="A1" s="25" t="s">
        <v>28</v>
      </c>
    </row>
    <row r="2" spans="1:4" ht="28.5" customHeight="1" x14ac:dyDescent="0.15">
      <c r="A2" s="158" t="s">
        <v>293</v>
      </c>
      <c r="B2" s="158"/>
      <c r="C2" s="158"/>
      <c r="D2" s="158"/>
    </row>
    <row r="3" spans="1:4" ht="22.5" customHeight="1" x14ac:dyDescent="0.15">
      <c r="D3" s="38" t="s">
        <v>39</v>
      </c>
    </row>
    <row r="4" spans="1:4" ht="22.5" customHeight="1" x14ac:dyDescent="0.15">
      <c r="A4" s="69" t="s">
        <v>131</v>
      </c>
      <c r="B4" s="27" t="s">
        <v>294</v>
      </c>
      <c r="C4" s="27" t="s">
        <v>295</v>
      </c>
      <c r="D4" s="69" t="s">
        <v>296</v>
      </c>
    </row>
    <row r="5" spans="1:4" s="68" customFormat="1" ht="18" customHeight="1" x14ac:dyDescent="0.15">
      <c r="A5" s="70" t="s">
        <v>159</v>
      </c>
      <c r="B5" s="71" t="s">
        <v>134</v>
      </c>
      <c r="C5" s="72">
        <v>237.9</v>
      </c>
      <c r="D5" s="73" t="s">
        <v>159</v>
      </c>
    </row>
    <row r="6" spans="1:4" s="68" customFormat="1" ht="18" customHeight="1" x14ac:dyDescent="0.15">
      <c r="A6" s="74" t="s">
        <v>297</v>
      </c>
      <c r="B6" s="71" t="s">
        <v>144</v>
      </c>
      <c r="C6" s="72">
        <v>237.9</v>
      </c>
      <c r="D6" s="75" t="s">
        <v>159</v>
      </c>
    </row>
    <row r="7" spans="1:4" s="68" customFormat="1" ht="18" customHeight="1" x14ac:dyDescent="0.15">
      <c r="A7" s="74" t="s">
        <v>298</v>
      </c>
      <c r="B7" s="71" t="s">
        <v>144</v>
      </c>
      <c r="C7" s="72">
        <v>237.9</v>
      </c>
      <c r="D7" s="75" t="s">
        <v>159</v>
      </c>
    </row>
    <row r="8" spans="1:4" s="68" customFormat="1" ht="18" customHeight="1" x14ac:dyDescent="0.15">
      <c r="A8" s="74" t="s">
        <v>299</v>
      </c>
      <c r="B8" s="71" t="s">
        <v>300</v>
      </c>
      <c r="C8" s="72">
        <v>237.9</v>
      </c>
      <c r="D8" s="75" t="s">
        <v>159</v>
      </c>
    </row>
    <row r="9" spans="1:4" s="68" customFormat="1" ht="18" customHeight="1" x14ac:dyDescent="0.15">
      <c r="A9" s="74" t="s">
        <v>301</v>
      </c>
      <c r="B9" s="71" t="s">
        <v>302</v>
      </c>
      <c r="C9" s="72">
        <v>10</v>
      </c>
      <c r="D9" s="75" t="s">
        <v>159</v>
      </c>
    </row>
    <row r="10" spans="1:4" s="68" customFormat="1" ht="18" customHeight="1" x14ac:dyDescent="0.15">
      <c r="A10" s="74" t="s">
        <v>303</v>
      </c>
      <c r="B10" s="71" t="s">
        <v>304</v>
      </c>
      <c r="C10" s="72">
        <v>10</v>
      </c>
      <c r="D10" s="75" t="s">
        <v>305</v>
      </c>
    </row>
    <row r="11" spans="1:4" s="68" customFormat="1" ht="18" customHeight="1" x14ac:dyDescent="0.15">
      <c r="A11" s="74" t="s">
        <v>301</v>
      </c>
      <c r="B11" s="71" t="s">
        <v>306</v>
      </c>
      <c r="C11" s="72">
        <v>25</v>
      </c>
      <c r="D11" s="75" t="s">
        <v>159</v>
      </c>
    </row>
    <row r="12" spans="1:4" s="68" customFormat="1" ht="18" customHeight="1" x14ac:dyDescent="0.15">
      <c r="A12" s="74" t="s">
        <v>303</v>
      </c>
      <c r="B12" s="71" t="s">
        <v>307</v>
      </c>
      <c r="C12" s="72">
        <v>25</v>
      </c>
      <c r="D12" s="75" t="s">
        <v>308</v>
      </c>
    </row>
    <row r="13" spans="1:4" s="68" customFormat="1" ht="18" customHeight="1" x14ac:dyDescent="0.15">
      <c r="A13" s="74" t="s">
        <v>301</v>
      </c>
      <c r="B13" s="71" t="s">
        <v>309</v>
      </c>
      <c r="C13" s="72">
        <v>65</v>
      </c>
      <c r="D13" s="75" t="s">
        <v>159</v>
      </c>
    </row>
    <row r="14" spans="1:4" s="68" customFormat="1" ht="18" customHeight="1" x14ac:dyDescent="0.15">
      <c r="A14" s="74" t="s">
        <v>303</v>
      </c>
      <c r="B14" s="71" t="s">
        <v>310</v>
      </c>
      <c r="C14" s="72">
        <v>65</v>
      </c>
      <c r="D14" s="75" t="s">
        <v>311</v>
      </c>
    </row>
    <row r="15" spans="1:4" s="68" customFormat="1" ht="18" customHeight="1" x14ac:dyDescent="0.15">
      <c r="A15" s="74" t="s">
        <v>301</v>
      </c>
      <c r="B15" s="71" t="s">
        <v>312</v>
      </c>
      <c r="C15" s="72">
        <v>105</v>
      </c>
      <c r="D15" s="75" t="s">
        <v>159</v>
      </c>
    </row>
    <row r="16" spans="1:4" s="68" customFormat="1" ht="18" customHeight="1" x14ac:dyDescent="0.15">
      <c r="A16" s="74" t="s">
        <v>303</v>
      </c>
      <c r="B16" s="71" t="s">
        <v>313</v>
      </c>
      <c r="C16" s="72">
        <v>105</v>
      </c>
      <c r="D16" s="75" t="s">
        <v>314</v>
      </c>
    </row>
    <row r="17" spans="1:4" s="68" customFormat="1" ht="18" customHeight="1" x14ac:dyDescent="0.15">
      <c r="A17" s="74" t="s">
        <v>301</v>
      </c>
      <c r="B17" s="71" t="s">
        <v>315</v>
      </c>
      <c r="C17" s="72">
        <v>5.9</v>
      </c>
      <c r="D17" s="75" t="s">
        <v>159</v>
      </c>
    </row>
    <row r="18" spans="1:4" s="68" customFormat="1" ht="18" customHeight="1" x14ac:dyDescent="0.15">
      <c r="A18" s="74" t="s">
        <v>303</v>
      </c>
      <c r="B18" s="71" t="s">
        <v>316</v>
      </c>
      <c r="C18" s="72">
        <v>4.9000000000000004</v>
      </c>
      <c r="D18" s="75" t="s">
        <v>317</v>
      </c>
    </row>
    <row r="19" spans="1:4" s="68" customFormat="1" ht="18" customHeight="1" x14ac:dyDescent="0.15">
      <c r="A19" s="74" t="s">
        <v>303</v>
      </c>
      <c r="B19" s="71" t="s">
        <v>318</v>
      </c>
      <c r="C19" s="72">
        <v>1</v>
      </c>
      <c r="D19" s="75" t="s">
        <v>319</v>
      </c>
    </row>
    <row r="20" spans="1:4" s="68" customFormat="1" ht="18" customHeight="1" x14ac:dyDescent="0.15">
      <c r="A20" s="74" t="s">
        <v>301</v>
      </c>
      <c r="B20" s="71" t="s">
        <v>320</v>
      </c>
      <c r="C20" s="72">
        <v>27</v>
      </c>
      <c r="D20" s="75" t="s">
        <v>159</v>
      </c>
    </row>
    <row r="21" spans="1:4" s="68" customFormat="1" ht="18" customHeight="1" x14ac:dyDescent="0.15">
      <c r="A21" s="74" t="s">
        <v>303</v>
      </c>
      <c r="B21" s="71" t="s">
        <v>321</v>
      </c>
      <c r="C21" s="72">
        <v>27</v>
      </c>
      <c r="D21" s="75" t="s">
        <v>322</v>
      </c>
    </row>
  </sheetData>
  <mergeCells count="1">
    <mergeCell ref="A2:D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Q23"/>
  <sheetViews>
    <sheetView showGridLines="0" showZeros="0" workbookViewId="0">
      <selection activeCell="Q6" sqref="Q6"/>
    </sheetView>
  </sheetViews>
  <sheetFormatPr defaultColWidth="9.1640625" defaultRowHeight="12.75" customHeight="1" x14ac:dyDescent="0.15"/>
  <cols>
    <col min="1" max="1" width="6.5" customWidth="1"/>
    <col min="2" max="2" width="6.33203125" customWidth="1"/>
    <col min="3" max="3" width="5.83203125" customWidth="1"/>
    <col min="4" max="4" width="9" customWidth="1"/>
    <col min="5" max="5" width="30.5" customWidth="1"/>
    <col min="6" max="6" width="31.1640625" customWidth="1"/>
    <col min="7" max="8" width="13.3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 x14ac:dyDescent="0.15">
      <c r="A1" s="25" t="s">
        <v>32</v>
      </c>
    </row>
    <row r="2" spans="1:17" ht="23.25" customHeight="1" x14ac:dyDescent="0.15">
      <c r="A2" s="158" t="s">
        <v>323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7" ht="26.25" customHeight="1" x14ac:dyDescent="0.15">
      <c r="N3" s="38"/>
      <c r="P3" s="38" t="s">
        <v>39</v>
      </c>
    </row>
    <row r="4" spans="1:17" ht="33" customHeight="1" x14ac:dyDescent="0.15">
      <c r="A4" s="159" t="s">
        <v>324</v>
      </c>
      <c r="B4" s="159"/>
      <c r="C4" s="159"/>
      <c r="D4" s="159" t="s">
        <v>131</v>
      </c>
      <c r="E4" s="160" t="s">
        <v>325</v>
      </c>
      <c r="F4" s="159" t="s">
        <v>326</v>
      </c>
      <c r="G4" s="161" t="s">
        <v>327</v>
      </c>
      <c r="H4" s="163" t="s">
        <v>328</v>
      </c>
      <c r="I4" s="159" t="s">
        <v>329</v>
      </c>
      <c r="J4" s="159" t="s">
        <v>330</v>
      </c>
      <c r="K4" s="159"/>
      <c r="L4" s="159" t="s">
        <v>331</v>
      </c>
      <c r="M4" s="159"/>
      <c r="N4" s="164" t="s">
        <v>332</v>
      </c>
      <c r="O4" s="156" t="s">
        <v>333</v>
      </c>
      <c r="P4" s="157" t="s">
        <v>334</v>
      </c>
    </row>
    <row r="5" spans="1:17" ht="18" customHeight="1" x14ac:dyDescent="0.15">
      <c r="A5" s="43" t="s">
        <v>335</v>
      </c>
      <c r="B5" s="43" t="s">
        <v>336</v>
      </c>
      <c r="C5" s="43" t="s">
        <v>337</v>
      </c>
      <c r="D5" s="159"/>
      <c r="E5" s="160"/>
      <c r="F5" s="159"/>
      <c r="G5" s="162"/>
      <c r="H5" s="163"/>
      <c r="I5" s="159"/>
      <c r="J5" s="42" t="s">
        <v>335</v>
      </c>
      <c r="K5" s="42" t="s">
        <v>336</v>
      </c>
      <c r="L5" s="42" t="s">
        <v>335</v>
      </c>
      <c r="M5" s="42" t="s">
        <v>336</v>
      </c>
      <c r="N5" s="165"/>
      <c r="O5" s="156"/>
      <c r="P5" s="157"/>
    </row>
    <row r="6" spans="1:17" s="39" customFormat="1" ht="18" customHeight="1" x14ac:dyDescent="0.15">
      <c r="A6" s="44"/>
      <c r="B6" s="44"/>
      <c r="C6" s="44"/>
      <c r="D6" s="44"/>
      <c r="E6" s="44" t="s">
        <v>134</v>
      </c>
      <c r="F6" s="45"/>
      <c r="G6" s="44"/>
      <c r="H6" s="44"/>
      <c r="I6" s="44"/>
      <c r="J6" s="44"/>
      <c r="K6" s="44"/>
      <c r="L6" s="44"/>
      <c r="M6" s="44"/>
      <c r="N6" s="44"/>
      <c r="O6" s="58">
        <v>73.42</v>
      </c>
      <c r="P6" s="59"/>
    </row>
    <row r="7" spans="1:17" s="40" customFormat="1" ht="18" customHeight="1" x14ac:dyDescent="0.15">
      <c r="A7" s="46"/>
      <c r="B7" s="46"/>
      <c r="C7" s="46"/>
      <c r="D7" s="46">
        <v>301001</v>
      </c>
      <c r="E7" s="47" t="s">
        <v>144</v>
      </c>
      <c r="F7" s="48"/>
      <c r="G7" s="49"/>
      <c r="H7" s="49"/>
      <c r="I7" s="49"/>
      <c r="J7" s="46"/>
      <c r="K7" s="46"/>
      <c r="L7" s="46"/>
      <c r="M7" s="46"/>
      <c r="N7" s="46"/>
      <c r="O7" s="58">
        <v>73.42</v>
      </c>
      <c r="P7" s="60"/>
    </row>
    <row r="8" spans="1:17" s="41" customFormat="1" ht="18" customHeight="1" x14ac:dyDescent="0.15">
      <c r="A8" s="46">
        <v>201</v>
      </c>
      <c r="B8" s="46">
        <v>3</v>
      </c>
      <c r="C8" s="46">
        <v>99</v>
      </c>
      <c r="D8" s="46"/>
      <c r="E8" s="50" t="s">
        <v>321</v>
      </c>
      <c r="F8" s="50" t="s">
        <v>338</v>
      </c>
      <c r="G8" s="51"/>
      <c r="H8" s="51" t="s">
        <v>339</v>
      </c>
      <c r="I8" s="51">
        <v>5</v>
      </c>
      <c r="J8" s="61" t="s">
        <v>340</v>
      </c>
      <c r="K8" s="62" t="s">
        <v>341</v>
      </c>
      <c r="L8" s="62" t="s">
        <v>342</v>
      </c>
      <c r="M8" s="62" t="s">
        <v>343</v>
      </c>
      <c r="N8" s="46" t="s">
        <v>344</v>
      </c>
      <c r="O8" s="58">
        <v>2</v>
      </c>
      <c r="P8" s="63"/>
    </row>
    <row r="9" spans="1:17" s="40" customFormat="1" ht="18" customHeight="1" x14ac:dyDescent="0.15">
      <c r="A9" s="46">
        <v>201</v>
      </c>
      <c r="B9" s="46">
        <v>3</v>
      </c>
      <c r="C9" s="46">
        <v>99</v>
      </c>
      <c r="D9" s="46"/>
      <c r="E9" s="50" t="s">
        <v>321</v>
      </c>
      <c r="F9" s="52" t="s">
        <v>345</v>
      </c>
      <c r="G9" s="53"/>
      <c r="H9" s="53" t="s">
        <v>346</v>
      </c>
      <c r="I9" s="53">
        <v>5</v>
      </c>
      <c r="J9" s="61" t="s">
        <v>340</v>
      </c>
      <c r="K9" s="62" t="s">
        <v>341</v>
      </c>
      <c r="L9" s="62" t="s">
        <v>342</v>
      </c>
      <c r="M9" s="62" t="s">
        <v>343</v>
      </c>
      <c r="N9" s="46" t="s">
        <v>344</v>
      </c>
      <c r="O9" s="58">
        <v>1</v>
      </c>
      <c r="P9" s="64"/>
      <c r="Q9" s="67"/>
    </row>
    <row r="10" spans="1:17" s="40" customFormat="1" ht="18" customHeight="1" x14ac:dyDescent="0.15">
      <c r="A10" s="46">
        <v>201</v>
      </c>
      <c r="B10" s="46">
        <v>3</v>
      </c>
      <c r="C10" s="46">
        <v>99</v>
      </c>
      <c r="D10" s="46"/>
      <c r="E10" s="50" t="s">
        <v>321</v>
      </c>
      <c r="F10" s="54" t="s">
        <v>347</v>
      </c>
      <c r="G10" s="55"/>
      <c r="H10" s="55" t="s">
        <v>348</v>
      </c>
      <c r="I10" s="49">
        <v>5</v>
      </c>
      <c r="J10" s="61" t="s">
        <v>340</v>
      </c>
      <c r="K10" s="62" t="s">
        <v>341</v>
      </c>
      <c r="L10" s="62" t="s">
        <v>342</v>
      </c>
      <c r="M10" s="62" t="s">
        <v>343</v>
      </c>
      <c r="N10" s="46" t="s">
        <v>344</v>
      </c>
      <c r="O10" s="58">
        <v>0.8</v>
      </c>
      <c r="P10" s="64"/>
      <c r="Q10" s="67"/>
    </row>
    <row r="11" spans="1:17" s="40" customFormat="1" ht="18" customHeight="1" x14ac:dyDescent="0.15">
      <c r="A11" s="46">
        <v>201</v>
      </c>
      <c r="B11" s="46">
        <v>3</v>
      </c>
      <c r="C11" s="46">
        <v>99</v>
      </c>
      <c r="D11" s="46"/>
      <c r="E11" s="50" t="s">
        <v>321</v>
      </c>
      <c r="F11" s="54" t="s">
        <v>349</v>
      </c>
      <c r="G11" s="55"/>
      <c r="H11" s="55" t="s">
        <v>350</v>
      </c>
      <c r="I11" s="49">
        <v>5</v>
      </c>
      <c r="J11" s="61" t="s">
        <v>340</v>
      </c>
      <c r="K11" s="62" t="s">
        <v>341</v>
      </c>
      <c r="L11" s="62" t="s">
        <v>342</v>
      </c>
      <c r="M11" s="62" t="s">
        <v>343</v>
      </c>
      <c r="N11" s="46" t="s">
        <v>344</v>
      </c>
      <c r="O11" s="58">
        <v>0.4</v>
      </c>
      <c r="P11" s="64"/>
      <c r="Q11" s="67"/>
    </row>
    <row r="12" spans="1:17" s="40" customFormat="1" ht="18" customHeight="1" x14ac:dyDescent="0.15">
      <c r="A12" s="46">
        <v>201</v>
      </c>
      <c r="B12" s="46">
        <v>3</v>
      </c>
      <c r="C12" s="46">
        <v>99</v>
      </c>
      <c r="D12" s="46"/>
      <c r="E12" s="50" t="s">
        <v>307</v>
      </c>
      <c r="F12" s="50" t="s">
        <v>338</v>
      </c>
      <c r="G12" s="55"/>
      <c r="H12" s="51" t="s">
        <v>339</v>
      </c>
      <c r="I12" s="49">
        <v>4</v>
      </c>
      <c r="J12" s="61" t="s">
        <v>340</v>
      </c>
      <c r="K12" s="62" t="s">
        <v>341</v>
      </c>
      <c r="L12" s="62" t="s">
        <v>342</v>
      </c>
      <c r="M12" s="62" t="s">
        <v>343</v>
      </c>
      <c r="N12" s="46" t="s">
        <v>344</v>
      </c>
      <c r="O12" s="58">
        <v>1.6</v>
      </c>
      <c r="P12" s="64"/>
      <c r="Q12" s="67"/>
    </row>
    <row r="13" spans="1:17" s="40" customFormat="1" ht="18" customHeight="1" x14ac:dyDescent="0.15">
      <c r="A13" s="46">
        <v>201</v>
      </c>
      <c r="B13" s="46">
        <v>3</v>
      </c>
      <c r="C13" s="46">
        <v>99</v>
      </c>
      <c r="D13" s="46"/>
      <c r="E13" s="50" t="s">
        <v>307</v>
      </c>
      <c r="F13" s="54" t="s">
        <v>351</v>
      </c>
      <c r="G13" s="55"/>
      <c r="H13" s="55" t="s">
        <v>352</v>
      </c>
      <c r="I13" s="49">
        <v>2</v>
      </c>
      <c r="J13" s="61" t="s">
        <v>340</v>
      </c>
      <c r="K13" s="62" t="s">
        <v>341</v>
      </c>
      <c r="L13" s="62" t="s">
        <v>342</v>
      </c>
      <c r="M13" s="62" t="s">
        <v>343</v>
      </c>
      <c r="N13" s="46" t="s">
        <v>344</v>
      </c>
      <c r="O13" s="58">
        <v>0.9</v>
      </c>
      <c r="P13" s="64"/>
      <c r="Q13" s="67"/>
    </row>
    <row r="14" spans="1:17" s="40" customFormat="1" ht="18" customHeight="1" x14ac:dyDescent="0.15">
      <c r="A14" s="46">
        <v>201</v>
      </c>
      <c r="B14" s="46">
        <v>3</v>
      </c>
      <c r="C14" s="46">
        <v>99</v>
      </c>
      <c r="D14" s="46"/>
      <c r="E14" s="50" t="s">
        <v>307</v>
      </c>
      <c r="F14" s="54" t="s">
        <v>351</v>
      </c>
      <c r="G14" s="55"/>
      <c r="H14" s="55" t="s">
        <v>353</v>
      </c>
      <c r="I14" s="49">
        <v>2</v>
      </c>
      <c r="J14" s="61" t="s">
        <v>340</v>
      </c>
      <c r="K14" s="62" t="s">
        <v>341</v>
      </c>
      <c r="L14" s="62" t="s">
        <v>342</v>
      </c>
      <c r="M14" s="62" t="s">
        <v>343</v>
      </c>
      <c r="N14" s="46" t="s">
        <v>344</v>
      </c>
      <c r="O14" s="58">
        <v>0.52</v>
      </c>
      <c r="P14" s="64"/>
      <c r="Q14" s="67"/>
    </row>
    <row r="15" spans="1:17" s="40" customFormat="1" ht="18" customHeight="1" x14ac:dyDescent="0.15">
      <c r="A15" s="46">
        <v>201</v>
      </c>
      <c r="B15" s="46">
        <v>3</v>
      </c>
      <c r="C15" s="46">
        <v>99</v>
      </c>
      <c r="D15" s="46"/>
      <c r="E15" s="50" t="s">
        <v>307</v>
      </c>
      <c r="F15" s="54" t="s">
        <v>354</v>
      </c>
      <c r="G15" s="55"/>
      <c r="H15" s="49" t="s">
        <v>355</v>
      </c>
      <c r="I15" s="49">
        <v>1</v>
      </c>
      <c r="J15" s="61" t="s">
        <v>340</v>
      </c>
      <c r="K15" s="62" t="s">
        <v>341</v>
      </c>
      <c r="L15" s="62" t="s">
        <v>342</v>
      </c>
      <c r="M15" s="62" t="s">
        <v>343</v>
      </c>
      <c r="N15" s="46" t="s">
        <v>344</v>
      </c>
      <c r="O15" s="58">
        <v>0.5</v>
      </c>
      <c r="P15" s="64"/>
      <c r="Q15" s="67"/>
    </row>
    <row r="16" spans="1:17" s="40" customFormat="1" ht="18" customHeight="1" x14ac:dyDescent="0.15">
      <c r="A16" s="46">
        <v>201</v>
      </c>
      <c r="B16" s="46">
        <v>3</v>
      </c>
      <c r="C16" s="46">
        <v>99</v>
      </c>
      <c r="D16" s="46"/>
      <c r="E16" s="50" t="s">
        <v>307</v>
      </c>
      <c r="F16" s="54" t="s">
        <v>356</v>
      </c>
      <c r="G16" s="55"/>
      <c r="H16" s="49" t="s">
        <v>357</v>
      </c>
      <c r="I16" s="49">
        <v>1</v>
      </c>
      <c r="J16" s="61" t="s">
        <v>340</v>
      </c>
      <c r="K16" s="62" t="s">
        <v>341</v>
      </c>
      <c r="L16" s="62" t="s">
        <v>342</v>
      </c>
      <c r="M16" s="62" t="s">
        <v>343</v>
      </c>
      <c r="N16" s="46" t="s">
        <v>344</v>
      </c>
      <c r="O16" s="58">
        <v>0.7</v>
      </c>
      <c r="P16" s="64"/>
      <c r="Q16" s="67"/>
    </row>
    <row r="17" spans="1:16" s="40" customFormat="1" ht="18" customHeight="1" x14ac:dyDescent="0.15">
      <c r="A17" s="46">
        <v>201</v>
      </c>
      <c r="B17" s="46">
        <v>3</v>
      </c>
      <c r="C17" s="46">
        <v>99</v>
      </c>
      <c r="D17" s="46"/>
      <c r="E17" s="50" t="s">
        <v>310</v>
      </c>
      <c r="F17" s="56" t="s">
        <v>358</v>
      </c>
      <c r="G17" s="51" t="s">
        <v>359</v>
      </c>
      <c r="H17" s="51"/>
      <c r="I17" s="51">
        <v>1</v>
      </c>
      <c r="J17" s="65" t="s">
        <v>360</v>
      </c>
      <c r="K17" s="65" t="s">
        <v>361</v>
      </c>
      <c r="L17" s="65" t="s">
        <v>362</v>
      </c>
      <c r="M17" s="65" t="s">
        <v>363</v>
      </c>
      <c r="N17" s="46" t="s">
        <v>364</v>
      </c>
      <c r="O17" s="58">
        <v>35</v>
      </c>
      <c r="P17" s="60"/>
    </row>
    <row r="18" spans="1:16" s="40" customFormat="1" ht="18" customHeight="1" x14ac:dyDescent="0.15">
      <c r="A18" s="46">
        <v>201</v>
      </c>
      <c r="B18" s="46">
        <v>3</v>
      </c>
      <c r="C18" s="46">
        <v>99</v>
      </c>
      <c r="D18" s="46"/>
      <c r="E18" s="57" t="s">
        <v>310</v>
      </c>
      <c r="F18" s="52" t="s">
        <v>358</v>
      </c>
      <c r="G18" s="53" t="s">
        <v>365</v>
      </c>
      <c r="H18" s="53"/>
      <c r="I18" s="53">
        <v>1</v>
      </c>
      <c r="J18" s="66" t="s">
        <v>360</v>
      </c>
      <c r="K18" s="66" t="s">
        <v>361</v>
      </c>
      <c r="L18" s="66" t="s">
        <v>362</v>
      </c>
      <c r="M18" s="66" t="s">
        <v>363</v>
      </c>
      <c r="N18" s="46" t="s">
        <v>364</v>
      </c>
      <c r="O18" s="58">
        <v>30</v>
      </c>
      <c r="P18" s="60"/>
    </row>
    <row r="19" spans="1:16" ht="12.75" customHeight="1" x14ac:dyDescent="0.15">
      <c r="C19" s="25"/>
      <c r="D19" s="25"/>
      <c r="H19" s="25"/>
      <c r="J19" s="25"/>
      <c r="M19" s="25"/>
    </row>
    <row r="20" spans="1:16" ht="12.75" customHeight="1" x14ac:dyDescent="0.15">
      <c r="M20" s="25"/>
    </row>
    <row r="21" spans="1:16" ht="12.75" customHeight="1" x14ac:dyDescent="0.15">
      <c r="M21" s="25"/>
    </row>
    <row r="22" spans="1:16" ht="12.75" customHeight="1" x14ac:dyDescent="0.15">
      <c r="M22" s="25"/>
    </row>
    <row r="23" spans="1:16" ht="12.75" customHeight="1" x14ac:dyDescent="0.15">
      <c r="M23" s="2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AC21"/>
  <sheetViews>
    <sheetView showGridLines="0" showZeros="0" workbookViewId="0">
      <selection activeCell="R14" sqref="R14"/>
    </sheetView>
  </sheetViews>
  <sheetFormatPr defaultColWidth="9.1640625" defaultRowHeight="12.75" customHeight="1" x14ac:dyDescent="0.15"/>
  <cols>
    <col min="1" max="1" width="10" customWidth="1"/>
    <col min="2" max="2" width="21" customWidth="1"/>
    <col min="3" max="3" width="7.6640625" customWidth="1"/>
    <col min="4" max="4" width="6.5" customWidth="1"/>
    <col min="5" max="5" width="5.83203125" customWidth="1"/>
    <col min="6" max="6" width="7.6640625" customWidth="1"/>
    <col min="7" max="7" width="6.33203125" customWidth="1"/>
    <col min="8" max="8" width="9.5" customWidth="1"/>
    <col min="9" max="9" width="10.33203125" customWidth="1"/>
    <col min="10" max="11" width="6.83203125" customWidth="1"/>
    <col min="12" max="12" width="7.33203125" customWidth="1"/>
    <col min="13" max="13" width="6.5" customWidth="1"/>
    <col min="14" max="14" width="9.1640625" customWidth="1"/>
    <col min="15" max="16" width="7.6640625" customWidth="1"/>
    <col min="17" max="18" width="9.1640625" customWidth="1"/>
    <col min="19" max="19" width="6.83203125" customWidth="1"/>
    <col min="20" max="20" width="7.83203125" customWidth="1"/>
    <col min="21" max="22" width="6.83203125" customWidth="1"/>
    <col min="23" max="23" width="5" customWidth="1"/>
    <col min="24" max="24" width="8" customWidth="1"/>
    <col min="25" max="25" width="9.1640625" customWidth="1"/>
  </cols>
  <sheetData>
    <row r="1" spans="1:29" ht="30" customHeight="1" x14ac:dyDescent="0.15">
      <c r="A1" s="25" t="s">
        <v>34</v>
      </c>
    </row>
    <row r="2" spans="1:29" ht="28.5" customHeight="1" x14ac:dyDescent="0.15">
      <c r="A2" s="158" t="s">
        <v>366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22.5" customHeight="1" x14ac:dyDescent="0.15">
      <c r="AC3" s="38" t="s">
        <v>39</v>
      </c>
    </row>
    <row r="4" spans="1:29" ht="17.25" customHeight="1" x14ac:dyDescent="0.15">
      <c r="A4" s="157" t="s">
        <v>131</v>
      </c>
      <c r="B4" s="157" t="s">
        <v>132</v>
      </c>
      <c r="C4" s="166" t="s">
        <v>367</v>
      </c>
      <c r="D4" s="167"/>
      <c r="E4" s="167"/>
      <c r="F4" s="167"/>
      <c r="G4" s="167"/>
      <c r="H4" s="167"/>
      <c r="I4" s="167"/>
      <c r="J4" s="167"/>
      <c r="K4" s="168"/>
      <c r="L4" s="166" t="s">
        <v>368</v>
      </c>
      <c r="M4" s="167"/>
      <c r="N4" s="167"/>
      <c r="O4" s="167"/>
      <c r="P4" s="167"/>
      <c r="Q4" s="167"/>
      <c r="R4" s="167"/>
      <c r="S4" s="167"/>
      <c r="T4" s="168"/>
      <c r="U4" s="166" t="s">
        <v>369</v>
      </c>
      <c r="V4" s="167"/>
      <c r="W4" s="167"/>
      <c r="X4" s="167"/>
      <c r="Y4" s="167"/>
      <c r="Z4" s="167"/>
      <c r="AA4" s="167"/>
      <c r="AB4" s="167"/>
      <c r="AC4" s="168"/>
    </row>
    <row r="5" spans="1:29" ht="17.25" customHeight="1" x14ac:dyDescent="0.15">
      <c r="A5" s="157"/>
      <c r="B5" s="157"/>
      <c r="C5" s="169" t="s">
        <v>134</v>
      </c>
      <c r="D5" s="166" t="s">
        <v>370</v>
      </c>
      <c r="E5" s="167"/>
      <c r="F5" s="167"/>
      <c r="G5" s="167"/>
      <c r="H5" s="167"/>
      <c r="I5" s="168"/>
      <c r="J5" s="172" t="s">
        <v>203</v>
      </c>
      <c r="K5" s="172" t="s">
        <v>371</v>
      </c>
      <c r="L5" s="169" t="s">
        <v>134</v>
      </c>
      <c r="M5" s="166" t="s">
        <v>370</v>
      </c>
      <c r="N5" s="167"/>
      <c r="O5" s="167"/>
      <c r="P5" s="167"/>
      <c r="Q5" s="167"/>
      <c r="R5" s="168"/>
      <c r="S5" s="172" t="s">
        <v>203</v>
      </c>
      <c r="T5" s="172" t="s">
        <v>371</v>
      </c>
      <c r="U5" s="169" t="s">
        <v>134</v>
      </c>
      <c r="V5" s="166" t="s">
        <v>370</v>
      </c>
      <c r="W5" s="167"/>
      <c r="X5" s="167"/>
      <c r="Y5" s="167"/>
      <c r="Z5" s="167"/>
      <c r="AA5" s="168"/>
      <c r="AB5" s="172" t="s">
        <v>203</v>
      </c>
      <c r="AC5" s="172" t="s">
        <v>371</v>
      </c>
    </row>
    <row r="6" spans="1:29" ht="23.25" customHeight="1" x14ac:dyDescent="0.15">
      <c r="A6" s="157"/>
      <c r="B6" s="157"/>
      <c r="C6" s="170"/>
      <c r="D6" s="156" t="s">
        <v>142</v>
      </c>
      <c r="E6" s="156" t="s">
        <v>372</v>
      </c>
      <c r="F6" s="156" t="s">
        <v>373</v>
      </c>
      <c r="G6" s="156" t="s">
        <v>374</v>
      </c>
      <c r="H6" s="156"/>
      <c r="I6" s="156"/>
      <c r="J6" s="173"/>
      <c r="K6" s="173"/>
      <c r="L6" s="170"/>
      <c r="M6" s="156" t="s">
        <v>142</v>
      </c>
      <c r="N6" s="156" t="s">
        <v>375</v>
      </c>
      <c r="O6" s="156" t="s">
        <v>373</v>
      </c>
      <c r="P6" s="156" t="s">
        <v>374</v>
      </c>
      <c r="Q6" s="156"/>
      <c r="R6" s="156"/>
      <c r="S6" s="173"/>
      <c r="T6" s="173"/>
      <c r="U6" s="170"/>
      <c r="V6" s="156" t="s">
        <v>142</v>
      </c>
      <c r="W6" s="156" t="s">
        <v>372</v>
      </c>
      <c r="X6" s="156" t="s">
        <v>373</v>
      </c>
      <c r="Y6" s="156" t="s">
        <v>374</v>
      </c>
      <c r="Z6" s="156"/>
      <c r="AA6" s="156"/>
      <c r="AB6" s="173"/>
      <c r="AC6" s="173"/>
    </row>
    <row r="7" spans="1:29" ht="26.25" customHeight="1" x14ac:dyDescent="0.15">
      <c r="A7" s="157"/>
      <c r="B7" s="157"/>
      <c r="C7" s="171"/>
      <c r="D7" s="156"/>
      <c r="E7" s="156"/>
      <c r="F7" s="156"/>
      <c r="G7" s="27" t="s">
        <v>142</v>
      </c>
      <c r="H7" s="27" t="s">
        <v>376</v>
      </c>
      <c r="I7" s="27" t="s">
        <v>377</v>
      </c>
      <c r="J7" s="174"/>
      <c r="K7" s="174"/>
      <c r="L7" s="171"/>
      <c r="M7" s="156"/>
      <c r="N7" s="156"/>
      <c r="O7" s="156"/>
      <c r="P7" s="27" t="s">
        <v>142</v>
      </c>
      <c r="Q7" s="27" t="s">
        <v>376</v>
      </c>
      <c r="R7" s="27" t="s">
        <v>377</v>
      </c>
      <c r="S7" s="174"/>
      <c r="T7" s="174"/>
      <c r="U7" s="171"/>
      <c r="V7" s="156"/>
      <c r="W7" s="156"/>
      <c r="X7" s="156"/>
      <c r="Y7" s="27" t="s">
        <v>142</v>
      </c>
      <c r="Z7" s="27" t="s">
        <v>376</v>
      </c>
      <c r="AA7" s="27" t="s">
        <v>377</v>
      </c>
      <c r="AB7" s="174"/>
      <c r="AC7" s="174"/>
    </row>
    <row r="8" spans="1:29" s="24" customFormat="1" ht="18" customHeight="1" x14ac:dyDescent="0.15">
      <c r="A8" s="28" t="s">
        <v>159</v>
      </c>
      <c r="B8" s="29" t="s">
        <v>134</v>
      </c>
      <c r="C8" s="30">
        <v>12.83</v>
      </c>
      <c r="D8" s="31">
        <v>7.83</v>
      </c>
      <c r="E8" s="31"/>
      <c r="F8" s="31">
        <v>3.83</v>
      </c>
      <c r="G8" s="31">
        <v>4</v>
      </c>
      <c r="H8" s="31"/>
      <c r="I8" s="31">
        <v>4</v>
      </c>
      <c r="J8" s="31">
        <v>5</v>
      </c>
      <c r="K8" s="31"/>
      <c r="L8" s="31">
        <v>12.94</v>
      </c>
      <c r="M8" s="31">
        <v>7.94</v>
      </c>
      <c r="N8" s="31"/>
      <c r="O8" s="31">
        <v>3.94</v>
      </c>
      <c r="P8" s="31">
        <v>4</v>
      </c>
      <c r="Q8" s="31"/>
      <c r="R8" s="31">
        <v>4</v>
      </c>
      <c r="S8" s="31">
        <v>5</v>
      </c>
      <c r="T8" s="31"/>
      <c r="U8" s="31">
        <v>0.11</v>
      </c>
      <c r="V8" s="31">
        <v>0.11</v>
      </c>
      <c r="W8" s="31"/>
      <c r="X8" s="31">
        <v>0.11</v>
      </c>
      <c r="Y8" s="36"/>
      <c r="Z8" s="36"/>
      <c r="AA8" s="36"/>
      <c r="AB8" s="36"/>
      <c r="AC8" s="36"/>
    </row>
    <row r="9" spans="1:29" s="24" customFormat="1" ht="18" customHeight="1" x14ac:dyDescent="0.15">
      <c r="A9" s="32">
        <v>301</v>
      </c>
      <c r="B9" s="33" t="s">
        <v>144</v>
      </c>
      <c r="C9" s="34">
        <v>12.83</v>
      </c>
      <c r="D9" s="35">
        <v>7.83</v>
      </c>
      <c r="E9" s="35"/>
      <c r="F9" s="35">
        <v>3.83</v>
      </c>
      <c r="G9" s="35">
        <v>4</v>
      </c>
      <c r="H9" s="35"/>
      <c r="I9" s="35">
        <v>4</v>
      </c>
      <c r="J9" s="35">
        <v>5</v>
      </c>
      <c r="K9" s="35"/>
      <c r="L9" s="35">
        <v>12.94</v>
      </c>
      <c r="M9" s="35">
        <v>7.94</v>
      </c>
      <c r="N9" s="35"/>
      <c r="O9" s="35">
        <v>3.94</v>
      </c>
      <c r="P9" s="35">
        <v>4</v>
      </c>
      <c r="Q9" s="35"/>
      <c r="R9" s="35">
        <v>4</v>
      </c>
      <c r="S9" s="35">
        <v>5</v>
      </c>
      <c r="T9" s="35"/>
      <c r="U9" s="35">
        <v>0.11</v>
      </c>
      <c r="V9" s="35">
        <v>0.11</v>
      </c>
      <c r="W9" s="35"/>
      <c r="X9" s="35">
        <v>0.11</v>
      </c>
      <c r="Y9" s="36"/>
      <c r="Z9" s="36"/>
      <c r="AA9" s="36"/>
      <c r="AB9" s="36"/>
      <c r="AC9" s="36"/>
    </row>
    <row r="10" spans="1:29" s="24" customFormat="1" ht="18" customHeight="1" x14ac:dyDescent="0.15">
      <c r="A10" s="32">
        <v>301001</v>
      </c>
      <c r="B10" s="33" t="s">
        <v>144</v>
      </c>
      <c r="C10" s="34">
        <v>12.83</v>
      </c>
      <c r="D10" s="35">
        <v>7.83</v>
      </c>
      <c r="E10" s="35"/>
      <c r="F10" s="35">
        <v>3.83</v>
      </c>
      <c r="G10" s="35">
        <v>4</v>
      </c>
      <c r="H10" s="35"/>
      <c r="I10" s="35">
        <v>4</v>
      </c>
      <c r="J10" s="35">
        <v>5</v>
      </c>
      <c r="K10" s="35"/>
      <c r="L10" s="35">
        <v>12.94</v>
      </c>
      <c r="M10" s="35">
        <v>7.94</v>
      </c>
      <c r="N10" s="35"/>
      <c r="O10" s="35">
        <v>3.94</v>
      </c>
      <c r="P10" s="35">
        <v>4</v>
      </c>
      <c r="Q10" s="35"/>
      <c r="R10" s="35">
        <v>4</v>
      </c>
      <c r="S10" s="35">
        <v>5</v>
      </c>
      <c r="T10" s="35"/>
      <c r="U10" s="35">
        <v>0.11</v>
      </c>
      <c r="V10" s="35">
        <v>0.11</v>
      </c>
      <c r="W10" s="35"/>
      <c r="X10" s="35">
        <v>0.11</v>
      </c>
      <c r="Y10" s="36"/>
      <c r="Z10" s="36"/>
      <c r="AA10" s="36"/>
      <c r="AB10" s="36"/>
      <c r="AC10" s="36"/>
    </row>
    <row r="11" spans="1:29" s="24" customFormat="1" ht="18" customHeight="1" x14ac:dyDescent="0.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 s="24" customFormat="1" ht="18" customHeight="1" x14ac:dyDescent="0.15">
      <c r="A12" s="37"/>
      <c r="B12" s="36"/>
      <c r="C12" s="37"/>
      <c r="D12" s="36"/>
      <c r="E12" s="36"/>
      <c r="F12" s="36"/>
      <c r="G12" s="36"/>
      <c r="H12" s="36"/>
      <c r="I12" s="36"/>
      <c r="J12" s="36"/>
      <c r="K12" s="36"/>
      <c r="L12" s="37"/>
      <c r="M12" s="36"/>
      <c r="N12" s="36"/>
      <c r="O12" s="36"/>
      <c r="P12" s="36"/>
      <c r="Q12" s="36"/>
      <c r="R12" s="36"/>
      <c r="S12" s="36"/>
      <c r="T12" s="36"/>
      <c r="U12" s="37"/>
      <c r="V12" s="36"/>
      <c r="W12" s="36"/>
      <c r="X12" s="36"/>
      <c r="Y12" s="36"/>
      <c r="Z12" s="36"/>
      <c r="AA12" s="36"/>
      <c r="AB12" s="36"/>
      <c r="AC12" s="36"/>
    </row>
    <row r="13" spans="1:29" s="24" customFormat="1" ht="18" customHeight="1" x14ac:dyDescent="0.15">
      <c r="A13" s="37"/>
      <c r="B13" s="36"/>
      <c r="C13" s="36"/>
      <c r="D13" s="37"/>
      <c r="E13" s="36"/>
      <c r="F13" s="36"/>
      <c r="G13" s="36"/>
      <c r="H13" s="36"/>
      <c r="I13" s="36"/>
      <c r="J13" s="36"/>
      <c r="K13" s="36"/>
      <c r="L13" s="36"/>
      <c r="M13" s="37"/>
      <c r="N13" s="36"/>
      <c r="O13" s="36"/>
      <c r="P13" s="36"/>
      <c r="Q13" s="36"/>
      <c r="R13" s="36"/>
      <c r="S13" s="36"/>
      <c r="T13" s="36"/>
      <c r="U13" s="36"/>
      <c r="V13" s="37"/>
      <c r="W13" s="36"/>
      <c r="X13" s="36"/>
      <c r="Y13" s="36"/>
      <c r="Z13" s="36"/>
      <c r="AA13" s="36"/>
      <c r="AB13" s="36"/>
      <c r="AC13" s="36"/>
    </row>
    <row r="14" spans="1:29" s="24" customFormat="1" ht="18" customHeight="1" x14ac:dyDescent="0.15">
      <c r="A14" s="37"/>
      <c r="B14" s="37"/>
      <c r="C14" s="37"/>
      <c r="D14" s="37"/>
      <c r="E14" s="36"/>
      <c r="F14" s="36"/>
      <c r="G14" s="36"/>
      <c r="H14" s="36"/>
      <c r="I14" s="36"/>
      <c r="J14" s="36"/>
      <c r="K14" s="36"/>
      <c r="L14" s="37"/>
      <c r="M14" s="37"/>
      <c r="N14" s="36"/>
      <c r="O14" s="36"/>
      <c r="P14" s="36"/>
      <c r="Q14" s="36"/>
      <c r="R14" s="36"/>
      <c r="S14" s="36"/>
      <c r="T14" s="36"/>
      <c r="U14" s="37"/>
      <c r="V14" s="37"/>
      <c r="W14" s="36"/>
      <c r="X14" s="36"/>
      <c r="Y14" s="36"/>
      <c r="Z14" s="36"/>
      <c r="AA14" s="36"/>
      <c r="AB14" s="36"/>
      <c r="AC14" s="36"/>
    </row>
    <row r="15" spans="1:29" s="24" customFormat="1" ht="18" customHeight="1" x14ac:dyDescent="0.15">
      <c r="A15" s="37"/>
      <c r="B15" s="37"/>
      <c r="C15" s="37"/>
      <c r="D15" s="37"/>
      <c r="E15" s="37"/>
      <c r="F15" s="36"/>
      <c r="G15" s="36"/>
      <c r="H15" s="36"/>
      <c r="I15" s="36"/>
      <c r="J15" s="36"/>
      <c r="K15" s="36"/>
      <c r="L15" s="37"/>
      <c r="M15" s="37"/>
      <c r="N15" s="37"/>
      <c r="O15" s="36"/>
      <c r="P15" s="36"/>
      <c r="Q15" s="36"/>
      <c r="R15" s="36"/>
      <c r="S15" s="36"/>
      <c r="T15" s="36"/>
      <c r="U15" s="37"/>
      <c r="V15" s="37"/>
      <c r="W15" s="37"/>
      <c r="X15" s="36"/>
      <c r="Y15" s="36"/>
      <c r="Z15" s="36"/>
      <c r="AA15" s="36"/>
      <c r="AB15" s="36"/>
      <c r="AC15" s="36"/>
    </row>
    <row r="16" spans="1:29" ht="12.75" customHeight="1" x14ac:dyDescent="0.15">
      <c r="F16" s="25"/>
      <c r="G16" s="25"/>
      <c r="H16" s="25"/>
      <c r="I16" s="25"/>
      <c r="J16" s="25"/>
      <c r="K16" s="25"/>
    </row>
    <row r="17" spans="7:11" ht="12.75" customHeight="1" x14ac:dyDescent="0.15">
      <c r="G17" s="25"/>
      <c r="H17" s="25"/>
      <c r="K17" s="25"/>
    </row>
    <row r="18" spans="7:11" ht="12.75" customHeight="1" x14ac:dyDescent="0.15">
      <c r="H18" s="25"/>
      <c r="K18" s="25"/>
    </row>
    <row r="19" spans="7:11" ht="12.75" customHeight="1" x14ac:dyDescent="0.15">
      <c r="H19" s="25"/>
      <c r="K19" s="25"/>
    </row>
    <row r="20" spans="7:11" ht="12.75" customHeight="1" x14ac:dyDescent="0.15">
      <c r="I20" s="25"/>
      <c r="K20" s="25"/>
    </row>
    <row r="21" spans="7:11" ht="12.75" customHeight="1" x14ac:dyDescent="0.15">
      <c r="I21" s="25"/>
      <c r="J21" s="25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0000"/>
    <pageSetUpPr fitToPage="1"/>
  </sheetPr>
  <dimension ref="A1:G51"/>
  <sheetViews>
    <sheetView showGridLines="0" workbookViewId="0">
      <selection activeCell="K12" sqref="K12"/>
    </sheetView>
  </sheetViews>
  <sheetFormatPr defaultColWidth="12" defaultRowHeight="14.25" x14ac:dyDescent="0.15"/>
  <cols>
    <col min="1" max="1" width="8.1640625" style="3" customWidth="1"/>
    <col min="2" max="2" width="12.1640625" style="3" customWidth="1"/>
    <col min="3" max="3" width="23" style="3" customWidth="1"/>
    <col min="4" max="4" width="15.5" style="3" customWidth="1"/>
    <col min="5" max="5" width="19.83203125" style="3" customWidth="1"/>
    <col min="6" max="6" width="20" style="3" customWidth="1"/>
    <col min="7" max="7" width="11.1640625" style="3" customWidth="1"/>
    <col min="8" max="16384" width="12" style="3"/>
  </cols>
  <sheetData>
    <row r="1" spans="1:7" ht="16.5" customHeight="1" x14ac:dyDescent="0.15">
      <c r="A1" s="4" t="s">
        <v>36</v>
      </c>
      <c r="B1" s="14"/>
      <c r="C1" s="14"/>
      <c r="D1" s="14"/>
    </row>
    <row r="2" spans="1:7" ht="33.75" customHeight="1" x14ac:dyDescent="0.15">
      <c r="A2" s="175" t="s">
        <v>35</v>
      </c>
      <c r="B2" s="175"/>
      <c r="C2" s="175"/>
      <c r="D2" s="175"/>
      <c r="E2" s="175"/>
      <c r="F2" s="175"/>
      <c r="G2" s="175"/>
    </row>
    <row r="3" spans="1:7" ht="14.25" customHeight="1" x14ac:dyDescent="0.15">
      <c r="A3" s="176"/>
      <c r="B3" s="176"/>
      <c r="C3" s="176"/>
      <c r="D3" s="176"/>
      <c r="E3" s="176"/>
    </row>
    <row r="4" spans="1:7" ht="21.95" customHeight="1" x14ac:dyDescent="0.15">
      <c r="A4" s="177" t="s">
        <v>378</v>
      </c>
      <c r="B4" s="177"/>
      <c r="C4" s="177" t="s">
        <v>306</v>
      </c>
      <c r="D4" s="177"/>
      <c r="E4" s="15" t="s">
        <v>379</v>
      </c>
      <c r="F4" s="177" t="s">
        <v>144</v>
      </c>
      <c r="G4" s="177"/>
    </row>
    <row r="5" spans="1:7" ht="21.95" customHeight="1" x14ac:dyDescent="0.15">
      <c r="A5" s="178" t="s">
        <v>380</v>
      </c>
      <c r="B5" s="178"/>
      <c r="C5" s="177" t="s">
        <v>144</v>
      </c>
      <c r="D5" s="177"/>
      <c r="E5" s="16" t="s">
        <v>381</v>
      </c>
      <c r="F5" s="178" t="s">
        <v>382</v>
      </c>
      <c r="G5" s="178"/>
    </row>
    <row r="6" spans="1:7" ht="21.95" customHeight="1" x14ac:dyDescent="0.15">
      <c r="A6" s="193" t="s">
        <v>383</v>
      </c>
      <c r="B6" s="194"/>
      <c r="C6" s="17" t="s">
        <v>384</v>
      </c>
      <c r="D6" s="16">
        <v>25</v>
      </c>
      <c r="E6" s="17" t="s">
        <v>385</v>
      </c>
      <c r="F6" s="178">
        <v>25</v>
      </c>
      <c r="G6" s="178"/>
    </row>
    <row r="7" spans="1:7" ht="21.95" customHeight="1" x14ac:dyDescent="0.15">
      <c r="A7" s="195"/>
      <c r="B7" s="196"/>
      <c r="C7" s="17" t="s">
        <v>386</v>
      </c>
      <c r="D7" s="16">
        <v>25</v>
      </c>
      <c r="E7" s="17" t="s">
        <v>386</v>
      </c>
      <c r="F7" s="178">
        <v>25</v>
      </c>
      <c r="G7" s="178"/>
    </row>
    <row r="8" spans="1:7" ht="21.95" customHeight="1" x14ac:dyDescent="0.15">
      <c r="A8" s="197"/>
      <c r="B8" s="198"/>
      <c r="C8" s="17" t="s">
        <v>387</v>
      </c>
      <c r="D8" s="16"/>
      <c r="E8" s="17" t="s">
        <v>387</v>
      </c>
      <c r="F8" s="178"/>
      <c r="G8" s="178"/>
    </row>
    <row r="9" spans="1:7" x14ac:dyDescent="0.15">
      <c r="A9" s="178" t="s">
        <v>388</v>
      </c>
      <c r="B9" s="178" t="s">
        <v>389</v>
      </c>
      <c r="C9" s="178"/>
      <c r="D9" s="178"/>
      <c r="E9" s="178" t="s">
        <v>390</v>
      </c>
      <c r="F9" s="178"/>
      <c r="G9" s="178"/>
    </row>
    <row r="10" spans="1:7" hidden="1" x14ac:dyDescent="0.15">
      <c r="A10" s="178"/>
      <c r="B10" s="178"/>
      <c r="C10" s="178"/>
      <c r="D10" s="178"/>
      <c r="E10" s="178"/>
      <c r="F10" s="178"/>
      <c r="G10" s="178"/>
    </row>
    <row r="11" spans="1:7" x14ac:dyDescent="0.15">
      <c r="A11" s="178"/>
      <c r="B11" s="190"/>
      <c r="C11" s="190"/>
      <c r="D11" s="190"/>
      <c r="E11" s="190"/>
      <c r="F11" s="190"/>
      <c r="G11" s="190"/>
    </row>
    <row r="12" spans="1:7" ht="75.95" customHeight="1" x14ac:dyDescent="0.15">
      <c r="A12" s="186"/>
      <c r="B12" s="179" t="s">
        <v>391</v>
      </c>
      <c r="C12" s="179"/>
      <c r="D12" s="179"/>
      <c r="E12" s="179" t="s">
        <v>391</v>
      </c>
      <c r="F12" s="179"/>
      <c r="G12" s="179"/>
    </row>
    <row r="13" spans="1:7" x14ac:dyDescent="0.15">
      <c r="A13" s="187" t="s">
        <v>392</v>
      </c>
      <c r="B13" s="18" t="s">
        <v>393</v>
      </c>
      <c r="C13" s="18" t="s">
        <v>394</v>
      </c>
      <c r="D13" s="180" t="s">
        <v>395</v>
      </c>
      <c r="E13" s="180"/>
      <c r="F13" s="18" t="s">
        <v>396</v>
      </c>
      <c r="G13" s="19" t="s">
        <v>158</v>
      </c>
    </row>
    <row r="14" spans="1:7" ht="20.100000000000001" customHeight="1" x14ac:dyDescent="0.15">
      <c r="A14" s="188"/>
      <c r="B14" s="189" t="s">
        <v>397</v>
      </c>
      <c r="C14" s="189" t="s">
        <v>398</v>
      </c>
      <c r="D14" s="181" t="s">
        <v>399</v>
      </c>
      <c r="E14" s="181"/>
      <c r="F14" s="20" t="s">
        <v>400</v>
      </c>
      <c r="G14" s="22"/>
    </row>
    <row r="15" spans="1:7" ht="20.100000000000001" customHeight="1" x14ac:dyDescent="0.15">
      <c r="A15" s="188"/>
      <c r="B15" s="189"/>
      <c r="C15" s="189"/>
      <c r="D15" s="182" t="s">
        <v>401</v>
      </c>
      <c r="E15" s="183"/>
      <c r="F15" s="20" t="s">
        <v>402</v>
      </c>
      <c r="G15" s="22"/>
    </row>
    <row r="16" spans="1:7" ht="20.100000000000001" customHeight="1" x14ac:dyDescent="0.15">
      <c r="A16" s="188"/>
      <c r="B16" s="189"/>
      <c r="C16" s="189"/>
      <c r="D16" s="182" t="s">
        <v>403</v>
      </c>
      <c r="E16" s="183"/>
      <c r="F16" s="20" t="s">
        <v>404</v>
      </c>
      <c r="G16" s="22"/>
    </row>
    <row r="17" spans="1:7" ht="20.100000000000001" customHeight="1" x14ac:dyDescent="0.15">
      <c r="A17" s="188"/>
      <c r="B17" s="189"/>
      <c r="C17" s="189"/>
      <c r="D17" s="181" t="s">
        <v>405</v>
      </c>
      <c r="E17" s="181"/>
      <c r="F17" s="20" t="s">
        <v>406</v>
      </c>
      <c r="G17" s="22"/>
    </row>
    <row r="18" spans="1:7" ht="20.100000000000001" customHeight="1" x14ac:dyDescent="0.15">
      <c r="A18" s="188"/>
      <c r="B18" s="189"/>
      <c r="C18" s="187" t="s">
        <v>407</v>
      </c>
      <c r="D18" s="182" t="s">
        <v>408</v>
      </c>
      <c r="E18" s="183"/>
      <c r="F18" s="20" t="s">
        <v>409</v>
      </c>
      <c r="G18" s="22"/>
    </row>
    <row r="19" spans="1:7" ht="20.100000000000001" customHeight="1" x14ac:dyDescent="0.15">
      <c r="A19" s="188"/>
      <c r="B19" s="189"/>
      <c r="C19" s="180"/>
      <c r="D19" s="181" t="s">
        <v>410</v>
      </c>
      <c r="E19" s="181"/>
      <c r="F19" s="20" t="s">
        <v>411</v>
      </c>
      <c r="G19" s="17"/>
    </row>
    <row r="20" spans="1:7" ht="20.100000000000001" customHeight="1" x14ac:dyDescent="0.15">
      <c r="A20" s="188"/>
      <c r="B20" s="189"/>
      <c r="C20" s="20" t="s">
        <v>412</v>
      </c>
      <c r="D20" s="181" t="s">
        <v>413</v>
      </c>
      <c r="E20" s="181"/>
      <c r="F20" s="23" t="s">
        <v>414</v>
      </c>
      <c r="G20" s="17"/>
    </row>
    <row r="21" spans="1:7" ht="20.100000000000001" customHeight="1" x14ac:dyDescent="0.15">
      <c r="A21" s="188"/>
      <c r="B21" s="189"/>
      <c r="C21" s="20" t="s">
        <v>415</v>
      </c>
      <c r="D21" s="181" t="s">
        <v>416</v>
      </c>
      <c r="E21" s="181"/>
      <c r="F21" s="20" t="s">
        <v>417</v>
      </c>
      <c r="G21" s="17"/>
    </row>
    <row r="22" spans="1:7" ht="20.100000000000001" customHeight="1" x14ac:dyDescent="0.15">
      <c r="A22" s="188"/>
      <c r="B22" s="190" t="s">
        <v>418</v>
      </c>
      <c r="C22" s="187" t="s">
        <v>419</v>
      </c>
      <c r="D22" s="181" t="s">
        <v>420</v>
      </c>
      <c r="E22" s="181"/>
      <c r="F22" s="20" t="s">
        <v>421</v>
      </c>
      <c r="G22" s="17"/>
    </row>
    <row r="23" spans="1:7" ht="20.100000000000001" customHeight="1" x14ac:dyDescent="0.15">
      <c r="A23" s="188"/>
      <c r="B23" s="191"/>
      <c r="C23" s="180"/>
      <c r="D23" s="182" t="s">
        <v>422</v>
      </c>
      <c r="E23" s="183"/>
      <c r="F23" s="20" t="s">
        <v>423</v>
      </c>
      <c r="G23" s="17"/>
    </row>
    <row r="24" spans="1:7" ht="20.100000000000001" customHeight="1" x14ac:dyDescent="0.15">
      <c r="A24" s="188"/>
      <c r="B24" s="192"/>
      <c r="C24" s="20" t="s">
        <v>424</v>
      </c>
      <c r="D24" s="184" t="s">
        <v>425</v>
      </c>
      <c r="E24" s="185"/>
      <c r="F24" s="20" t="s">
        <v>426</v>
      </c>
      <c r="G24" s="17"/>
    </row>
    <row r="25" spans="1:7" ht="20.100000000000001" customHeight="1" x14ac:dyDescent="0.15">
      <c r="A25" s="180"/>
      <c r="B25" s="20" t="s">
        <v>427</v>
      </c>
      <c r="C25" s="20" t="s">
        <v>428</v>
      </c>
      <c r="D25" s="181" t="s">
        <v>429</v>
      </c>
      <c r="E25" s="181"/>
      <c r="F25" s="20" t="s">
        <v>430</v>
      </c>
      <c r="G25" s="17"/>
    </row>
    <row r="28" spans="1:7" ht="20.100000000000001" customHeight="1" x14ac:dyDescent="0.15">
      <c r="A28" s="177" t="s">
        <v>378</v>
      </c>
      <c r="B28" s="177"/>
      <c r="C28" s="177" t="s">
        <v>309</v>
      </c>
      <c r="D28" s="177"/>
      <c r="E28" s="15" t="s">
        <v>379</v>
      </c>
      <c r="F28" s="178" t="s">
        <v>144</v>
      </c>
      <c r="G28" s="178"/>
    </row>
    <row r="29" spans="1:7" ht="20.100000000000001" customHeight="1" x14ac:dyDescent="0.15">
      <c r="A29" s="178" t="s">
        <v>380</v>
      </c>
      <c r="B29" s="178"/>
      <c r="C29" s="178" t="s">
        <v>144</v>
      </c>
      <c r="D29" s="178"/>
      <c r="E29" s="16" t="s">
        <v>381</v>
      </c>
      <c r="F29" s="178" t="s">
        <v>382</v>
      </c>
      <c r="G29" s="178"/>
    </row>
    <row r="30" spans="1:7" ht="20.100000000000001" customHeight="1" x14ac:dyDescent="0.15">
      <c r="A30" s="193" t="s">
        <v>383</v>
      </c>
      <c r="B30" s="194"/>
      <c r="C30" s="17" t="s">
        <v>384</v>
      </c>
      <c r="D30" s="16">
        <v>65</v>
      </c>
      <c r="E30" s="17" t="s">
        <v>385</v>
      </c>
      <c r="F30" s="16">
        <v>65</v>
      </c>
      <c r="G30" s="16">
        <v>65</v>
      </c>
    </row>
    <row r="31" spans="1:7" ht="20.100000000000001" customHeight="1" x14ac:dyDescent="0.15">
      <c r="A31" s="195"/>
      <c r="B31" s="196"/>
      <c r="C31" s="17" t="s">
        <v>386</v>
      </c>
      <c r="D31" s="16">
        <v>65</v>
      </c>
      <c r="E31" s="17" t="s">
        <v>386</v>
      </c>
      <c r="F31" s="16">
        <v>65</v>
      </c>
      <c r="G31" s="16">
        <v>65</v>
      </c>
    </row>
    <row r="32" spans="1:7" ht="20.100000000000001" customHeight="1" x14ac:dyDescent="0.15">
      <c r="A32" s="197"/>
      <c r="B32" s="198"/>
      <c r="C32" s="17" t="s">
        <v>387</v>
      </c>
      <c r="D32" s="16"/>
      <c r="E32" s="17" t="s">
        <v>387</v>
      </c>
      <c r="F32" s="178"/>
      <c r="G32" s="178"/>
    </row>
    <row r="33" spans="1:7" ht="20.100000000000001" customHeight="1" x14ac:dyDescent="0.15">
      <c r="A33" s="178" t="s">
        <v>388</v>
      </c>
      <c r="B33" s="178" t="s">
        <v>389</v>
      </c>
      <c r="C33" s="178"/>
      <c r="D33" s="178"/>
      <c r="E33" s="178" t="s">
        <v>390</v>
      </c>
      <c r="F33" s="178"/>
      <c r="G33" s="178"/>
    </row>
    <row r="34" spans="1:7" ht="5.0999999999999996" customHeight="1" x14ac:dyDescent="0.15">
      <c r="A34" s="178"/>
      <c r="B34" s="178"/>
      <c r="C34" s="178"/>
      <c r="D34" s="178"/>
      <c r="E34" s="178"/>
      <c r="F34" s="178"/>
      <c r="G34" s="178"/>
    </row>
    <row r="35" spans="1:7" ht="20.100000000000001" hidden="1" customHeight="1" x14ac:dyDescent="0.15">
      <c r="A35" s="178"/>
      <c r="B35" s="190"/>
      <c r="C35" s="190"/>
      <c r="D35" s="190"/>
      <c r="E35" s="190"/>
      <c r="F35" s="190"/>
      <c r="G35" s="190"/>
    </row>
    <row r="36" spans="1:7" ht="60.95" customHeight="1" x14ac:dyDescent="0.15">
      <c r="A36" s="186"/>
      <c r="B36" s="179" t="s">
        <v>431</v>
      </c>
      <c r="C36" s="179"/>
      <c r="D36" s="179"/>
      <c r="E36" s="179" t="s">
        <v>431</v>
      </c>
      <c r="F36" s="179"/>
      <c r="G36" s="179"/>
    </row>
    <row r="37" spans="1:7" ht="27.95" customHeight="1" x14ac:dyDescent="0.15">
      <c r="A37" s="21"/>
      <c r="B37" s="18" t="s">
        <v>393</v>
      </c>
      <c r="C37" s="18" t="s">
        <v>394</v>
      </c>
      <c r="D37" s="180" t="s">
        <v>395</v>
      </c>
      <c r="E37" s="180"/>
      <c r="F37" s="18" t="s">
        <v>396</v>
      </c>
      <c r="G37" s="19" t="s">
        <v>158</v>
      </c>
    </row>
    <row r="38" spans="1:7" ht="20.100000000000001" customHeight="1" x14ac:dyDescent="0.15">
      <c r="A38" s="189" t="s">
        <v>392</v>
      </c>
      <c r="B38" s="189" t="s">
        <v>397</v>
      </c>
      <c r="C38" s="189" t="s">
        <v>398</v>
      </c>
      <c r="D38" s="181" t="s">
        <v>432</v>
      </c>
      <c r="E38" s="181"/>
      <c r="F38" s="20" t="s">
        <v>433</v>
      </c>
      <c r="G38" s="22"/>
    </row>
    <row r="39" spans="1:7" ht="20.100000000000001" customHeight="1" x14ac:dyDescent="0.15">
      <c r="A39" s="189"/>
      <c r="B39" s="189"/>
      <c r="C39" s="189"/>
      <c r="D39" s="181" t="s">
        <v>434</v>
      </c>
      <c r="E39" s="181"/>
      <c r="F39" s="20" t="s">
        <v>435</v>
      </c>
      <c r="G39" s="22"/>
    </row>
    <row r="40" spans="1:7" ht="20.100000000000001" customHeight="1" x14ac:dyDescent="0.15">
      <c r="A40" s="189"/>
      <c r="B40" s="189"/>
      <c r="C40" s="187" t="s">
        <v>407</v>
      </c>
      <c r="D40" s="182" t="s">
        <v>436</v>
      </c>
      <c r="E40" s="183"/>
      <c r="F40" s="20" t="s">
        <v>437</v>
      </c>
      <c r="G40" s="22"/>
    </row>
    <row r="41" spans="1:7" ht="20.100000000000001" customHeight="1" x14ac:dyDescent="0.15">
      <c r="A41" s="189"/>
      <c r="B41" s="189"/>
      <c r="C41" s="188"/>
      <c r="D41" s="182" t="s">
        <v>438</v>
      </c>
      <c r="E41" s="183"/>
      <c r="F41" s="20" t="s">
        <v>439</v>
      </c>
      <c r="G41" s="22"/>
    </row>
    <row r="42" spans="1:7" ht="20.100000000000001" customHeight="1" x14ac:dyDescent="0.15">
      <c r="A42" s="189"/>
      <c r="B42" s="189"/>
      <c r="C42" s="180"/>
      <c r="D42" s="181" t="s">
        <v>440</v>
      </c>
      <c r="E42" s="181"/>
      <c r="F42" s="20" t="s">
        <v>441</v>
      </c>
      <c r="G42" s="17"/>
    </row>
    <row r="43" spans="1:7" ht="20.100000000000001" customHeight="1" x14ac:dyDescent="0.15">
      <c r="A43" s="189"/>
      <c r="B43" s="189"/>
      <c r="C43" s="20" t="s">
        <v>412</v>
      </c>
      <c r="D43" s="181" t="s">
        <v>442</v>
      </c>
      <c r="E43" s="181"/>
      <c r="F43" s="20" t="s">
        <v>437</v>
      </c>
      <c r="G43" s="17"/>
    </row>
    <row r="44" spans="1:7" ht="20.100000000000001" customHeight="1" x14ac:dyDescent="0.15">
      <c r="A44" s="189"/>
      <c r="B44" s="189"/>
      <c r="C44" s="20" t="s">
        <v>415</v>
      </c>
      <c r="D44" s="181" t="s">
        <v>416</v>
      </c>
      <c r="E44" s="181"/>
      <c r="F44" s="20" t="s">
        <v>443</v>
      </c>
      <c r="G44" s="17"/>
    </row>
    <row r="45" spans="1:7" ht="20.100000000000001" customHeight="1" x14ac:dyDescent="0.15">
      <c r="A45" s="189"/>
      <c r="B45" s="190" t="s">
        <v>418</v>
      </c>
      <c r="C45" s="20" t="s">
        <v>444</v>
      </c>
      <c r="D45" s="181" t="s">
        <v>445</v>
      </c>
      <c r="E45" s="181"/>
      <c r="F45" s="20" t="s">
        <v>426</v>
      </c>
      <c r="G45" s="17"/>
    </row>
    <row r="46" spans="1:7" ht="20.100000000000001" customHeight="1" x14ac:dyDescent="0.15">
      <c r="A46" s="189"/>
      <c r="B46" s="191"/>
      <c r="C46" s="187" t="s">
        <v>419</v>
      </c>
      <c r="D46" s="182" t="s">
        <v>446</v>
      </c>
      <c r="E46" s="183"/>
      <c r="F46" s="20" t="s">
        <v>409</v>
      </c>
      <c r="G46" s="17"/>
    </row>
    <row r="47" spans="1:7" ht="20.100000000000001" customHeight="1" x14ac:dyDescent="0.15">
      <c r="A47" s="189"/>
      <c r="B47" s="191"/>
      <c r="C47" s="188"/>
      <c r="D47" s="182" t="s">
        <v>447</v>
      </c>
      <c r="E47" s="183"/>
      <c r="F47" s="20" t="s">
        <v>448</v>
      </c>
      <c r="G47" s="17"/>
    </row>
    <row r="48" spans="1:7" ht="20.100000000000001" customHeight="1" x14ac:dyDescent="0.15">
      <c r="A48" s="189"/>
      <c r="B48" s="191"/>
      <c r="C48" s="180"/>
      <c r="D48" s="182" t="s">
        <v>449</v>
      </c>
      <c r="E48" s="183"/>
      <c r="F48" s="20" t="s">
        <v>450</v>
      </c>
      <c r="G48" s="17"/>
    </row>
    <row r="49" spans="1:7" ht="20.100000000000001" customHeight="1" x14ac:dyDescent="0.15">
      <c r="A49" s="189"/>
      <c r="B49" s="191"/>
      <c r="C49" s="20" t="s">
        <v>451</v>
      </c>
      <c r="D49" s="182" t="s">
        <v>452</v>
      </c>
      <c r="E49" s="183"/>
      <c r="F49" s="20" t="s">
        <v>453</v>
      </c>
      <c r="G49" s="17"/>
    </row>
    <row r="50" spans="1:7" ht="27.95" customHeight="1" x14ac:dyDescent="0.15">
      <c r="A50" s="189"/>
      <c r="B50" s="192"/>
      <c r="C50" s="20" t="s">
        <v>424</v>
      </c>
      <c r="D50" s="182" t="s">
        <v>454</v>
      </c>
      <c r="E50" s="183"/>
      <c r="F50" s="20" t="s">
        <v>426</v>
      </c>
      <c r="G50" s="17"/>
    </row>
    <row r="51" spans="1:7" ht="20.100000000000001" customHeight="1" x14ac:dyDescent="0.15">
      <c r="A51" s="189"/>
      <c r="B51" s="20" t="s">
        <v>427</v>
      </c>
      <c r="C51" s="20" t="s">
        <v>428</v>
      </c>
      <c r="D51" s="181" t="s">
        <v>455</v>
      </c>
      <c r="E51" s="181"/>
      <c r="F51" s="20" t="s">
        <v>456</v>
      </c>
      <c r="G51" s="17"/>
    </row>
  </sheetData>
  <mergeCells count="70">
    <mergeCell ref="C46:C48"/>
    <mergeCell ref="B9:D11"/>
    <mergeCell ref="E9:G11"/>
    <mergeCell ref="B33:D35"/>
    <mergeCell ref="E33:G35"/>
    <mergeCell ref="A30:B32"/>
    <mergeCell ref="D49:E49"/>
    <mergeCell ref="D50:E50"/>
    <mergeCell ref="D51:E51"/>
    <mergeCell ref="A9:A12"/>
    <mergeCell ref="A13:A25"/>
    <mergeCell ref="A33:A36"/>
    <mergeCell ref="A38:A51"/>
    <mergeCell ref="B14:B21"/>
    <mergeCell ref="B22:B24"/>
    <mergeCell ref="B38:B44"/>
    <mergeCell ref="B45:B50"/>
    <mergeCell ref="C14:C17"/>
    <mergeCell ref="C18:C19"/>
    <mergeCell ref="C22:C23"/>
    <mergeCell ref="C38:C39"/>
    <mergeCell ref="C40:C42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F32:G32"/>
    <mergeCell ref="B36:D36"/>
    <mergeCell ref="E36:G36"/>
    <mergeCell ref="D37:E37"/>
    <mergeCell ref="D38:E38"/>
    <mergeCell ref="D25:E25"/>
    <mergeCell ref="A28:B28"/>
    <mergeCell ref="C28:D28"/>
    <mergeCell ref="F28:G28"/>
    <mergeCell ref="A29:B29"/>
    <mergeCell ref="C29:D29"/>
    <mergeCell ref="F29:G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F8:G8"/>
    <mergeCell ref="B12:D12"/>
    <mergeCell ref="E12:G12"/>
    <mergeCell ref="D13:E13"/>
    <mergeCell ref="D14:E14"/>
    <mergeCell ref="A6:B8"/>
    <mergeCell ref="A5:B5"/>
    <mergeCell ref="C5:D5"/>
    <mergeCell ref="F5:G5"/>
    <mergeCell ref="F6:G6"/>
    <mergeCell ref="F7:G7"/>
    <mergeCell ref="A2:G2"/>
    <mergeCell ref="A3:E3"/>
    <mergeCell ref="A4:B4"/>
    <mergeCell ref="C4:D4"/>
    <mergeCell ref="F4:G4"/>
  </mergeCells>
  <phoneticPr fontId="2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0000"/>
    <pageSetUpPr fitToPage="1"/>
  </sheetPr>
  <dimension ref="A1:H33"/>
  <sheetViews>
    <sheetView showGridLines="0" workbookViewId="0">
      <selection activeCell="J8" sqref="J8"/>
    </sheetView>
  </sheetViews>
  <sheetFormatPr defaultColWidth="12" defaultRowHeight="14.25" x14ac:dyDescent="0.15"/>
  <cols>
    <col min="1" max="1" width="12" style="3"/>
    <col min="2" max="3" width="16.33203125" style="3" customWidth="1"/>
    <col min="4" max="4" width="9.33203125" style="3" customWidth="1"/>
    <col min="5" max="5" width="40.6640625" style="3" customWidth="1"/>
    <col min="6" max="6" width="12.83203125" style="3" customWidth="1"/>
    <col min="7" max="8" width="18" style="3" customWidth="1"/>
    <col min="9" max="9" width="12" style="3"/>
    <col min="10" max="10" width="10.33203125" style="3" customWidth="1"/>
    <col min="11" max="11" width="9.5" style="3" customWidth="1"/>
    <col min="12" max="16384" width="12" style="3"/>
  </cols>
  <sheetData>
    <row r="1" spans="1:8" s="1" customFormat="1" ht="16.5" customHeight="1" x14ac:dyDescent="0.15">
      <c r="A1" s="4" t="s">
        <v>457</v>
      </c>
      <c r="B1" s="5"/>
      <c r="C1" s="5"/>
      <c r="D1" s="5"/>
    </row>
    <row r="2" spans="1:8" ht="23.25" customHeight="1" x14ac:dyDescent="0.15">
      <c r="A2" s="175" t="s">
        <v>37</v>
      </c>
      <c r="B2" s="175"/>
      <c r="C2" s="175"/>
      <c r="D2" s="175"/>
      <c r="E2" s="175"/>
      <c r="F2" s="175"/>
      <c r="G2" s="175"/>
      <c r="H2" s="175"/>
    </row>
    <row r="3" spans="1:8" ht="18" customHeight="1" x14ac:dyDescent="0.15">
      <c r="A3" s="176"/>
      <c r="B3" s="176"/>
      <c r="C3" s="176"/>
      <c r="D3" s="176"/>
      <c r="E3" s="176"/>
      <c r="F3" s="176"/>
      <c r="G3" s="176"/>
      <c r="H3" s="176"/>
    </row>
    <row r="4" spans="1:8" s="1" customFormat="1" ht="17.25" customHeight="1" x14ac:dyDescent="0.15">
      <c r="A4" s="6"/>
      <c r="B4" s="6"/>
      <c r="C4" s="6"/>
      <c r="D4" s="6"/>
    </row>
    <row r="5" spans="1:8" ht="21.95" customHeight="1" x14ac:dyDescent="0.15">
      <c r="A5" s="199" t="s">
        <v>458</v>
      </c>
      <c r="B5" s="199"/>
      <c r="C5" s="199"/>
      <c r="D5" s="199" t="s">
        <v>144</v>
      </c>
      <c r="E5" s="199"/>
      <c r="F5" s="199"/>
      <c r="G5" s="199"/>
      <c r="H5" s="199"/>
    </row>
    <row r="6" spans="1:8" ht="21.95" customHeight="1" x14ac:dyDescent="0.15">
      <c r="A6" s="199" t="s">
        <v>459</v>
      </c>
      <c r="B6" s="199" t="s">
        <v>460</v>
      </c>
      <c r="C6" s="199"/>
      <c r="D6" s="200" t="s">
        <v>461</v>
      </c>
      <c r="E6" s="200"/>
      <c r="F6" s="200" t="s">
        <v>462</v>
      </c>
      <c r="G6" s="200"/>
      <c r="H6" s="200"/>
    </row>
    <row r="7" spans="1:8" ht="21.95" customHeight="1" x14ac:dyDescent="0.15">
      <c r="A7" s="199"/>
      <c r="B7" s="199"/>
      <c r="C7" s="199"/>
      <c r="D7" s="200"/>
      <c r="E7" s="200"/>
      <c r="F7" s="8" t="s">
        <v>463</v>
      </c>
      <c r="G7" s="8" t="s">
        <v>464</v>
      </c>
      <c r="H7" s="8" t="s">
        <v>465</v>
      </c>
    </row>
    <row r="8" spans="1:8" ht="32.1" customHeight="1" x14ac:dyDescent="0.15">
      <c r="A8" s="199"/>
      <c r="B8" s="199" t="s">
        <v>466</v>
      </c>
      <c r="C8" s="199"/>
      <c r="D8" s="201" t="s">
        <v>467</v>
      </c>
      <c r="E8" s="201"/>
      <c r="F8" s="9">
        <v>1020.7</v>
      </c>
      <c r="G8" s="9">
        <v>1020.7</v>
      </c>
      <c r="H8" s="9"/>
    </row>
    <row r="9" spans="1:8" ht="21.95" customHeight="1" x14ac:dyDescent="0.15">
      <c r="A9" s="199"/>
      <c r="B9" s="199" t="s">
        <v>468</v>
      </c>
      <c r="C9" s="199"/>
      <c r="D9" s="201" t="s">
        <v>469</v>
      </c>
      <c r="E9" s="201"/>
      <c r="F9" s="9">
        <v>237.9</v>
      </c>
      <c r="G9" s="9">
        <v>237.9</v>
      </c>
      <c r="H9" s="9"/>
    </row>
    <row r="10" spans="1:8" ht="21.95" customHeight="1" x14ac:dyDescent="0.15">
      <c r="A10" s="199"/>
      <c r="B10" s="199" t="s">
        <v>470</v>
      </c>
      <c r="C10" s="199"/>
      <c r="D10" s="199"/>
      <c r="E10" s="200"/>
      <c r="F10" s="9">
        <v>1258.5999999999999</v>
      </c>
      <c r="G10" s="9">
        <v>1258.5999999999999</v>
      </c>
      <c r="H10" s="9"/>
    </row>
    <row r="11" spans="1:8" ht="144" customHeight="1" x14ac:dyDescent="0.15">
      <c r="A11" s="8" t="s">
        <v>471</v>
      </c>
      <c r="B11" s="202" t="s">
        <v>472</v>
      </c>
      <c r="C11" s="203"/>
      <c r="D11" s="203"/>
      <c r="E11" s="203"/>
      <c r="F11" s="203"/>
      <c r="G11" s="203"/>
      <c r="H11" s="203"/>
    </row>
    <row r="12" spans="1:8" ht="21.95" customHeight="1" x14ac:dyDescent="0.15">
      <c r="A12" s="199" t="s">
        <v>473</v>
      </c>
      <c r="B12" s="8" t="s">
        <v>393</v>
      </c>
      <c r="C12" s="200" t="s">
        <v>394</v>
      </c>
      <c r="D12" s="200"/>
      <c r="E12" s="200" t="s">
        <v>474</v>
      </c>
      <c r="F12" s="200"/>
      <c r="G12" s="200" t="s">
        <v>396</v>
      </c>
      <c r="H12" s="200"/>
    </row>
    <row r="13" spans="1:8" ht="21.95" customHeight="1" x14ac:dyDescent="0.15">
      <c r="A13" s="200"/>
      <c r="B13" s="200" t="s">
        <v>397</v>
      </c>
      <c r="C13" s="211" t="s">
        <v>398</v>
      </c>
      <c r="D13" s="212"/>
      <c r="E13" s="201" t="s">
        <v>475</v>
      </c>
      <c r="F13" s="204"/>
      <c r="G13" s="204" t="s">
        <v>476</v>
      </c>
      <c r="H13" s="204"/>
    </row>
    <row r="14" spans="1:8" ht="21.95" customHeight="1" x14ac:dyDescent="0.15">
      <c r="A14" s="200"/>
      <c r="B14" s="200"/>
      <c r="C14" s="213"/>
      <c r="D14" s="214"/>
      <c r="E14" s="201" t="s">
        <v>477</v>
      </c>
      <c r="F14" s="204"/>
      <c r="G14" s="204" t="s">
        <v>478</v>
      </c>
      <c r="H14" s="204"/>
    </row>
    <row r="15" spans="1:8" ht="21.95" customHeight="1" x14ac:dyDescent="0.15">
      <c r="A15" s="200"/>
      <c r="B15" s="200"/>
      <c r="C15" s="213"/>
      <c r="D15" s="214"/>
      <c r="E15" s="205" t="s">
        <v>479</v>
      </c>
      <c r="F15" s="206"/>
      <c r="G15" s="204" t="s">
        <v>480</v>
      </c>
      <c r="H15" s="204"/>
    </row>
    <row r="16" spans="1:8" ht="21.95" customHeight="1" x14ac:dyDescent="0.15">
      <c r="A16" s="200"/>
      <c r="B16" s="200"/>
      <c r="C16" s="213"/>
      <c r="D16" s="214"/>
      <c r="E16" s="205" t="s">
        <v>481</v>
      </c>
      <c r="F16" s="206"/>
      <c r="G16" s="204" t="s">
        <v>482</v>
      </c>
      <c r="H16" s="204"/>
    </row>
    <row r="17" spans="1:8" ht="21.95" customHeight="1" x14ac:dyDescent="0.15">
      <c r="A17" s="200"/>
      <c r="B17" s="200"/>
      <c r="C17" s="215"/>
      <c r="D17" s="216"/>
      <c r="E17" s="205" t="s">
        <v>483</v>
      </c>
      <c r="F17" s="206"/>
      <c r="G17" s="207" t="s">
        <v>484</v>
      </c>
      <c r="H17" s="208"/>
    </row>
    <row r="18" spans="1:8" ht="21.95" customHeight="1" x14ac:dyDescent="0.15">
      <c r="A18" s="200"/>
      <c r="B18" s="200"/>
      <c r="C18" s="199" t="s">
        <v>407</v>
      </c>
      <c r="D18" s="199"/>
      <c r="E18" s="201" t="s">
        <v>485</v>
      </c>
      <c r="F18" s="204"/>
      <c r="G18" s="204" t="s">
        <v>486</v>
      </c>
      <c r="H18" s="204"/>
    </row>
    <row r="19" spans="1:8" ht="21.95" customHeight="1" x14ac:dyDescent="0.15">
      <c r="A19" s="200"/>
      <c r="B19" s="200"/>
      <c r="C19" s="199"/>
      <c r="D19" s="199"/>
      <c r="E19" s="201" t="s">
        <v>487</v>
      </c>
      <c r="F19" s="204"/>
      <c r="G19" s="209" t="s">
        <v>488</v>
      </c>
      <c r="H19" s="209"/>
    </row>
    <row r="20" spans="1:8" ht="21.95" customHeight="1" x14ac:dyDescent="0.15">
      <c r="A20" s="200"/>
      <c r="B20" s="200"/>
      <c r="C20" s="199" t="s">
        <v>412</v>
      </c>
      <c r="D20" s="199"/>
      <c r="E20" s="201" t="s">
        <v>489</v>
      </c>
      <c r="F20" s="207"/>
      <c r="G20" s="204" t="s">
        <v>490</v>
      </c>
      <c r="H20" s="204"/>
    </row>
    <row r="21" spans="1:8" ht="21.95" customHeight="1" x14ac:dyDescent="0.15">
      <c r="A21" s="200"/>
      <c r="B21" s="200"/>
      <c r="C21" s="199" t="s">
        <v>415</v>
      </c>
      <c r="D21" s="199"/>
      <c r="E21" s="201" t="s">
        <v>491</v>
      </c>
      <c r="F21" s="204"/>
      <c r="G21" s="204" t="s">
        <v>492</v>
      </c>
      <c r="H21" s="204"/>
    </row>
    <row r="22" spans="1:8" ht="21.95" customHeight="1" x14ac:dyDescent="0.15">
      <c r="A22" s="200"/>
      <c r="B22" s="200" t="s">
        <v>418</v>
      </c>
      <c r="C22" s="199" t="s">
        <v>493</v>
      </c>
      <c r="D22" s="199"/>
      <c r="E22" s="201" t="s">
        <v>494</v>
      </c>
      <c r="F22" s="204"/>
      <c r="G22" s="204" t="s">
        <v>495</v>
      </c>
      <c r="H22" s="204"/>
    </row>
    <row r="23" spans="1:8" ht="21.95" customHeight="1" x14ac:dyDescent="0.15">
      <c r="A23" s="200"/>
      <c r="B23" s="200"/>
      <c r="C23" s="199"/>
      <c r="D23" s="199"/>
      <c r="E23" s="201" t="s">
        <v>496</v>
      </c>
      <c r="F23" s="204"/>
      <c r="G23" s="204" t="s">
        <v>497</v>
      </c>
      <c r="H23" s="204"/>
    </row>
    <row r="24" spans="1:8" ht="21.95" customHeight="1" x14ac:dyDescent="0.15">
      <c r="A24" s="200"/>
      <c r="B24" s="200"/>
      <c r="C24" s="199"/>
      <c r="D24" s="199"/>
      <c r="E24" s="205" t="s">
        <v>498</v>
      </c>
      <c r="F24" s="206"/>
      <c r="G24" s="204" t="s">
        <v>499</v>
      </c>
      <c r="H24" s="204"/>
    </row>
    <row r="25" spans="1:8" ht="21.95" customHeight="1" x14ac:dyDescent="0.15">
      <c r="A25" s="200"/>
      <c r="B25" s="200"/>
      <c r="C25" s="199" t="s">
        <v>500</v>
      </c>
      <c r="D25" s="199"/>
      <c r="E25" s="201" t="s">
        <v>501</v>
      </c>
      <c r="F25" s="204"/>
      <c r="G25" s="204" t="s">
        <v>502</v>
      </c>
      <c r="H25" s="204"/>
    </row>
    <row r="26" spans="1:8" ht="21.95" customHeight="1" x14ac:dyDescent="0.15">
      <c r="A26" s="200"/>
      <c r="B26" s="200"/>
      <c r="C26" s="199"/>
      <c r="D26" s="199"/>
      <c r="E26" s="201" t="s">
        <v>503</v>
      </c>
      <c r="F26" s="204"/>
      <c r="G26" s="204" t="s">
        <v>504</v>
      </c>
      <c r="H26" s="204"/>
    </row>
    <row r="27" spans="1:8" ht="21.95" customHeight="1" x14ac:dyDescent="0.15">
      <c r="A27" s="200"/>
      <c r="B27" s="200"/>
      <c r="C27" s="199" t="s">
        <v>505</v>
      </c>
      <c r="D27" s="199"/>
      <c r="E27" s="201" t="s">
        <v>506</v>
      </c>
      <c r="F27" s="204"/>
      <c r="G27" s="204" t="s">
        <v>507</v>
      </c>
      <c r="H27" s="204"/>
    </row>
    <row r="28" spans="1:8" ht="21.95" customHeight="1" x14ac:dyDescent="0.15">
      <c r="A28" s="200"/>
      <c r="B28" s="200"/>
      <c r="C28" s="199"/>
      <c r="D28" s="199"/>
      <c r="E28" s="201" t="s">
        <v>508</v>
      </c>
      <c r="F28" s="204"/>
      <c r="G28" s="204" t="s">
        <v>507</v>
      </c>
      <c r="H28" s="204"/>
    </row>
    <row r="29" spans="1:8" ht="21.95" customHeight="1" x14ac:dyDescent="0.15">
      <c r="A29" s="200"/>
      <c r="B29" s="200"/>
      <c r="C29" s="199" t="s">
        <v>509</v>
      </c>
      <c r="D29" s="199"/>
      <c r="E29" s="201" t="s">
        <v>510</v>
      </c>
      <c r="F29" s="204"/>
      <c r="G29" s="204" t="s">
        <v>511</v>
      </c>
      <c r="H29" s="204"/>
    </row>
    <row r="30" spans="1:8" ht="21.95" customHeight="1" x14ac:dyDescent="0.15">
      <c r="A30" s="200"/>
      <c r="B30" s="200"/>
      <c r="C30" s="199"/>
      <c r="D30" s="199"/>
      <c r="E30" s="201" t="s">
        <v>512</v>
      </c>
      <c r="F30" s="204"/>
      <c r="G30" s="204" t="s">
        <v>513</v>
      </c>
      <c r="H30" s="204"/>
    </row>
    <row r="31" spans="1:8" ht="30.95" customHeight="1" x14ac:dyDescent="0.15">
      <c r="A31" s="200"/>
      <c r="B31" s="7" t="s">
        <v>514</v>
      </c>
      <c r="C31" s="199" t="s">
        <v>515</v>
      </c>
      <c r="D31" s="199"/>
      <c r="E31" s="201" t="s">
        <v>516</v>
      </c>
      <c r="F31" s="204"/>
      <c r="G31" s="204" t="s">
        <v>517</v>
      </c>
      <c r="H31" s="204"/>
    </row>
    <row r="32" spans="1:8" customFormat="1" ht="21.95" customHeight="1" x14ac:dyDescent="0.15">
      <c r="A32" s="10"/>
      <c r="B32" s="11"/>
      <c r="C32" s="11"/>
      <c r="D32" s="11"/>
      <c r="E32" s="12"/>
      <c r="F32" s="13"/>
      <c r="G32" s="13"/>
      <c r="H32" s="13"/>
    </row>
    <row r="33" spans="1:8" s="2" customFormat="1" ht="24" customHeight="1" x14ac:dyDescent="0.15">
      <c r="A33" s="210" t="s">
        <v>518</v>
      </c>
      <c r="B33" s="210"/>
      <c r="C33" s="210"/>
      <c r="D33" s="210"/>
      <c r="E33" s="210"/>
      <c r="F33" s="210"/>
      <c r="G33" s="210"/>
      <c r="H33" s="210"/>
    </row>
  </sheetData>
  <mergeCells count="68">
    <mergeCell ref="C31:D31"/>
    <mergeCell ref="E31:F31"/>
    <mergeCell ref="G31:H31"/>
    <mergeCell ref="A33:H33"/>
    <mergeCell ref="A6:A10"/>
    <mergeCell ref="A12:A31"/>
    <mergeCell ref="B13:B21"/>
    <mergeCell ref="B22:B30"/>
    <mergeCell ref="B6:C7"/>
    <mergeCell ref="D6:E7"/>
    <mergeCell ref="C13:D17"/>
    <mergeCell ref="C27:D28"/>
    <mergeCell ref="C22:D24"/>
    <mergeCell ref="C18:D19"/>
    <mergeCell ref="C25:D26"/>
    <mergeCell ref="C29:D30"/>
    <mergeCell ref="E28:F28"/>
    <mergeCell ref="G28:H28"/>
    <mergeCell ref="E29:F29"/>
    <mergeCell ref="G29:H29"/>
    <mergeCell ref="E30:F30"/>
    <mergeCell ref="G30:H30"/>
    <mergeCell ref="E25:F25"/>
    <mergeCell ref="G25:H25"/>
    <mergeCell ref="E26:F26"/>
    <mergeCell ref="G26:H26"/>
    <mergeCell ref="E27:F27"/>
    <mergeCell ref="G27:H27"/>
    <mergeCell ref="E22:F22"/>
    <mergeCell ref="G22:H22"/>
    <mergeCell ref="E23:F23"/>
    <mergeCell ref="G23:H23"/>
    <mergeCell ref="E24:F24"/>
    <mergeCell ref="G24:H24"/>
    <mergeCell ref="C20:D20"/>
    <mergeCell ref="E20:F20"/>
    <mergeCell ref="G20:H20"/>
    <mergeCell ref="C21:D21"/>
    <mergeCell ref="E21:F21"/>
    <mergeCell ref="G21:H21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B11:H11"/>
    <mergeCell ref="C12:D12"/>
    <mergeCell ref="E12:F12"/>
    <mergeCell ref="G12:H12"/>
    <mergeCell ref="E13:F13"/>
    <mergeCell ref="G13:H13"/>
    <mergeCell ref="B8:C8"/>
    <mergeCell ref="D8:E8"/>
    <mergeCell ref="B9:C9"/>
    <mergeCell ref="D9:E9"/>
    <mergeCell ref="B10:E10"/>
    <mergeCell ref="A2:H2"/>
    <mergeCell ref="A3:H3"/>
    <mergeCell ref="A5:C5"/>
    <mergeCell ref="D5:H5"/>
    <mergeCell ref="F6:H6"/>
  </mergeCells>
  <phoneticPr fontId="20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9"/>
  <sheetViews>
    <sheetView zoomScale="78" zoomScaleNormal="78" workbookViewId="0">
      <selection activeCell="O7" sqref="O7"/>
    </sheetView>
  </sheetViews>
  <sheetFormatPr defaultColWidth="9.33203125" defaultRowHeight="11.25" x14ac:dyDescent="0.15"/>
  <cols>
    <col min="1" max="1" width="19.33203125" customWidth="1"/>
    <col min="10" max="10" width="31.33203125" customWidth="1"/>
    <col min="11" max="11" width="14.33203125" customWidth="1"/>
    <col min="12" max="12" width="56.1640625" customWidth="1"/>
  </cols>
  <sheetData>
    <row r="1" spans="1:12" ht="22.5" x14ac:dyDescent="0.25">
      <c r="A1" s="143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2" customHeight="1" x14ac:dyDescent="0.15">
      <c r="L2" s="105" t="s">
        <v>2</v>
      </c>
    </row>
    <row r="3" spans="1:12" ht="24" customHeight="1" x14ac:dyDescent="0.15">
      <c r="A3" s="132" t="s">
        <v>3</v>
      </c>
      <c r="B3" s="144" t="s">
        <v>4</v>
      </c>
      <c r="C3" s="144"/>
      <c r="D3" s="144"/>
      <c r="E3" s="144"/>
      <c r="F3" s="144"/>
      <c r="G3" s="144"/>
      <c r="H3" s="144"/>
      <c r="I3" s="144"/>
      <c r="J3" s="144"/>
      <c r="K3" s="134" t="s">
        <v>5</v>
      </c>
      <c r="L3" s="134" t="s">
        <v>6</v>
      </c>
    </row>
    <row r="4" spans="1:12" s="131" customFormat="1" ht="24.95" customHeight="1" x14ac:dyDescent="0.15">
      <c r="A4" s="133" t="s">
        <v>7</v>
      </c>
      <c r="B4" s="145" t="s">
        <v>8</v>
      </c>
      <c r="C4" s="145"/>
      <c r="D4" s="145"/>
      <c r="E4" s="145"/>
      <c r="F4" s="145"/>
      <c r="G4" s="145"/>
      <c r="H4" s="145"/>
      <c r="I4" s="145"/>
      <c r="J4" s="145"/>
      <c r="K4" s="133" t="s">
        <v>9</v>
      </c>
      <c r="L4" s="133"/>
    </row>
    <row r="5" spans="1:12" s="131" customFormat="1" ht="24.95" customHeight="1" x14ac:dyDescent="0.15">
      <c r="A5" s="134" t="s">
        <v>11</v>
      </c>
      <c r="B5" s="146" t="s">
        <v>12</v>
      </c>
      <c r="C5" s="146"/>
      <c r="D5" s="146"/>
      <c r="E5" s="146"/>
      <c r="F5" s="146"/>
      <c r="G5" s="146"/>
      <c r="H5" s="146"/>
      <c r="I5" s="146"/>
      <c r="J5" s="146"/>
      <c r="K5" s="134" t="s">
        <v>9</v>
      </c>
      <c r="L5" s="134"/>
    </row>
    <row r="6" spans="1:12" s="131" customFormat="1" ht="24.95" customHeight="1" x14ac:dyDescent="0.15">
      <c r="A6" s="134" t="s">
        <v>13</v>
      </c>
      <c r="B6" s="146" t="s">
        <v>14</v>
      </c>
      <c r="C6" s="146"/>
      <c r="D6" s="146"/>
      <c r="E6" s="146"/>
      <c r="F6" s="146"/>
      <c r="G6" s="146"/>
      <c r="H6" s="146"/>
      <c r="I6" s="146"/>
      <c r="J6" s="146"/>
      <c r="K6" s="134" t="s">
        <v>9</v>
      </c>
      <c r="L6" s="134"/>
    </row>
    <row r="7" spans="1:12" s="131" customFormat="1" ht="24.95" customHeight="1" x14ac:dyDescent="0.15">
      <c r="A7" s="134" t="s">
        <v>15</v>
      </c>
      <c r="B7" s="146" t="s">
        <v>16</v>
      </c>
      <c r="C7" s="146"/>
      <c r="D7" s="146"/>
      <c r="E7" s="146"/>
      <c r="F7" s="146"/>
      <c r="G7" s="146"/>
      <c r="H7" s="146"/>
      <c r="I7" s="146"/>
      <c r="J7" s="146"/>
      <c r="K7" s="134" t="s">
        <v>9</v>
      </c>
      <c r="L7" s="134"/>
    </row>
    <row r="8" spans="1:12" s="131" customFormat="1" ht="24.95" customHeight="1" x14ac:dyDescent="0.15">
      <c r="A8" s="134" t="s">
        <v>17</v>
      </c>
      <c r="B8" s="146" t="s">
        <v>18</v>
      </c>
      <c r="C8" s="146"/>
      <c r="D8" s="146"/>
      <c r="E8" s="146"/>
      <c r="F8" s="146"/>
      <c r="G8" s="146"/>
      <c r="H8" s="146"/>
      <c r="I8" s="146"/>
      <c r="J8" s="146"/>
      <c r="K8" s="134" t="s">
        <v>9</v>
      </c>
      <c r="L8" s="134"/>
    </row>
    <row r="9" spans="1:12" s="131" customFormat="1" ht="24.95" customHeight="1" x14ac:dyDescent="0.15">
      <c r="A9" s="134" t="s">
        <v>19</v>
      </c>
      <c r="B9" s="146" t="s">
        <v>20</v>
      </c>
      <c r="C9" s="146"/>
      <c r="D9" s="146"/>
      <c r="E9" s="146"/>
      <c r="F9" s="146"/>
      <c r="G9" s="146"/>
      <c r="H9" s="146"/>
      <c r="I9" s="146"/>
      <c r="J9" s="146"/>
      <c r="K9" s="134" t="s">
        <v>9</v>
      </c>
      <c r="L9" s="134"/>
    </row>
    <row r="10" spans="1:12" s="131" customFormat="1" ht="24.95" customHeight="1" x14ac:dyDescent="0.15">
      <c r="A10" s="134" t="s">
        <v>21</v>
      </c>
      <c r="B10" s="146" t="s">
        <v>22</v>
      </c>
      <c r="C10" s="146"/>
      <c r="D10" s="146"/>
      <c r="E10" s="146"/>
      <c r="F10" s="146"/>
      <c r="G10" s="146"/>
      <c r="H10" s="146"/>
      <c r="I10" s="146"/>
      <c r="J10" s="146"/>
      <c r="K10" s="134" t="s">
        <v>9</v>
      </c>
      <c r="L10" s="134"/>
    </row>
    <row r="11" spans="1:12" s="131" customFormat="1" ht="24.95" customHeight="1" x14ac:dyDescent="0.15">
      <c r="A11" s="134" t="s">
        <v>23</v>
      </c>
      <c r="B11" s="146" t="s">
        <v>24</v>
      </c>
      <c r="C11" s="146"/>
      <c r="D11" s="146"/>
      <c r="E11" s="146"/>
      <c r="F11" s="146"/>
      <c r="G11" s="146"/>
      <c r="H11" s="146"/>
      <c r="I11" s="146"/>
      <c r="J11" s="146"/>
      <c r="K11" s="134" t="s">
        <v>9</v>
      </c>
      <c r="L11" s="134"/>
    </row>
    <row r="12" spans="1:12" s="131" customFormat="1" ht="24.95" customHeight="1" x14ac:dyDescent="0.15">
      <c r="A12" s="134" t="s">
        <v>25</v>
      </c>
      <c r="B12" s="146" t="s">
        <v>26</v>
      </c>
      <c r="C12" s="146"/>
      <c r="D12" s="146"/>
      <c r="E12" s="146"/>
      <c r="F12" s="146"/>
      <c r="G12" s="146"/>
      <c r="H12" s="146"/>
      <c r="I12" s="146"/>
      <c r="J12" s="146"/>
      <c r="K12" s="134" t="s">
        <v>10</v>
      </c>
      <c r="L12" s="134" t="s">
        <v>27</v>
      </c>
    </row>
    <row r="13" spans="1:12" s="131" customFormat="1" ht="24.95" customHeight="1" x14ac:dyDescent="0.15">
      <c r="A13" s="134" t="s">
        <v>28</v>
      </c>
      <c r="B13" s="146" t="s">
        <v>29</v>
      </c>
      <c r="C13" s="146"/>
      <c r="D13" s="146"/>
      <c r="E13" s="146"/>
      <c r="F13" s="146"/>
      <c r="G13" s="146"/>
      <c r="H13" s="146"/>
      <c r="I13" s="146"/>
      <c r="J13" s="146"/>
      <c r="K13" s="134" t="s">
        <v>9</v>
      </c>
      <c r="L13" s="134"/>
    </row>
    <row r="14" spans="1:12" s="131" customFormat="1" ht="24.95" customHeight="1" x14ac:dyDescent="0.15">
      <c r="A14" s="134" t="s">
        <v>30</v>
      </c>
      <c r="B14" s="146" t="s">
        <v>31</v>
      </c>
      <c r="C14" s="146"/>
      <c r="D14" s="146"/>
      <c r="E14" s="146"/>
      <c r="F14" s="146"/>
      <c r="G14" s="146"/>
      <c r="H14" s="146"/>
      <c r="I14" s="146"/>
      <c r="J14" s="146"/>
      <c r="K14" s="134" t="s">
        <v>9</v>
      </c>
      <c r="L14" s="134"/>
    </row>
    <row r="15" spans="1:12" ht="24.95" customHeight="1" x14ac:dyDescent="0.15">
      <c r="A15" s="134" t="s">
        <v>32</v>
      </c>
      <c r="B15" s="147" t="s">
        <v>33</v>
      </c>
      <c r="C15" s="147"/>
      <c r="D15" s="147"/>
      <c r="E15" s="147"/>
      <c r="F15" s="147"/>
      <c r="G15" s="147"/>
      <c r="H15" s="147"/>
      <c r="I15" s="147"/>
      <c r="J15" s="147"/>
      <c r="K15" s="134" t="s">
        <v>9</v>
      </c>
      <c r="L15" s="135"/>
    </row>
    <row r="16" spans="1:12" ht="24.95" customHeight="1" x14ac:dyDescent="0.15">
      <c r="A16" s="134" t="s">
        <v>34</v>
      </c>
      <c r="B16" s="146" t="s">
        <v>35</v>
      </c>
      <c r="C16" s="146"/>
      <c r="D16" s="146"/>
      <c r="E16" s="146"/>
      <c r="F16" s="146"/>
      <c r="G16" s="146"/>
      <c r="H16" s="146"/>
      <c r="I16" s="146"/>
      <c r="J16" s="146"/>
      <c r="K16" s="134" t="s">
        <v>9</v>
      </c>
      <c r="L16" s="136"/>
    </row>
    <row r="17" spans="1:12" ht="24.95" customHeight="1" x14ac:dyDescent="0.15">
      <c r="A17" s="134" t="s">
        <v>36</v>
      </c>
      <c r="B17" s="146" t="s">
        <v>37</v>
      </c>
      <c r="C17" s="146"/>
      <c r="D17" s="146"/>
      <c r="E17" s="146"/>
      <c r="F17" s="146"/>
      <c r="G17" s="146"/>
      <c r="H17" s="146"/>
      <c r="I17" s="146"/>
      <c r="J17" s="146"/>
      <c r="K17" s="134" t="s">
        <v>9</v>
      </c>
      <c r="L17" s="137"/>
    </row>
    <row r="19" spans="1:12" x14ac:dyDescent="0.15">
      <c r="A19" t="s">
        <v>38</v>
      </c>
    </row>
  </sheetData>
  <mergeCells count="16">
    <mergeCell ref="B17:J17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20" type="noConversion"/>
  <dataValidations count="2">
    <dataValidation type="list" allowBlank="1" showInputMessage="1" showErrorMessage="1" promptTitle="请选择&quot;是&quot;  &quot;否&quot;  ,   不能为空!!!" sqref="K5:K17" xr:uid="{00000000-0002-0000-0100-000000000000}">
      <formula1>#REF!</formula1>
    </dataValidation>
    <dataValidation type="list" allowBlank="1" showInputMessage="1" showErrorMessage="1" prompt="请选择&quot;是&quot;  &quot;否&quot;  ,   不能为空!!!" sqref="K4" xr:uid="{00000000-0002-0000-0100-000001000000}">
      <formula1>#REF!</formula1>
    </dataValidation>
  </dataValidations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6"/>
  <sheetViews>
    <sheetView showGridLines="0" showZeros="0" workbookViewId="0">
      <selection activeCell="A6" sqref="A6"/>
    </sheetView>
  </sheetViews>
  <sheetFormatPr defaultColWidth="9.1640625" defaultRowHeight="12.75" customHeight="1" x14ac:dyDescent="0.15"/>
  <cols>
    <col min="1" max="1" width="40.5" customWidth="1"/>
    <col min="2" max="2" width="14.1640625" style="25" customWidth="1"/>
    <col min="3" max="3" width="34" customWidth="1"/>
    <col min="4" max="4" width="13.83203125" style="25" customWidth="1"/>
    <col min="5" max="5" width="40.83203125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 x14ac:dyDescent="0.15">
      <c r="A1" s="76" t="s">
        <v>7</v>
      </c>
      <c r="B1" s="77"/>
      <c r="C1" s="77"/>
      <c r="D1" s="77"/>
      <c r="E1" s="77"/>
      <c r="F1" s="78"/>
    </row>
    <row r="2" spans="1:8" ht="22.5" customHeight="1" x14ac:dyDescent="0.15">
      <c r="A2" s="148" t="s">
        <v>8</v>
      </c>
      <c r="B2" s="148"/>
      <c r="C2" s="148"/>
      <c r="D2" s="148"/>
      <c r="E2" s="148"/>
      <c r="F2" s="148"/>
      <c r="G2" s="148"/>
      <c r="H2" s="148"/>
    </row>
    <row r="3" spans="1:8" ht="22.5" customHeight="1" x14ac:dyDescent="0.15">
      <c r="A3" s="149"/>
      <c r="B3" s="149"/>
      <c r="C3" s="79"/>
      <c r="D3" s="79"/>
      <c r="E3" s="80"/>
      <c r="H3" s="81" t="s">
        <v>39</v>
      </c>
    </row>
    <row r="4" spans="1:8" ht="22.5" customHeight="1" x14ac:dyDescent="0.15">
      <c r="A4" s="150" t="s">
        <v>40</v>
      </c>
      <c r="B4" s="151"/>
      <c r="C4" s="150" t="s">
        <v>41</v>
      </c>
      <c r="D4" s="150"/>
      <c r="E4" s="150"/>
      <c r="F4" s="150"/>
      <c r="G4" s="150"/>
      <c r="H4" s="150"/>
    </row>
    <row r="5" spans="1:8" ht="22.5" customHeight="1" x14ac:dyDescent="0.15">
      <c r="A5" s="82" t="s">
        <v>42</v>
      </c>
      <c r="B5" s="126" t="s">
        <v>43</v>
      </c>
      <c r="C5" s="82" t="s">
        <v>44</v>
      </c>
      <c r="D5" s="83" t="s">
        <v>43</v>
      </c>
      <c r="E5" s="82" t="s">
        <v>45</v>
      </c>
      <c r="F5" s="82" t="s">
        <v>43</v>
      </c>
      <c r="G5" s="82" t="s">
        <v>46</v>
      </c>
      <c r="H5" s="82" t="s">
        <v>43</v>
      </c>
    </row>
    <row r="6" spans="1:8" ht="22.5" customHeight="1" x14ac:dyDescent="0.15">
      <c r="A6" s="115" t="s">
        <v>47</v>
      </c>
      <c r="B6" s="116">
        <v>1258.5999999999999</v>
      </c>
      <c r="C6" s="127" t="s">
        <v>47</v>
      </c>
      <c r="D6" s="116">
        <v>1258.5999999999999</v>
      </c>
      <c r="E6" s="128" t="s">
        <v>47</v>
      </c>
      <c r="F6" s="116">
        <v>1258.5999999999999</v>
      </c>
      <c r="G6" s="128" t="s">
        <v>47</v>
      </c>
      <c r="H6" s="116">
        <v>1258.5999999999999</v>
      </c>
    </row>
    <row r="7" spans="1:8" ht="22.5" customHeight="1" x14ac:dyDescent="0.15">
      <c r="A7" s="84" t="s">
        <v>48</v>
      </c>
      <c r="B7" s="116">
        <v>1258.5999999999999</v>
      </c>
      <c r="C7" s="103" t="s">
        <v>49</v>
      </c>
      <c r="D7" s="116">
        <v>1046.8399999999999</v>
      </c>
      <c r="E7" s="88" t="s">
        <v>50</v>
      </c>
      <c r="F7" s="116">
        <v>1020.7</v>
      </c>
      <c r="G7" s="88" t="s">
        <v>51</v>
      </c>
      <c r="H7" s="116">
        <v>922.65</v>
      </c>
    </row>
    <row r="8" spans="1:8" ht="22.5" customHeight="1" x14ac:dyDescent="0.15">
      <c r="A8" s="84" t="s">
        <v>52</v>
      </c>
      <c r="B8" s="116">
        <v>1258.5999999999999</v>
      </c>
      <c r="C8" s="103" t="s">
        <v>53</v>
      </c>
      <c r="D8" s="116"/>
      <c r="E8" s="88" t="s">
        <v>54</v>
      </c>
      <c r="F8" s="116">
        <v>922.65</v>
      </c>
      <c r="G8" s="88" t="s">
        <v>55</v>
      </c>
      <c r="H8" s="116">
        <v>200.54</v>
      </c>
    </row>
    <row r="9" spans="1:8" ht="22.5" customHeight="1" x14ac:dyDescent="0.15">
      <c r="A9" s="117" t="s">
        <v>56</v>
      </c>
      <c r="B9" s="129"/>
      <c r="C9" s="103" t="s">
        <v>57</v>
      </c>
      <c r="D9" s="129"/>
      <c r="E9" s="88" t="s">
        <v>58</v>
      </c>
      <c r="F9" s="116">
        <v>76.06</v>
      </c>
      <c r="G9" s="88" t="s">
        <v>59</v>
      </c>
      <c r="H9" s="116">
        <v>8.42</v>
      </c>
    </row>
    <row r="10" spans="1:8" ht="22.5" customHeight="1" x14ac:dyDescent="0.15">
      <c r="A10" s="84" t="s">
        <v>60</v>
      </c>
      <c r="B10" s="129"/>
      <c r="C10" s="103" t="s">
        <v>61</v>
      </c>
      <c r="D10" s="129"/>
      <c r="E10" s="88" t="s">
        <v>62</v>
      </c>
      <c r="F10" s="116">
        <v>21.99</v>
      </c>
      <c r="G10" s="88" t="s">
        <v>63</v>
      </c>
      <c r="H10" s="116"/>
    </row>
    <row r="11" spans="1:8" ht="22.5" customHeight="1" x14ac:dyDescent="0.15">
      <c r="A11" s="84" t="s">
        <v>64</v>
      </c>
      <c r="B11" s="129"/>
      <c r="C11" s="103" t="s">
        <v>65</v>
      </c>
      <c r="D11" s="129"/>
      <c r="E11" s="88" t="s">
        <v>66</v>
      </c>
      <c r="F11" s="116"/>
      <c r="G11" s="88" t="s">
        <v>67</v>
      </c>
      <c r="H11" s="116"/>
    </row>
    <row r="12" spans="1:8" ht="22.5" customHeight="1" x14ac:dyDescent="0.15">
      <c r="A12" s="84" t="s">
        <v>68</v>
      </c>
      <c r="B12" s="129"/>
      <c r="C12" s="103" t="s">
        <v>69</v>
      </c>
      <c r="D12" s="129"/>
      <c r="E12" s="88" t="s">
        <v>70</v>
      </c>
      <c r="F12" s="116">
        <v>237.9</v>
      </c>
      <c r="G12" s="88" t="s">
        <v>71</v>
      </c>
      <c r="H12" s="116"/>
    </row>
    <row r="13" spans="1:8" ht="22.5" customHeight="1" x14ac:dyDescent="0.15">
      <c r="A13" s="84" t="s">
        <v>72</v>
      </c>
      <c r="B13" s="129"/>
      <c r="C13" s="103" t="s">
        <v>73</v>
      </c>
      <c r="D13" s="116"/>
      <c r="E13" s="88" t="s">
        <v>54</v>
      </c>
      <c r="F13" s="116"/>
      <c r="G13" s="88" t="s">
        <v>74</v>
      </c>
      <c r="H13" s="116"/>
    </row>
    <row r="14" spans="1:8" ht="22.5" customHeight="1" x14ac:dyDescent="0.15">
      <c r="A14" s="84" t="s">
        <v>75</v>
      </c>
      <c r="B14" s="129"/>
      <c r="C14" s="103" t="s">
        <v>76</v>
      </c>
      <c r="D14" s="116">
        <v>94.24</v>
      </c>
      <c r="E14" s="88" t="s">
        <v>58</v>
      </c>
      <c r="F14" s="116">
        <v>124.48</v>
      </c>
      <c r="G14" s="88" t="s">
        <v>77</v>
      </c>
      <c r="H14" s="116"/>
    </row>
    <row r="15" spans="1:8" ht="22.5" customHeight="1" x14ac:dyDescent="0.15">
      <c r="A15" s="84" t="s">
        <v>78</v>
      </c>
      <c r="B15" s="129"/>
      <c r="C15" s="103" t="s">
        <v>79</v>
      </c>
      <c r="D15" s="116"/>
      <c r="E15" s="88" t="s">
        <v>80</v>
      </c>
      <c r="F15" s="116">
        <v>105</v>
      </c>
      <c r="G15" s="88" t="s">
        <v>81</v>
      </c>
      <c r="H15" s="116">
        <v>126.99</v>
      </c>
    </row>
    <row r="16" spans="1:8" ht="22.5" customHeight="1" x14ac:dyDescent="0.15">
      <c r="A16" s="119" t="s">
        <v>82</v>
      </c>
      <c r="B16" s="129"/>
      <c r="C16" s="103" t="s">
        <v>83</v>
      </c>
      <c r="D16" s="116">
        <v>46.48</v>
      </c>
      <c r="E16" s="88" t="s">
        <v>84</v>
      </c>
      <c r="F16" s="116"/>
      <c r="G16" s="88" t="s">
        <v>85</v>
      </c>
      <c r="H16" s="86"/>
    </row>
    <row r="17" spans="1:8" ht="22.5" customHeight="1" x14ac:dyDescent="0.15">
      <c r="A17" s="119" t="s">
        <v>86</v>
      </c>
      <c r="B17" s="129"/>
      <c r="C17" s="103" t="s">
        <v>87</v>
      </c>
      <c r="D17" s="116"/>
      <c r="E17" s="88" t="s">
        <v>88</v>
      </c>
      <c r="F17" s="116"/>
      <c r="G17" s="88" t="s">
        <v>89</v>
      </c>
      <c r="H17" s="86"/>
    </row>
    <row r="18" spans="1:8" ht="22.5" customHeight="1" x14ac:dyDescent="0.15">
      <c r="A18" s="119"/>
      <c r="B18" s="130"/>
      <c r="C18" s="103" t="s">
        <v>90</v>
      </c>
      <c r="D18" s="116"/>
      <c r="E18" s="88" t="s">
        <v>91</v>
      </c>
      <c r="F18" s="116">
        <v>8.42</v>
      </c>
      <c r="G18" s="88" t="s">
        <v>92</v>
      </c>
      <c r="H18" s="86"/>
    </row>
    <row r="19" spans="1:8" ht="22.5" customHeight="1" x14ac:dyDescent="0.15">
      <c r="A19" s="90"/>
      <c r="B19" s="116"/>
      <c r="C19" s="103" t="s">
        <v>93</v>
      </c>
      <c r="D19" s="116"/>
      <c r="E19" s="88" t="s">
        <v>94</v>
      </c>
      <c r="F19" s="116"/>
      <c r="G19" s="88" t="s">
        <v>95</v>
      </c>
      <c r="H19" s="86"/>
    </row>
    <row r="20" spans="1:8" ht="22.5" customHeight="1" x14ac:dyDescent="0.15">
      <c r="A20" s="90"/>
      <c r="B20" s="130"/>
      <c r="C20" s="103" t="s">
        <v>96</v>
      </c>
      <c r="D20" s="116"/>
      <c r="E20" s="88" t="s">
        <v>97</v>
      </c>
      <c r="F20" s="86"/>
      <c r="G20" s="88" t="s">
        <v>98</v>
      </c>
      <c r="H20" s="86"/>
    </row>
    <row r="21" spans="1:8" ht="22.5" customHeight="1" x14ac:dyDescent="0.15">
      <c r="A21" s="91"/>
      <c r="B21" s="130"/>
      <c r="C21" s="103" t="s">
        <v>99</v>
      </c>
      <c r="D21" s="116"/>
      <c r="E21" s="88" t="s">
        <v>100</v>
      </c>
      <c r="F21" s="86"/>
      <c r="G21" s="88" t="s">
        <v>101</v>
      </c>
      <c r="H21" s="86"/>
    </row>
    <row r="22" spans="1:8" ht="22.5" customHeight="1" x14ac:dyDescent="0.15">
      <c r="A22" s="93"/>
      <c r="B22" s="130"/>
      <c r="C22" s="103" t="s">
        <v>102</v>
      </c>
      <c r="D22" s="116"/>
      <c r="E22" s="88" t="s">
        <v>103</v>
      </c>
      <c r="F22" s="86"/>
      <c r="G22" s="88"/>
      <c r="H22" s="86"/>
    </row>
    <row r="23" spans="1:8" ht="22.5" customHeight="1" x14ac:dyDescent="0.15">
      <c r="A23" s="120"/>
      <c r="B23" s="130"/>
      <c r="C23" s="103" t="s">
        <v>104</v>
      </c>
      <c r="D23" s="116"/>
      <c r="E23" s="94" t="s">
        <v>105</v>
      </c>
      <c r="F23" s="86"/>
      <c r="G23" s="94"/>
      <c r="H23" s="86"/>
    </row>
    <row r="24" spans="1:8" ht="22.5" customHeight="1" x14ac:dyDescent="0.15">
      <c r="A24" s="120"/>
      <c r="B24" s="130"/>
      <c r="C24" s="103" t="s">
        <v>106</v>
      </c>
      <c r="D24" s="116"/>
      <c r="E24" s="94" t="s">
        <v>107</v>
      </c>
      <c r="F24" s="86"/>
      <c r="G24" s="94"/>
      <c r="H24" s="86"/>
    </row>
    <row r="25" spans="1:8" ht="22.5" customHeight="1" x14ac:dyDescent="0.15">
      <c r="A25" s="120"/>
      <c r="B25" s="130"/>
      <c r="C25" s="103" t="s">
        <v>108</v>
      </c>
      <c r="D25" s="116"/>
      <c r="E25" s="94" t="s">
        <v>109</v>
      </c>
      <c r="F25" s="86"/>
      <c r="G25" s="94"/>
      <c r="H25" s="86"/>
    </row>
    <row r="26" spans="1:8" ht="22.5" customHeight="1" x14ac:dyDescent="0.15">
      <c r="A26" s="120"/>
      <c r="B26" s="130"/>
      <c r="C26" s="103" t="s">
        <v>110</v>
      </c>
      <c r="D26" s="116">
        <v>71.040000000000006</v>
      </c>
      <c r="E26" s="94"/>
      <c r="F26" s="86"/>
      <c r="G26" s="94"/>
      <c r="H26" s="86"/>
    </row>
    <row r="27" spans="1:8" ht="22.5" customHeight="1" x14ac:dyDescent="0.15">
      <c r="A27" s="93"/>
      <c r="B27" s="116"/>
      <c r="C27" s="103" t="s">
        <v>111</v>
      </c>
      <c r="D27" s="116"/>
      <c r="E27" s="88"/>
      <c r="F27" s="86"/>
      <c r="G27" s="88"/>
      <c r="H27" s="86"/>
    </row>
    <row r="28" spans="1:8" ht="22.5" customHeight="1" x14ac:dyDescent="0.15">
      <c r="A28" s="120"/>
      <c r="B28" s="130"/>
      <c r="C28" s="103" t="s">
        <v>112</v>
      </c>
      <c r="D28" s="116"/>
      <c r="E28" s="88"/>
      <c r="F28" s="86"/>
      <c r="G28" s="88"/>
      <c r="H28" s="86"/>
    </row>
    <row r="29" spans="1:8" ht="22.5" customHeight="1" x14ac:dyDescent="0.15">
      <c r="A29" s="93"/>
      <c r="B29" s="116"/>
      <c r="C29" s="103" t="s">
        <v>113</v>
      </c>
      <c r="D29" s="116"/>
      <c r="E29" s="88"/>
      <c r="F29" s="86"/>
      <c r="G29" s="88"/>
      <c r="H29" s="86"/>
    </row>
    <row r="30" spans="1:8" ht="22.5" customHeight="1" x14ac:dyDescent="0.15">
      <c r="A30" s="93"/>
      <c r="B30" s="130"/>
      <c r="C30" s="103" t="s">
        <v>114</v>
      </c>
      <c r="D30" s="116"/>
      <c r="E30" s="88"/>
      <c r="F30" s="86"/>
      <c r="G30" s="88"/>
      <c r="H30" s="86"/>
    </row>
    <row r="31" spans="1:8" ht="22.5" customHeight="1" x14ac:dyDescent="0.15">
      <c r="A31" s="93"/>
      <c r="B31" s="130"/>
      <c r="C31" s="103" t="s">
        <v>115</v>
      </c>
      <c r="D31" s="116"/>
      <c r="E31" s="88"/>
      <c r="F31" s="86"/>
      <c r="G31" s="88"/>
      <c r="H31" s="86"/>
    </row>
    <row r="32" spans="1:8" ht="22.5" customHeight="1" x14ac:dyDescent="0.15">
      <c r="A32" s="93"/>
      <c r="B32" s="130"/>
      <c r="C32" s="103" t="s">
        <v>116</v>
      </c>
      <c r="D32" s="116"/>
      <c r="E32" s="88"/>
      <c r="F32" s="86"/>
      <c r="G32" s="88"/>
      <c r="H32" s="86"/>
    </row>
    <row r="33" spans="1:8" ht="22.5" customHeight="1" x14ac:dyDescent="0.15">
      <c r="A33" s="93"/>
      <c r="B33" s="130"/>
      <c r="C33" s="103" t="s">
        <v>117</v>
      </c>
      <c r="D33" s="116"/>
      <c r="E33" s="88"/>
      <c r="F33" s="86"/>
      <c r="G33" s="88"/>
      <c r="H33" s="86"/>
    </row>
    <row r="34" spans="1:8" ht="22.5" customHeight="1" x14ac:dyDescent="0.15">
      <c r="A34" s="91"/>
      <c r="B34" s="130"/>
      <c r="C34" s="103" t="s">
        <v>118</v>
      </c>
      <c r="D34" s="116"/>
      <c r="E34" s="88"/>
      <c r="F34" s="86"/>
      <c r="G34" s="88"/>
      <c r="H34" s="86"/>
    </row>
    <row r="35" spans="1:8" ht="22.5" customHeight="1" x14ac:dyDescent="0.15">
      <c r="A35" s="93"/>
      <c r="B35" s="130"/>
      <c r="C35" s="103" t="s">
        <v>119</v>
      </c>
      <c r="D35" s="116"/>
      <c r="E35" s="88"/>
      <c r="F35" s="86"/>
      <c r="G35" s="88"/>
      <c r="H35" s="86"/>
    </row>
    <row r="36" spans="1:8" ht="22.5" customHeight="1" x14ac:dyDescent="0.15">
      <c r="A36" s="93"/>
      <c r="B36" s="130"/>
      <c r="C36" s="71"/>
      <c r="D36" s="116"/>
      <c r="E36" s="88"/>
      <c r="F36" s="86"/>
      <c r="G36" s="88"/>
      <c r="H36" s="86"/>
    </row>
    <row r="37" spans="1:8" ht="26.25" customHeight="1" x14ac:dyDescent="0.15">
      <c r="A37" s="93"/>
      <c r="B37" s="130"/>
      <c r="C37" s="71"/>
      <c r="D37" s="116"/>
      <c r="E37" s="88"/>
      <c r="F37" s="96"/>
      <c r="G37" s="88"/>
      <c r="H37" s="96"/>
    </row>
    <row r="38" spans="1:8" ht="22.5" customHeight="1" x14ac:dyDescent="0.15">
      <c r="A38" s="83" t="s">
        <v>120</v>
      </c>
      <c r="B38" s="116">
        <v>1258.5999999999999</v>
      </c>
      <c r="C38" s="83" t="s">
        <v>121</v>
      </c>
      <c r="D38" s="116">
        <v>1258.5999999999999</v>
      </c>
      <c r="E38" s="83" t="s">
        <v>121</v>
      </c>
      <c r="F38" s="116">
        <v>1258.5999999999999</v>
      </c>
      <c r="G38" s="83" t="s">
        <v>121</v>
      </c>
      <c r="H38" s="116">
        <v>1258.5999999999999</v>
      </c>
    </row>
    <row r="39" spans="1:8" ht="22.5" customHeight="1" x14ac:dyDescent="0.15">
      <c r="A39" s="37" t="s">
        <v>122</v>
      </c>
      <c r="B39" s="130"/>
      <c r="C39" s="119" t="s">
        <v>123</v>
      </c>
      <c r="D39" s="129"/>
      <c r="E39" s="119" t="s">
        <v>123</v>
      </c>
      <c r="F39" s="116"/>
      <c r="G39" s="119" t="s">
        <v>123</v>
      </c>
      <c r="H39" s="116"/>
    </row>
    <row r="40" spans="1:8" ht="22.5" customHeight="1" x14ac:dyDescent="0.15">
      <c r="A40" s="37" t="s">
        <v>124</v>
      </c>
      <c r="B40" s="130"/>
      <c r="C40" s="87" t="s">
        <v>125</v>
      </c>
      <c r="D40" s="129"/>
      <c r="E40" s="87" t="s">
        <v>125</v>
      </c>
      <c r="F40" s="116"/>
      <c r="G40" s="87" t="s">
        <v>125</v>
      </c>
      <c r="H40" s="116"/>
    </row>
    <row r="41" spans="1:8" ht="22.5" customHeight="1" x14ac:dyDescent="0.15">
      <c r="A41" s="37" t="s">
        <v>126</v>
      </c>
      <c r="B41" s="130"/>
      <c r="C41" s="122"/>
      <c r="D41" s="129"/>
      <c r="E41" s="93"/>
      <c r="F41" s="116"/>
      <c r="G41" s="93"/>
      <c r="H41" s="116"/>
    </row>
    <row r="42" spans="1:8" ht="22.5" customHeight="1" x14ac:dyDescent="0.15">
      <c r="A42" s="37" t="s">
        <v>127</v>
      </c>
      <c r="B42" s="130"/>
      <c r="C42" s="122"/>
      <c r="D42" s="129"/>
      <c r="E42" s="91"/>
      <c r="F42" s="116"/>
      <c r="G42" s="91"/>
      <c r="H42" s="116"/>
    </row>
    <row r="43" spans="1:8" ht="22.5" customHeight="1" x14ac:dyDescent="0.15">
      <c r="A43" s="37" t="s">
        <v>128</v>
      </c>
      <c r="B43" s="130"/>
      <c r="C43" s="122"/>
      <c r="D43" s="129"/>
      <c r="E43" s="93"/>
      <c r="F43" s="116"/>
      <c r="G43" s="93"/>
      <c r="H43" s="116"/>
    </row>
    <row r="44" spans="1:8" ht="21" customHeight="1" x14ac:dyDescent="0.15">
      <c r="A44" s="93"/>
      <c r="B44" s="130"/>
      <c r="C44" s="91"/>
      <c r="D44" s="129"/>
      <c r="E44" s="91"/>
      <c r="F44" s="116"/>
      <c r="G44" s="91"/>
      <c r="H44" s="116"/>
    </row>
    <row r="45" spans="1:8" ht="22.5" customHeight="1" x14ac:dyDescent="0.15">
      <c r="A45" s="82" t="s">
        <v>129</v>
      </c>
      <c r="B45" s="116">
        <v>1258.5999999999999</v>
      </c>
      <c r="C45" s="123" t="s">
        <v>130</v>
      </c>
      <c r="D45" s="116">
        <v>1258.5999999999999</v>
      </c>
      <c r="E45" s="82" t="s">
        <v>130</v>
      </c>
      <c r="F45" s="116">
        <v>1258.5999999999999</v>
      </c>
      <c r="G45" s="82" t="s">
        <v>130</v>
      </c>
      <c r="H45" s="116">
        <v>1258.5999999999999</v>
      </c>
    </row>
    <row r="46" spans="1:8" ht="12.75" customHeight="1" x14ac:dyDescent="0.15">
      <c r="H46" s="116"/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20"/>
  <sheetViews>
    <sheetView showGridLines="0" showZeros="0" workbookViewId="0">
      <selection activeCell="H15" sqref="H15"/>
    </sheetView>
  </sheetViews>
  <sheetFormatPr defaultColWidth="9.1640625" defaultRowHeight="12.75" customHeight="1" x14ac:dyDescent="0.15"/>
  <cols>
    <col min="1" max="1" width="8.5" style="107" customWidth="1"/>
    <col min="2" max="2" width="23.6640625" customWidth="1"/>
    <col min="3" max="3" width="13.5" customWidth="1"/>
    <col min="4" max="4" width="14" customWidth="1"/>
    <col min="5" max="5" width="14.5" customWidth="1"/>
    <col min="6" max="6" width="9" customWidth="1"/>
    <col min="7" max="7" width="8.83203125" customWidth="1"/>
    <col min="8" max="8" width="9.33203125" customWidth="1"/>
    <col min="9" max="9" width="9.5" customWidth="1"/>
    <col min="10" max="10" width="9.1640625" customWidth="1"/>
    <col min="11" max="11" width="11" customWidth="1"/>
    <col min="12" max="12" width="10.6640625" customWidth="1"/>
    <col min="13" max="13" width="9.1640625" customWidth="1"/>
    <col min="14" max="14" width="9.33203125" customWidth="1"/>
    <col min="15" max="15" width="10.6640625" customWidth="1"/>
    <col min="16" max="16383" width="9.1640625" customWidth="1"/>
  </cols>
  <sheetData>
    <row r="1" spans="1:15" ht="29.25" customHeight="1" x14ac:dyDescent="0.15">
      <c r="A1" s="108" t="s">
        <v>11</v>
      </c>
      <c r="B1" s="25"/>
    </row>
    <row r="2" spans="1:15" ht="35.25" customHeight="1" x14ac:dyDescent="0.15">
      <c r="A2" s="152" t="s">
        <v>12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24"/>
    </row>
    <row r="3" spans="1:15" ht="21.75" customHeight="1" x14ac:dyDescent="0.15">
      <c r="N3" s="38" t="s">
        <v>39</v>
      </c>
    </row>
    <row r="4" spans="1:15" ht="18" customHeight="1" x14ac:dyDescent="0.15">
      <c r="A4" s="157" t="s">
        <v>131</v>
      </c>
      <c r="B4" s="157" t="s">
        <v>132</v>
      </c>
      <c r="C4" s="153" t="s">
        <v>133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1:15" ht="22.5" customHeight="1" x14ac:dyDescent="0.15">
      <c r="A5" s="157"/>
      <c r="B5" s="157"/>
      <c r="C5" s="156" t="s">
        <v>134</v>
      </c>
      <c r="D5" s="156" t="s">
        <v>135</v>
      </c>
      <c r="E5" s="156"/>
      <c r="F5" s="156" t="s">
        <v>136</v>
      </c>
      <c r="G5" s="156" t="s">
        <v>137</v>
      </c>
      <c r="H5" s="156" t="s">
        <v>138</v>
      </c>
      <c r="I5" s="156" t="s">
        <v>139</v>
      </c>
      <c r="J5" s="156" t="s">
        <v>140</v>
      </c>
      <c r="K5" s="156" t="s">
        <v>122</v>
      </c>
      <c r="L5" s="156" t="s">
        <v>126</v>
      </c>
      <c r="M5" s="156" t="s">
        <v>124</v>
      </c>
      <c r="N5" s="156" t="s">
        <v>141</v>
      </c>
    </row>
    <row r="6" spans="1:15" ht="45.95" customHeight="1" x14ac:dyDescent="0.15">
      <c r="A6" s="157"/>
      <c r="B6" s="157"/>
      <c r="C6" s="156"/>
      <c r="D6" s="26" t="s">
        <v>142</v>
      </c>
      <c r="E6" s="26" t="s">
        <v>143</v>
      </c>
      <c r="F6" s="156"/>
      <c r="G6" s="156"/>
      <c r="H6" s="156"/>
      <c r="I6" s="156"/>
      <c r="J6" s="156"/>
      <c r="K6" s="156"/>
      <c r="L6" s="156"/>
      <c r="M6" s="156"/>
      <c r="N6" s="156"/>
    </row>
    <row r="7" spans="1:15" ht="18" customHeight="1" x14ac:dyDescent="0.15">
      <c r="A7" s="88"/>
      <c r="B7" s="36" t="s">
        <v>134</v>
      </c>
      <c r="C7" s="116">
        <v>1258.5999999999999</v>
      </c>
      <c r="D7" s="116">
        <v>1258.5999999999999</v>
      </c>
      <c r="E7" s="36"/>
      <c r="F7" s="91"/>
      <c r="G7" s="91"/>
      <c r="H7" s="91"/>
      <c r="I7" s="91"/>
      <c r="J7" s="91"/>
      <c r="K7" s="91"/>
      <c r="L7" s="91"/>
      <c r="M7" s="91"/>
      <c r="N7" s="91"/>
    </row>
    <row r="8" spans="1:15" ht="18" customHeight="1" x14ac:dyDescent="0.15">
      <c r="A8" s="88">
        <v>301</v>
      </c>
      <c r="B8" s="36" t="s">
        <v>144</v>
      </c>
      <c r="C8" s="116">
        <v>1258.5999999999999</v>
      </c>
      <c r="D8" s="116">
        <v>1258.5999999999999</v>
      </c>
      <c r="E8" s="36"/>
      <c r="F8" s="91"/>
      <c r="G8" s="91"/>
      <c r="H8" s="91"/>
      <c r="I8" s="91"/>
      <c r="J8" s="91"/>
      <c r="K8" s="91"/>
      <c r="L8" s="91"/>
      <c r="M8" s="91"/>
      <c r="N8" s="91"/>
    </row>
    <row r="9" spans="1:15" ht="18" customHeight="1" x14ac:dyDescent="0.15">
      <c r="A9" s="88">
        <v>301001</v>
      </c>
      <c r="B9" s="36" t="s">
        <v>144</v>
      </c>
      <c r="C9" s="116">
        <v>1258.5999999999999</v>
      </c>
      <c r="D9" s="116">
        <v>1258.5999999999999</v>
      </c>
      <c r="E9" s="36"/>
      <c r="F9" s="91"/>
      <c r="G9" s="91"/>
      <c r="H9" s="91"/>
      <c r="I9" s="93"/>
      <c r="J9" s="93"/>
      <c r="K9" s="93"/>
      <c r="L9" s="93"/>
      <c r="M9" s="91"/>
      <c r="N9" s="91"/>
    </row>
    <row r="10" spans="1:15" ht="18" customHeight="1" x14ac:dyDescent="0.15">
      <c r="A10" s="88"/>
      <c r="B10" s="37"/>
      <c r="C10" s="36"/>
      <c r="D10" s="36"/>
      <c r="E10" s="36"/>
      <c r="F10" s="91"/>
      <c r="G10" s="93"/>
      <c r="H10" s="93"/>
      <c r="I10" s="93"/>
      <c r="J10" s="93"/>
      <c r="K10" s="93"/>
      <c r="L10" s="93"/>
      <c r="M10" s="91"/>
      <c r="N10" s="91"/>
    </row>
    <row r="11" spans="1:15" ht="18" customHeight="1" x14ac:dyDescent="0.15">
      <c r="A11" s="125"/>
      <c r="B11" s="91"/>
      <c r="C11" s="91"/>
      <c r="D11" s="91"/>
      <c r="E11" s="91"/>
      <c r="F11" s="91"/>
      <c r="G11" s="93"/>
      <c r="H11" s="93"/>
      <c r="I11" s="93"/>
      <c r="J11" s="93"/>
      <c r="K11" s="93"/>
      <c r="L11" s="93"/>
      <c r="M11" s="91"/>
      <c r="N11" s="91"/>
    </row>
    <row r="12" spans="1:15" ht="18" customHeight="1" x14ac:dyDescent="0.15">
      <c r="B12" s="25"/>
      <c r="C12" s="25"/>
      <c r="D12" s="25"/>
      <c r="E12" s="25"/>
      <c r="F12" s="25"/>
      <c r="G12" s="25"/>
      <c r="H12" s="25"/>
      <c r="M12" s="25"/>
      <c r="N12" s="25"/>
      <c r="O12" s="25"/>
    </row>
    <row r="13" spans="1:15" ht="12.75" customHeight="1" x14ac:dyDescent="0.15">
      <c r="B13" s="25"/>
      <c r="C13" s="25"/>
      <c r="D13" s="25"/>
      <c r="E13" s="25"/>
      <c r="F13" s="25"/>
      <c r="G13" s="25"/>
      <c r="M13" s="25"/>
      <c r="N13" s="25"/>
      <c r="O13" s="25"/>
    </row>
    <row r="14" spans="1:15" ht="12.75" customHeight="1" x14ac:dyDescent="0.15">
      <c r="C14" s="25"/>
      <c r="D14" s="25"/>
      <c r="E14" s="25"/>
      <c r="M14" s="25"/>
      <c r="N14" s="25"/>
      <c r="O14" s="25"/>
    </row>
    <row r="15" spans="1:15" ht="12.75" customHeight="1" x14ac:dyDescent="0.15">
      <c r="C15" s="25"/>
      <c r="D15" s="25"/>
      <c r="E15" s="25"/>
      <c r="F15" s="25"/>
      <c r="K15" s="25"/>
      <c r="M15" s="25"/>
      <c r="N15" s="25"/>
      <c r="O15" s="25"/>
    </row>
    <row r="16" spans="1:15" ht="12.75" customHeight="1" x14ac:dyDescent="0.15">
      <c r="F16" s="25"/>
      <c r="L16" s="25"/>
      <c r="M16" s="25"/>
      <c r="N16" s="25"/>
      <c r="O16" s="25"/>
    </row>
    <row r="17" spans="12:15" ht="12.75" customHeight="1" x14ac:dyDescent="0.15">
      <c r="L17" s="25"/>
      <c r="M17" s="25"/>
      <c r="N17" s="25"/>
      <c r="O17" s="25"/>
    </row>
    <row r="18" spans="12:15" ht="12.75" customHeight="1" x14ac:dyDescent="0.15">
      <c r="L18" s="25"/>
      <c r="N18" s="25"/>
    </row>
    <row r="19" spans="12:15" ht="12.75" customHeight="1" x14ac:dyDescent="0.15">
      <c r="L19" s="25"/>
      <c r="M19" s="25"/>
      <c r="N19" s="25"/>
    </row>
    <row r="20" spans="12:15" ht="12.75" customHeight="1" x14ac:dyDescent="0.15">
      <c r="M20" s="25"/>
      <c r="N20" s="25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6"/>
  <sheetViews>
    <sheetView showGridLines="0" showZeros="0" topLeftCell="A2" workbookViewId="0">
      <selection activeCell="I15" sqref="I15"/>
    </sheetView>
  </sheetViews>
  <sheetFormatPr defaultColWidth="9.1640625" defaultRowHeight="12.75" customHeight="1" x14ac:dyDescent="0.15"/>
  <cols>
    <col min="1" max="1" width="11.5" customWidth="1"/>
    <col min="2" max="2" width="25.33203125" customWidth="1"/>
    <col min="3" max="3" width="14.33203125" customWidth="1"/>
    <col min="4" max="4" width="12.33203125" customWidth="1"/>
    <col min="5" max="5" width="13" customWidth="1"/>
    <col min="6" max="6" width="11.1640625" customWidth="1"/>
    <col min="7" max="7" width="14.33203125" customWidth="1"/>
    <col min="8" max="8" width="12.1640625" customWidth="1"/>
    <col min="9" max="9" width="14.33203125" customWidth="1"/>
    <col min="10" max="10" width="9.1640625" customWidth="1"/>
    <col min="11" max="11" width="12.1640625" customWidth="1"/>
    <col min="12" max="12" width="12.5" customWidth="1"/>
    <col min="13" max="13" width="13.33203125" customWidth="1"/>
    <col min="14" max="16383" width="9.1640625" customWidth="1"/>
  </cols>
  <sheetData>
    <row r="1" spans="1:13" ht="29.25" customHeight="1" x14ac:dyDescent="0.15">
      <c r="A1" s="25" t="s">
        <v>13</v>
      </c>
      <c r="B1" s="25"/>
    </row>
    <row r="2" spans="1:13" ht="35.25" customHeight="1" x14ac:dyDescent="0.15">
      <c r="A2" s="152" t="s">
        <v>14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24"/>
    </row>
    <row r="3" spans="1:13" ht="21.75" customHeight="1" x14ac:dyDescent="0.15">
      <c r="L3" s="38" t="s">
        <v>39</v>
      </c>
    </row>
    <row r="4" spans="1:13" ht="15" customHeight="1" x14ac:dyDescent="0.15">
      <c r="A4" s="157" t="s">
        <v>131</v>
      </c>
      <c r="B4" s="157" t="s">
        <v>132</v>
      </c>
      <c r="C4" s="157" t="s">
        <v>133</v>
      </c>
      <c r="D4" s="157"/>
      <c r="E4" s="157"/>
      <c r="F4" s="157"/>
      <c r="G4" s="157"/>
      <c r="H4" s="157"/>
      <c r="I4" s="157"/>
      <c r="J4" s="157"/>
      <c r="K4" s="157"/>
      <c r="L4" s="157"/>
    </row>
    <row r="5" spans="1:13" ht="30" customHeight="1" x14ac:dyDescent="0.15">
      <c r="A5" s="157"/>
      <c r="B5" s="157"/>
      <c r="C5" s="156" t="s">
        <v>134</v>
      </c>
      <c r="D5" s="156" t="s">
        <v>145</v>
      </c>
      <c r="E5" s="156"/>
      <c r="F5" s="156" t="s">
        <v>136</v>
      </c>
      <c r="G5" s="156" t="s">
        <v>138</v>
      </c>
      <c r="H5" s="156" t="s">
        <v>139</v>
      </c>
      <c r="I5" s="156" t="s">
        <v>140</v>
      </c>
      <c r="J5" s="156" t="s">
        <v>124</v>
      </c>
      <c r="K5" s="156" t="s">
        <v>141</v>
      </c>
      <c r="L5" s="156" t="s">
        <v>126</v>
      </c>
    </row>
    <row r="6" spans="1:13" ht="44.1" customHeight="1" x14ac:dyDescent="0.15">
      <c r="A6" s="157"/>
      <c r="B6" s="157"/>
      <c r="C6" s="156"/>
      <c r="D6" s="26" t="s">
        <v>142</v>
      </c>
      <c r="E6" s="26" t="s">
        <v>146</v>
      </c>
      <c r="F6" s="156"/>
      <c r="G6" s="156"/>
      <c r="H6" s="156"/>
      <c r="I6" s="156"/>
      <c r="J6" s="156"/>
      <c r="K6" s="156"/>
      <c r="L6" s="156"/>
    </row>
    <row r="7" spans="1:13" s="24" customFormat="1" ht="18" customHeight="1" x14ac:dyDescent="0.15">
      <c r="A7" s="88"/>
      <c r="B7" s="36" t="s">
        <v>134</v>
      </c>
      <c r="C7" s="116">
        <v>1258.5999999999999</v>
      </c>
      <c r="D7" s="116">
        <v>1258.5999999999999</v>
      </c>
      <c r="E7" s="36"/>
      <c r="F7" s="36"/>
      <c r="G7" s="36"/>
      <c r="H7" s="36"/>
      <c r="I7" s="36"/>
      <c r="J7" s="36"/>
      <c r="K7" s="36"/>
      <c r="L7" s="36"/>
    </row>
    <row r="8" spans="1:13" s="24" customFormat="1" ht="18" customHeight="1" x14ac:dyDescent="0.15">
      <c r="A8" s="88">
        <v>301</v>
      </c>
      <c r="B8" s="36" t="s">
        <v>144</v>
      </c>
      <c r="C8" s="116">
        <v>1258.5999999999999</v>
      </c>
      <c r="D8" s="116">
        <v>1258.5999999999999</v>
      </c>
      <c r="E8" s="36"/>
      <c r="F8" s="36"/>
      <c r="G8" s="36"/>
      <c r="H8" s="36"/>
      <c r="I8" s="36"/>
      <c r="J8" s="36"/>
      <c r="K8" s="36"/>
      <c r="L8" s="36"/>
    </row>
    <row r="9" spans="1:13" s="24" customFormat="1" ht="18" customHeight="1" x14ac:dyDescent="0.15">
      <c r="A9" s="88">
        <v>301001</v>
      </c>
      <c r="B9" s="36" t="s">
        <v>144</v>
      </c>
      <c r="C9" s="116">
        <v>1258.5999999999999</v>
      </c>
      <c r="D9" s="116">
        <v>1258.5999999999999</v>
      </c>
      <c r="E9" s="36"/>
      <c r="F9" s="36"/>
      <c r="G9" s="36"/>
      <c r="H9" s="36"/>
      <c r="I9" s="36"/>
      <c r="J9" s="36"/>
      <c r="K9" s="36"/>
      <c r="L9" s="36"/>
    </row>
    <row r="10" spans="1:13" s="24" customFormat="1" ht="18" customHeight="1" x14ac:dyDescent="0.15">
      <c r="A10" s="36"/>
      <c r="B10" s="36"/>
      <c r="C10" s="36"/>
      <c r="D10" s="36"/>
      <c r="E10" s="36"/>
      <c r="F10" s="36"/>
      <c r="G10" s="36"/>
      <c r="H10" s="37"/>
      <c r="I10" s="36"/>
      <c r="J10" s="36"/>
      <c r="K10" s="36"/>
      <c r="L10" s="36"/>
    </row>
    <row r="11" spans="1:13" s="24" customFormat="1" ht="18" customHeight="1" x14ac:dyDescent="0.15">
      <c r="A11" s="36"/>
      <c r="B11" s="36"/>
      <c r="C11" s="36"/>
      <c r="D11" s="36"/>
      <c r="E11" s="36"/>
      <c r="F11" s="36"/>
      <c r="G11" s="37"/>
      <c r="H11" s="37"/>
      <c r="I11" s="36"/>
      <c r="J11" s="36"/>
      <c r="K11" s="36"/>
      <c r="L11" s="36"/>
    </row>
    <row r="12" spans="1:13" ht="18" customHeight="1" x14ac:dyDescent="0.1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12.75" customHeight="1" x14ac:dyDescent="0.15">
      <c r="B13" s="25"/>
      <c r="C13" s="25"/>
      <c r="D13" s="25"/>
      <c r="E13" s="25"/>
      <c r="F13" s="25"/>
      <c r="G13" s="25"/>
      <c r="I13" s="25"/>
      <c r="J13" s="25"/>
      <c r="K13" s="25"/>
      <c r="M13" s="25"/>
    </row>
    <row r="14" spans="1:13" ht="12.75" customHeight="1" x14ac:dyDescent="0.15">
      <c r="C14" s="25"/>
      <c r="D14" s="25"/>
      <c r="E14" s="25"/>
      <c r="I14" s="25"/>
      <c r="J14" s="25"/>
      <c r="K14" s="25"/>
      <c r="M14" s="25"/>
    </row>
    <row r="15" spans="1:13" ht="12.75" customHeight="1" x14ac:dyDescent="0.15">
      <c r="C15" s="25"/>
      <c r="D15" s="25"/>
      <c r="E15" s="25"/>
      <c r="F15" s="25"/>
      <c r="I15" s="25"/>
      <c r="J15" s="25"/>
      <c r="K15" s="25"/>
      <c r="M15" s="25"/>
    </row>
    <row r="16" spans="1:13" ht="12.75" customHeight="1" x14ac:dyDescent="0.15">
      <c r="F16" s="25"/>
      <c r="I16" s="25"/>
      <c r="J16" s="25"/>
      <c r="K16" s="25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57"/>
  <sheetViews>
    <sheetView showGridLines="0" showZeros="0" workbookViewId="0">
      <selection activeCell="D14" sqref="D14"/>
    </sheetView>
  </sheetViews>
  <sheetFormatPr defaultColWidth="9.1640625" defaultRowHeight="12.75" customHeight="1" x14ac:dyDescent="0.15"/>
  <cols>
    <col min="1" max="1" width="37.83203125" customWidth="1"/>
    <col min="2" max="2" width="13.5" customWidth="1"/>
    <col min="3" max="3" width="30.5" customWidth="1"/>
    <col min="4" max="4" width="13.33203125" customWidth="1"/>
    <col min="5" max="5" width="37.33203125" customWidth="1"/>
    <col min="6" max="6" width="12.33203125" customWidth="1"/>
    <col min="7" max="7" width="39.1640625" customWidth="1"/>
    <col min="8" max="8" width="14.1640625" customWidth="1"/>
    <col min="9" max="9" width="9.1640625" customWidth="1"/>
  </cols>
  <sheetData>
    <row r="1" spans="1:10" ht="22.5" customHeight="1" x14ac:dyDescent="0.15">
      <c r="A1" s="76" t="s">
        <v>15</v>
      </c>
      <c r="B1" s="77"/>
      <c r="C1" s="77"/>
      <c r="D1" s="77"/>
      <c r="E1" s="77"/>
      <c r="F1" s="77"/>
      <c r="G1" s="77"/>
      <c r="H1" s="78"/>
    </row>
    <row r="2" spans="1:10" ht="22.5" customHeight="1" x14ac:dyDescent="0.15">
      <c r="A2" s="148" t="s">
        <v>16</v>
      </c>
      <c r="B2" s="148"/>
      <c r="C2" s="148"/>
      <c r="D2" s="148"/>
      <c r="E2" s="148"/>
      <c r="F2" s="148"/>
      <c r="G2" s="148"/>
      <c r="H2" s="148"/>
    </row>
    <row r="3" spans="1:10" ht="22.5" customHeight="1" x14ac:dyDescent="0.15">
      <c r="A3" s="149"/>
      <c r="B3" s="149"/>
      <c r="C3" s="79"/>
      <c r="D3" s="79"/>
      <c r="E3" s="80"/>
      <c r="F3" s="80"/>
      <c r="G3" s="80"/>
      <c r="H3" s="81" t="s">
        <v>39</v>
      </c>
    </row>
    <row r="4" spans="1:10" ht="22.5" customHeight="1" x14ac:dyDescent="0.15">
      <c r="A4" s="150" t="s">
        <v>40</v>
      </c>
      <c r="B4" s="150"/>
      <c r="C4" s="150" t="s">
        <v>41</v>
      </c>
      <c r="D4" s="150"/>
      <c r="E4" s="150"/>
      <c r="F4" s="150"/>
      <c r="G4" s="150"/>
      <c r="H4" s="150"/>
    </row>
    <row r="5" spans="1:10" ht="22.5" customHeight="1" x14ac:dyDescent="0.15">
      <c r="A5" s="82" t="s">
        <v>42</v>
      </c>
      <c r="B5" s="82" t="s">
        <v>43</v>
      </c>
      <c r="C5" s="82" t="s">
        <v>44</v>
      </c>
      <c r="D5" s="83" t="s">
        <v>43</v>
      </c>
      <c r="E5" s="82" t="s">
        <v>45</v>
      </c>
      <c r="F5" s="82" t="s">
        <v>43</v>
      </c>
      <c r="G5" s="82" t="s">
        <v>46</v>
      </c>
      <c r="H5" s="82" t="s">
        <v>43</v>
      </c>
    </row>
    <row r="6" spans="1:10" ht="22.5" customHeight="1" x14ac:dyDescent="0.15">
      <c r="A6" s="115" t="s">
        <v>147</v>
      </c>
      <c r="B6" s="116">
        <v>1258.5999999999999</v>
      </c>
      <c r="C6" s="115" t="s">
        <v>147</v>
      </c>
      <c r="D6" s="116">
        <v>1258.5999999999999</v>
      </c>
      <c r="E6" s="88" t="s">
        <v>147</v>
      </c>
      <c r="F6" s="116">
        <v>1258.5999999999999</v>
      </c>
      <c r="G6" s="88" t="s">
        <v>147</v>
      </c>
      <c r="H6" s="116">
        <v>1258.5999999999999</v>
      </c>
    </row>
    <row r="7" spans="1:10" ht="22.5" customHeight="1" x14ac:dyDescent="0.15">
      <c r="A7" s="84" t="s">
        <v>148</v>
      </c>
      <c r="B7" s="116">
        <v>1258.5999999999999</v>
      </c>
      <c r="C7" s="103" t="s">
        <v>49</v>
      </c>
      <c r="D7" s="116">
        <v>1046.8399999999999</v>
      </c>
      <c r="E7" s="88" t="s">
        <v>50</v>
      </c>
      <c r="F7" s="116">
        <v>1020.7</v>
      </c>
      <c r="G7" s="88" t="s">
        <v>51</v>
      </c>
      <c r="H7" s="116">
        <v>922.65</v>
      </c>
    </row>
    <row r="8" spans="1:10" ht="22.5" customHeight="1" x14ac:dyDescent="0.15">
      <c r="A8" s="117" t="s">
        <v>149</v>
      </c>
      <c r="B8" s="116"/>
      <c r="C8" s="103" t="s">
        <v>53</v>
      </c>
      <c r="D8" s="116"/>
      <c r="E8" s="88" t="s">
        <v>54</v>
      </c>
      <c r="F8" s="116">
        <v>922.65</v>
      </c>
      <c r="G8" s="88" t="s">
        <v>55</v>
      </c>
      <c r="H8" s="116">
        <v>200.54</v>
      </c>
      <c r="J8" s="25"/>
    </row>
    <row r="9" spans="1:10" ht="22.5" customHeight="1" x14ac:dyDescent="0.15">
      <c r="A9" s="84" t="s">
        <v>150</v>
      </c>
      <c r="B9" s="116"/>
      <c r="C9" s="103" t="s">
        <v>57</v>
      </c>
      <c r="D9" s="118"/>
      <c r="E9" s="88" t="s">
        <v>58</v>
      </c>
      <c r="F9" s="116">
        <v>76.06</v>
      </c>
      <c r="G9" s="88" t="s">
        <v>59</v>
      </c>
      <c r="H9" s="116">
        <v>8.42</v>
      </c>
    </row>
    <row r="10" spans="1:10" ht="22.5" customHeight="1" x14ac:dyDescent="0.15">
      <c r="A10" s="84" t="s">
        <v>151</v>
      </c>
      <c r="B10" s="116"/>
      <c r="C10" s="103" t="s">
        <v>61</v>
      </c>
      <c r="D10" s="118"/>
      <c r="E10" s="88" t="s">
        <v>62</v>
      </c>
      <c r="F10" s="116">
        <v>21.99</v>
      </c>
      <c r="G10" s="88" t="s">
        <v>63</v>
      </c>
      <c r="H10" s="116"/>
    </row>
    <row r="11" spans="1:10" ht="22.5" customHeight="1" x14ac:dyDescent="0.15">
      <c r="A11" s="84"/>
      <c r="B11" s="116"/>
      <c r="C11" s="103" t="s">
        <v>65</v>
      </c>
      <c r="D11" s="118"/>
      <c r="E11" s="88" t="s">
        <v>66</v>
      </c>
      <c r="F11" s="116"/>
      <c r="G11" s="88" t="s">
        <v>67</v>
      </c>
      <c r="H11" s="116"/>
    </row>
    <row r="12" spans="1:10" ht="22.5" customHeight="1" x14ac:dyDescent="0.15">
      <c r="A12" s="84"/>
      <c r="B12" s="116"/>
      <c r="C12" s="103" t="s">
        <v>69</v>
      </c>
      <c r="D12" s="118"/>
      <c r="E12" s="88" t="s">
        <v>70</v>
      </c>
      <c r="F12" s="116">
        <v>237.9</v>
      </c>
      <c r="G12" s="88" t="s">
        <v>71</v>
      </c>
      <c r="H12" s="116"/>
    </row>
    <row r="13" spans="1:10" ht="22.5" customHeight="1" x14ac:dyDescent="0.15">
      <c r="A13" s="84"/>
      <c r="B13" s="116"/>
      <c r="C13" s="103" t="s">
        <v>73</v>
      </c>
      <c r="D13" s="118"/>
      <c r="E13" s="88" t="s">
        <v>54</v>
      </c>
      <c r="F13" s="116"/>
      <c r="G13" s="88" t="s">
        <v>74</v>
      </c>
      <c r="H13" s="116"/>
    </row>
    <row r="14" spans="1:10" ht="22.5" customHeight="1" x14ac:dyDescent="0.15">
      <c r="A14" s="84"/>
      <c r="B14" s="116"/>
      <c r="C14" s="103" t="s">
        <v>76</v>
      </c>
      <c r="D14" s="116">
        <v>94.24</v>
      </c>
      <c r="E14" s="88" t="s">
        <v>58</v>
      </c>
      <c r="F14" s="116">
        <v>124.48</v>
      </c>
      <c r="G14" s="88" t="s">
        <v>77</v>
      </c>
      <c r="H14" s="116"/>
    </row>
    <row r="15" spans="1:10" ht="22.5" customHeight="1" x14ac:dyDescent="0.15">
      <c r="A15" s="119"/>
      <c r="B15" s="116"/>
      <c r="C15" s="103" t="s">
        <v>79</v>
      </c>
      <c r="D15" s="116"/>
      <c r="E15" s="88" t="s">
        <v>80</v>
      </c>
      <c r="F15" s="116">
        <v>105</v>
      </c>
      <c r="G15" s="88" t="s">
        <v>81</v>
      </c>
      <c r="H15" s="116">
        <v>126.99</v>
      </c>
    </row>
    <row r="16" spans="1:10" ht="22.5" customHeight="1" x14ac:dyDescent="0.15">
      <c r="A16" s="119"/>
      <c r="B16" s="116"/>
      <c r="C16" s="103" t="s">
        <v>83</v>
      </c>
      <c r="D16" s="116">
        <v>46.48</v>
      </c>
      <c r="E16" s="88" t="s">
        <v>84</v>
      </c>
      <c r="F16" s="116"/>
      <c r="G16" s="88" t="s">
        <v>85</v>
      </c>
      <c r="H16" s="116"/>
    </row>
    <row r="17" spans="1:10" ht="22.5" customHeight="1" x14ac:dyDescent="0.15">
      <c r="A17" s="119"/>
      <c r="B17" s="116"/>
      <c r="C17" s="103" t="s">
        <v>87</v>
      </c>
      <c r="D17" s="118"/>
      <c r="E17" s="88" t="s">
        <v>88</v>
      </c>
      <c r="F17" s="116"/>
      <c r="G17" s="88" t="s">
        <v>89</v>
      </c>
      <c r="H17" s="116"/>
    </row>
    <row r="18" spans="1:10" ht="22.5" customHeight="1" x14ac:dyDescent="0.15">
      <c r="A18" s="119"/>
      <c r="B18" s="116"/>
      <c r="C18" s="103" t="s">
        <v>90</v>
      </c>
      <c r="D18" s="118"/>
      <c r="E18" s="88" t="s">
        <v>91</v>
      </c>
      <c r="F18" s="116">
        <v>8.42</v>
      </c>
      <c r="G18" s="88" t="s">
        <v>92</v>
      </c>
      <c r="H18" s="116"/>
    </row>
    <row r="19" spans="1:10" ht="22.5" customHeight="1" x14ac:dyDescent="0.15">
      <c r="A19" s="90"/>
      <c r="B19" s="116"/>
      <c r="C19" s="103" t="s">
        <v>93</v>
      </c>
      <c r="D19" s="118"/>
      <c r="E19" s="88" t="s">
        <v>94</v>
      </c>
      <c r="F19" s="116"/>
      <c r="G19" s="88" t="s">
        <v>95</v>
      </c>
      <c r="H19" s="116"/>
    </row>
    <row r="20" spans="1:10" ht="22.5" customHeight="1" x14ac:dyDescent="0.15">
      <c r="A20" s="90"/>
      <c r="B20" s="116"/>
      <c r="C20" s="103" t="s">
        <v>96</v>
      </c>
      <c r="D20" s="118"/>
      <c r="E20" s="88" t="s">
        <v>97</v>
      </c>
      <c r="F20" s="116"/>
      <c r="G20" s="88" t="s">
        <v>98</v>
      </c>
      <c r="H20" s="116"/>
    </row>
    <row r="21" spans="1:10" ht="22.5" customHeight="1" x14ac:dyDescent="0.15">
      <c r="A21" s="91"/>
      <c r="B21" s="116"/>
      <c r="C21" s="103" t="s">
        <v>99</v>
      </c>
      <c r="D21" s="118"/>
      <c r="E21" s="88" t="s">
        <v>100</v>
      </c>
      <c r="F21" s="116"/>
      <c r="G21" s="88" t="s">
        <v>101</v>
      </c>
      <c r="H21" s="116"/>
    </row>
    <row r="22" spans="1:10" ht="22.5" customHeight="1" x14ac:dyDescent="0.15">
      <c r="A22" s="93"/>
      <c r="B22" s="116"/>
      <c r="C22" s="103" t="s">
        <v>102</v>
      </c>
      <c r="D22" s="118"/>
      <c r="E22" s="88" t="s">
        <v>103</v>
      </c>
      <c r="F22" s="116"/>
      <c r="G22" s="88"/>
      <c r="H22" s="116"/>
    </row>
    <row r="23" spans="1:10" ht="22.5" customHeight="1" x14ac:dyDescent="0.15">
      <c r="A23" s="120"/>
      <c r="B23" s="116"/>
      <c r="C23" s="103" t="s">
        <v>104</v>
      </c>
      <c r="D23" s="118"/>
      <c r="E23" s="94" t="s">
        <v>105</v>
      </c>
      <c r="F23" s="116"/>
      <c r="G23" s="94"/>
      <c r="H23" s="116"/>
    </row>
    <row r="24" spans="1:10" ht="22.5" customHeight="1" x14ac:dyDescent="0.15">
      <c r="A24" s="120"/>
      <c r="B24" s="116"/>
      <c r="C24" s="103" t="s">
        <v>106</v>
      </c>
      <c r="D24" s="118"/>
      <c r="E24" s="94" t="s">
        <v>107</v>
      </c>
      <c r="F24" s="116"/>
      <c r="G24" s="94"/>
      <c r="H24" s="116"/>
    </row>
    <row r="25" spans="1:10" ht="22.5" customHeight="1" x14ac:dyDescent="0.15">
      <c r="A25" s="120"/>
      <c r="B25" s="116"/>
      <c r="C25" s="103" t="s">
        <v>108</v>
      </c>
      <c r="D25" s="118"/>
      <c r="E25" s="94" t="s">
        <v>109</v>
      </c>
      <c r="F25" s="116"/>
      <c r="G25" s="94"/>
      <c r="H25" s="116"/>
      <c r="I25" s="25"/>
    </row>
    <row r="26" spans="1:10" ht="22.5" customHeight="1" x14ac:dyDescent="0.15">
      <c r="A26" s="120"/>
      <c r="B26" s="116"/>
      <c r="C26" s="103" t="s">
        <v>110</v>
      </c>
      <c r="D26" s="116">
        <v>71.040000000000006</v>
      </c>
      <c r="E26" s="88"/>
      <c r="F26" s="116"/>
      <c r="G26" s="88"/>
      <c r="H26" s="116"/>
      <c r="I26" s="25"/>
      <c r="J26" s="25"/>
    </row>
    <row r="27" spans="1:10" ht="22.5" customHeight="1" x14ac:dyDescent="0.15">
      <c r="A27" s="93"/>
      <c r="B27" s="116"/>
      <c r="C27" s="103" t="s">
        <v>111</v>
      </c>
      <c r="D27" s="116"/>
      <c r="E27" s="121"/>
      <c r="F27" s="116"/>
      <c r="G27" s="88"/>
      <c r="H27" s="116"/>
      <c r="I27" s="25"/>
      <c r="J27" s="25"/>
    </row>
    <row r="28" spans="1:10" ht="22.5" customHeight="1" x14ac:dyDescent="0.15">
      <c r="A28" s="120"/>
      <c r="B28" s="116"/>
      <c r="C28" s="103" t="s">
        <v>112</v>
      </c>
      <c r="D28" s="116"/>
      <c r="E28" s="88"/>
      <c r="F28" s="116"/>
      <c r="G28" s="88"/>
      <c r="H28" s="116"/>
      <c r="I28" s="25"/>
      <c r="J28" s="25"/>
    </row>
    <row r="29" spans="1:10" ht="22.5" customHeight="1" x14ac:dyDescent="0.15">
      <c r="A29" s="93"/>
      <c r="B29" s="116"/>
      <c r="C29" s="103" t="s">
        <v>113</v>
      </c>
      <c r="D29" s="116"/>
      <c r="E29" s="88"/>
      <c r="F29" s="116"/>
      <c r="G29" s="88"/>
      <c r="H29" s="116"/>
      <c r="I29" s="25"/>
      <c r="J29" s="25"/>
    </row>
    <row r="30" spans="1:10" ht="22.5" customHeight="1" x14ac:dyDescent="0.15">
      <c r="A30" s="93"/>
      <c r="B30" s="116"/>
      <c r="C30" s="103" t="s">
        <v>114</v>
      </c>
      <c r="D30" s="116"/>
      <c r="E30" s="88"/>
      <c r="F30" s="116"/>
      <c r="G30" s="88"/>
      <c r="H30" s="116"/>
      <c r="I30" s="25"/>
    </row>
    <row r="31" spans="1:10" ht="22.5" customHeight="1" x14ac:dyDescent="0.15">
      <c r="A31" s="93"/>
      <c r="B31" s="116"/>
      <c r="C31" s="103" t="s">
        <v>115</v>
      </c>
      <c r="D31" s="116"/>
      <c r="E31" s="88"/>
      <c r="F31" s="116"/>
      <c r="G31" s="88"/>
      <c r="H31" s="116"/>
    </row>
    <row r="32" spans="1:10" ht="22.5" customHeight="1" x14ac:dyDescent="0.15">
      <c r="A32" s="93"/>
      <c r="B32" s="116"/>
      <c r="C32" s="103" t="s">
        <v>116</v>
      </c>
      <c r="D32" s="116"/>
      <c r="E32" s="88"/>
      <c r="F32" s="116"/>
      <c r="G32" s="88"/>
      <c r="H32" s="116"/>
    </row>
    <row r="33" spans="1:10" ht="22.5" customHeight="1" x14ac:dyDescent="0.15">
      <c r="A33" s="93"/>
      <c r="B33" s="116"/>
      <c r="C33" s="103" t="s">
        <v>117</v>
      </c>
      <c r="D33" s="116"/>
      <c r="E33" s="88"/>
      <c r="F33" s="116"/>
      <c r="G33" s="88"/>
      <c r="H33" s="116"/>
      <c r="I33" s="25"/>
      <c r="J33" s="25"/>
    </row>
    <row r="34" spans="1:10" ht="22.5" customHeight="1" x14ac:dyDescent="0.15">
      <c r="A34" s="91"/>
      <c r="B34" s="116"/>
      <c r="C34" s="103" t="s">
        <v>118</v>
      </c>
      <c r="D34" s="116"/>
      <c r="E34" s="88"/>
      <c r="F34" s="116"/>
      <c r="G34" s="88"/>
      <c r="H34" s="116"/>
    </row>
    <row r="35" spans="1:10" ht="22.5" customHeight="1" x14ac:dyDescent="0.15">
      <c r="A35" s="93"/>
      <c r="B35" s="116"/>
      <c r="C35" s="103" t="s">
        <v>119</v>
      </c>
      <c r="D35" s="116"/>
      <c r="E35" s="84"/>
      <c r="F35" s="116"/>
      <c r="G35" s="84"/>
      <c r="H35" s="116"/>
    </row>
    <row r="36" spans="1:10" ht="18" customHeight="1" x14ac:dyDescent="0.15">
      <c r="A36" s="83" t="s">
        <v>120</v>
      </c>
      <c r="B36" s="116">
        <v>1258.5999999999999</v>
      </c>
      <c r="C36" s="83" t="s">
        <v>121</v>
      </c>
      <c r="D36" s="116">
        <v>1258.5999999999999</v>
      </c>
      <c r="E36" s="83" t="s">
        <v>121</v>
      </c>
      <c r="F36" s="116">
        <v>1258.5999999999999</v>
      </c>
      <c r="G36" s="83" t="s">
        <v>121</v>
      </c>
      <c r="H36" s="116">
        <v>1258.5999999999999</v>
      </c>
    </row>
    <row r="37" spans="1:10" ht="18" customHeight="1" x14ac:dyDescent="0.15">
      <c r="A37" s="103" t="s">
        <v>126</v>
      </c>
      <c r="B37" s="116"/>
      <c r="C37" s="119" t="s">
        <v>123</v>
      </c>
      <c r="D37" s="116"/>
      <c r="E37" s="119" t="s">
        <v>123</v>
      </c>
      <c r="F37" s="116"/>
      <c r="G37" s="119" t="s">
        <v>123</v>
      </c>
      <c r="H37" s="116"/>
    </row>
    <row r="38" spans="1:10" ht="18" customHeight="1" x14ac:dyDescent="0.15">
      <c r="A38" s="103"/>
      <c r="B38" s="116"/>
      <c r="C38" s="90"/>
      <c r="D38" s="116"/>
      <c r="E38" s="90"/>
      <c r="F38" s="116"/>
      <c r="G38" s="90"/>
      <c r="H38" s="116"/>
    </row>
    <row r="39" spans="1:10" ht="22.5" customHeight="1" x14ac:dyDescent="0.15">
      <c r="A39" s="103"/>
      <c r="B39" s="116"/>
      <c r="C39" s="122"/>
      <c r="D39" s="116"/>
      <c r="E39" s="93"/>
      <c r="F39" s="116"/>
      <c r="G39" s="93"/>
      <c r="H39" s="116"/>
    </row>
    <row r="40" spans="1:10" ht="21" customHeight="1" x14ac:dyDescent="0.15">
      <c r="A40" s="93"/>
      <c r="B40" s="116"/>
      <c r="C40" s="91"/>
      <c r="D40" s="116"/>
      <c r="E40" s="91"/>
      <c r="F40" s="116"/>
      <c r="G40" s="91"/>
      <c r="H40" s="116"/>
    </row>
    <row r="41" spans="1:10" ht="20.100000000000001" customHeight="1" x14ac:dyDescent="0.15">
      <c r="A41" s="82" t="s">
        <v>129</v>
      </c>
      <c r="B41" s="116">
        <v>1258.5999999999999</v>
      </c>
      <c r="C41" s="123" t="s">
        <v>130</v>
      </c>
      <c r="D41" s="116">
        <v>1258.5999999999999</v>
      </c>
      <c r="E41" s="82" t="s">
        <v>130</v>
      </c>
      <c r="F41" s="116">
        <v>1258.5999999999999</v>
      </c>
      <c r="G41" s="82" t="s">
        <v>130</v>
      </c>
      <c r="H41" s="116">
        <v>1258.5999999999999</v>
      </c>
    </row>
    <row r="42" spans="1:10" ht="12.75" customHeight="1" x14ac:dyDescent="0.15">
      <c r="D42" s="25"/>
      <c r="H42" s="25"/>
    </row>
    <row r="43" spans="1:10" ht="12.75" customHeight="1" x14ac:dyDescent="0.15">
      <c r="D43" s="25"/>
      <c r="H43" s="25"/>
    </row>
    <row r="44" spans="1:10" ht="12.75" customHeight="1" x14ac:dyDescent="0.15">
      <c r="D44" s="25"/>
      <c r="H44" s="25"/>
    </row>
    <row r="45" spans="1:10" ht="12.75" customHeight="1" x14ac:dyDescent="0.15">
      <c r="D45" s="25"/>
      <c r="H45" s="25"/>
    </row>
    <row r="46" spans="1:10" ht="12.75" customHeight="1" x14ac:dyDescent="0.15">
      <c r="D46" s="25"/>
      <c r="H46" s="25"/>
    </row>
    <row r="47" spans="1:10" ht="12.75" customHeight="1" x14ac:dyDescent="0.15">
      <c r="D47" s="25"/>
      <c r="H47" s="25"/>
    </row>
    <row r="48" spans="1:10" ht="12.75" customHeight="1" x14ac:dyDescent="0.15">
      <c r="D48" s="25"/>
      <c r="H48" s="25"/>
    </row>
    <row r="49" spans="4:8" ht="12.75" customHeight="1" x14ac:dyDescent="0.15">
      <c r="D49" s="25"/>
      <c r="H49" s="25"/>
    </row>
    <row r="50" spans="4:8" ht="12.75" customHeight="1" x14ac:dyDescent="0.15">
      <c r="D50" s="25"/>
      <c r="H50" s="25"/>
    </row>
    <row r="51" spans="4:8" ht="12.75" customHeight="1" x14ac:dyDescent="0.15">
      <c r="D51" s="25"/>
      <c r="H51" s="25"/>
    </row>
    <row r="52" spans="4:8" ht="12.75" customHeight="1" x14ac:dyDescent="0.15">
      <c r="H52" s="25"/>
    </row>
    <row r="53" spans="4:8" ht="12.75" customHeight="1" x14ac:dyDescent="0.15">
      <c r="H53" s="25"/>
    </row>
    <row r="54" spans="4:8" ht="12.75" customHeight="1" x14ac:dyDescent="0.15">
      <c r="H54" s="25"/>
    </row>
    <row r="55" spans="4:8" ht="12.75" customHeight="1" x14ac:dyDescent="0.15">
      <c r="H55" s="25"/>
    </row>
    <row r="56" spans="4:8" ht="12.75" customHeight="1" x14ac:dyDescent="0.15">
      <c r="H56" s="25"/>
    </row>
    <row r="57" spans="4:8" ht="12.75" customHeight="1" x14ac:dyDescent="0.15">
      <c r="H57" s="25"/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19"/>
  <sheetViews>
    <sheetView showGridLines="0" showZeros="0" workbookViewId="0">
      <selection activeCell="I15" sqref="I15"/>
    </sheetView>
  </sheetViews>
  <sheetFormatPr defaultColWidth="9.1640625" defaultRowHeight="12.75" customHeight="1" x14ac:dyDescent="0.15"/>
  <cols>
    <col min="1" max="1" width="14.5" style="24" customWidth="1"/>
    <col min="2" max="2" width="42.83203125" style="24" customWidth="1"/>
    <col min="3" max="3" width="16.5" style="24" customWidth="1"/>
    <col min="4" max="4" width="17.1640625" style="24" customWidth="1"/>
    <col min="5" max="5" width="18.1640625" style="24" customWidth="1"/>
    <col min="6" max="6" width="17.5" style="24" customWidth="1"/>
    <col min="7" max="7" width="24.33203125" style="24" customWidth="1"/>
    <col min="8" max="16383" width="9.1640625" style="24" customWidth="1"/>
    <col min="16384" max="16384" width="9.1640625" style="24"/>
  </cols>
  <sheetData>
    <row r="1" spans="1:7" ht="30" customHeight="1" x14ac:dyDescent="0.15">
      <c r="A1" s="109" t="s">
        <v>17</v>
      </c>
    </row>
    <row r="2" spans="1:7" ht="28.5" customHeight="1" x14ac:dyDescent="0.15">
      <c r="A2" s="158" t="s">
        <v>152</v>
      </c>
      <c r="B2" s="158"/>
      <c r="C2" s="158"/>
      <c r="D2" s="158"/>
      <c r="E2" s="158"/>
      <c r="F2" s="158"/>
      <c r="G2" s="158"/>
    </row>
    <row r="3" spans="1:7" ht="22.5" customHeight="1" x14ac:dyDescent="0.15">
      <c r="G3" s="110" t="s">
        <v>39</v>
      </c>
    </row>
    <row r="4" spans="1:7" ht="22.5" customHeight="1" x14ac:dyDescent="0.15">
      <c r="A4" s="111" t="s">
        <v>153</v>
      </c>
      <c r="B4" s="111" t="s">
        <v>154</v>
      </c>
      <c r="C4" s="111" t="s">
        <v>134</v>
      </c>
      <c r="D4" s="111" t="s">
        <v>155</v>
      </c>
      <c r="E4" s="111" t="s">
        <v>156</v>
      </c>
      <c r="F4" s="111" t="s">
        <v>157</v>
      </c>
      <c r="G4" s="111" t="s">
        <v>158</v>
      </c>
    </row>
    <row r="5" spans="1:7" s="39" customFormat="1" ht="18" customHeight="1" x14ac:dyDescent="0.15">
      <c r="A5" s="101" t="s">
        <v>159</v>
      </c>
      <c r="B5" s="102" t="s">
        <v>134</v>
      </c>
      <c r="C5" s="72">
        <f>D5+E5+F5</f>
        <v>1258.6000000000001</v>
      </c>
      <c r="D5" s="72">
        <v>968.34</v>
      </c>
      <c r="E5" s="72">
        <v>52.36</v>
      </c>
      <c r="F5" s="72">
        <v>237.9</v>
      </c>
      <c r="G5" s="72"/>
    </row>
    <row r="6" spans="1:7" ht="18" customHeight="1" x14ac:dyDescent="0.15">
      <c r="A6" s="112">
        <v>201</v>
      </c>
      <c r="B6" s="112" t="s">
        <v>160</v>
      </c>
      <c r="C6" s="72">
        <f t="shared" ref="C6:C19" si="0">D6+E6+F6</f>
        <v>1046.8400000000001</v>
      </c>
      <c r="D6" s="72">
        <v>756.58</v>
      </c>
      <c r="E6" s="72">
        <v>52.36</v>
      </c>
      <c r="F6" s="72">
        <v>237.9</v>
      </c>
      <c r="G6" s="113"/>
    </row>
    <row r="7" spans="1:7" ht="18" customHeight="1" x14ac:dyDescent="0.15">
      <c r="A7" s="112">
        <v>20103</v>
      </c>
      <c r="B7" s="112" t="s">
        <v>161</v>
      </c>
      <c r="C7" s="72">
        <f t="shared" si="0"/>
        <v>1046.8400000000001</v>
      </c>
      <c r="D7" s="72">
        <v>756.58</v>
      </c>
      <c r="E7" s="72">
        <v>52.36</v>
      </c>
      <c r="F7" s="72">
        <v>237.9</v>
      </c>
      <c r="G7" s="113"/>
    </row>
    <row r="8" spans="1:7" ht="18" customHeight="1" x14ac:dyDescent="0.15">
      <c r="A8" s="112">
        <v>2010301</v>
      </c>
      <c r="B8" s="112" t="s">
        <v>162</v>
      </c>
      <c r="C8" s="72">
        <f t="shared" si="0"/>
        <v>436.18</v>
      </c>
      <c r="D8" s="72">
        <v>383.82</v>
      </c>
      <c r="E8" s="72">
        <v>52.36</v>
      </c>
      <c r="F8" s="72"/>
      <c r="G8" s="113"/>
    </row>
    <row r="9" spans="1:7" ht="18" customHeight="1" x14ac:dyDescent="0.15">
      <c r="A9" s="112">
        <v>2010350</v>
      </c>
      <c r="B9" s="112" t="s">
        <v>163</v>
      </c>
      <c r="C9" s="72">
        <f t="shared" si="0"/>
        <v>372.76</v>
      </c>
      <c r="D9" s="72">
        <v>372.76</v>
      </c>
      <c r="E9" s="72"/>
      <c r="F9" s="72"/>
      <c r="G9" s="113"/>
    </row>
    <row r="10" spans="1:7" ht="18" customHeight="1" x14ac:dyDescent="0.15">
      <c r="A10" s="112">
        <v>2010399</v>
      </c>
      <c r="B10" s="112" t="s">
        <v>164</v>
      </c>
      <c r="C10" s="72">
        <f t="shared" si="0"/>
        <v>237.9</v>
      </c>
      <c r="D10" s="72"/>
      <c r="E10" s="72"/>
      <c r="F10" s="72">
        <v>237.9</v>
      </c>
      <c r="G10" s="113"/>
    </row>
    <row r="11" spans="1:7" ht="18" customHeight="1" x14ac:dyDescent="0.15">
      <c r="A11" s="112">
        <v>208</v>
      </c>
      <c r="B11" s="112" t="s">
        <v>165</v>
      </c>
      <c r="C11" s="72">
        <f t="shared" si="0"/>
        <v>94.24</v>
      </c>
      <c r="D11" s="72">
        <v>94.24</v>
      </c>
      <c r="E11" s="72"/>
      <c r="F11" s="72"/>
      <c r="G11" s="113"/>
    </row>
    <row r="12" spans="1:7" ht="18" customHeight="1" x14ac:dyDescent="0.15">
      <c r="A12" s="112">
        <v>20805</v>
      </c>
      <c r="B12" s="112" t="s">
        <v>166</v>
      </c>
      <c r="C12" s="72">
        <f t="shared" si="0"/>
        <v>94.24</v>
      </c>
      <c r="D12" s="72">
        <v>94.24</v>
      </c>
      <c r="E12" s="72"/>
      <c r="F12" s="72"/>
      <c r="G12" s="114"/>
    </row>
    <row r="13" spans="1:7" ht="18" customHeight="1" x14ac:dyDescent="0.15">
      <c r="A13" s="112">
        <v>2080505</v>
      </c>
      <c r="B13" s="112" t="s">
        <v>167</v>
      </c>
      <c r="C13" s="72">
        <f t="shared" si="0"/>
        <v>94.24</v>
      </c>
      <c r="D13" s="72">
        <v>94.24</v>
      </c>
      <c r="E13" s="72"/>
      <c r="F13" s="72"/>
      <c r="G13" s="114"/>
    </row>
    <row r="14" spans="1:7" ht="18" customHeight="1" x14ac:dyDescent="0.15">
      <c r="A14" s="112">
        <v>210</v>
      </c>
      <c r="B14" s="112" t="s">
        <v>168</v>
      </c>
      <c r="C14" s="72">
        <f t="shared" si="0"/>
        <v>46.48</v>
      </c>
      <c r="D14" s="72">
        <v>46.48</v>
      </c>
      <c r="E14" s="72"/>
      <c r="F14" s="72"/>
      <c r="G14" s="114"/>
    </row>
    <row r="15" spans="1:7" ht="18" customHeight="1" x14ac:dyDescent="0.15">
      <c r="A15" s="112">
        <v>21011</v>
      </c>
      <c r="B15" s="112" t="s">
        <v>169</v>
      </c>
      <c r="C15" s="72">
        <f t="shared" si="0"/>
        <v>46.48</v>
      </c>
      <c r="D15" s="72">
        <v>46.48</v>
      </c>
      <c r="E15" s="72"/>
      <c r="F15" s="72"/>
      <c r="G15" s="114"/>
    </row>
    <row r="16" spans="1:7" ht="18" customHeight="1" x14ac:dyDescent="0.15">
      <c r="A16" s="112">
        <v>2101101</v>
      </c>
      <c r="B16" s="112" t="s">
        <v>170</v>
      </c>
      <c r="C16" s="72">
        <f t="shared" si="0"/>
        <v>46.48</v>
      </c>
      <c r="D16" s="72">
        <v>46.48</v>
      </c>
      <c r="E16" s="72"/>
      <c r="F16" s="72"/>
      <c r="G16" s="114"/>
    </row>
    <row r="17" spans="1:7" ht="18" customHeight="1" x14ac:dyDescent="0.15">
      <c r="A17" s="112">
        <v>221</v>
      </c>
      <c r="B17" s="112" t="s">
        <v>171</v>
      </c>
      <c r="C17" s="72">
        <f t="shared" si="0"/>
        <v>71.040000000000006</v>
      </c>
      <c r="D17" s="72">
        <v>71.040000000000006</v>
      </c>
      <c r="E17" s="72"/>
      <c r="F17" s="72"/>
      <c r="G17" s="114"/>
    </row>
    <row r="18" spans="1:7" ht="18" customHeight="1" x14ac:dyDescent="0.15">
      <c r="A18" s="112">
        <v>22102</v>
      </c>
      <c r="B18" s="112" t="s">
        <v>172</v>
      </c>
      <c r="C18" s="72">
        <f t="shared" si="0"/>
        <v>71.040000000000006</v>
      </c>
      <c r="D18" s="72">
        <v>71.040000000000006</v>
      </c>
      <c r="E18" s="72"/>
      <c r="F18" s="72"/>
      <c r="G18" s="114"/>
    </row>
    <row r="19" spans="1:7" ht="18" customHeight="1" x14ac:dyDescent="0.15">
      <c r="A19" s="112">
        <v>2210201</v>
      </c>
      <c r="B19" s="112" t="s">
        <v>173</v>
      </c>
      <c r="C19" s="72">
        <f t="shared" si="0"/>
        <v>71.040000000000006</v>
      </c>
      <c r="D19" s="72">
        <v>71.040000000000006</v>
      </c>
      <c r="E19" s="72"/>
      <c r="F19" s="72"/>
      <c r="G19" s="114"/>
    </row>
  </sheetData>
  <mergeCells count="1">
    <mergeCell ref="A2:G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35"/>
  <sheetViews>
    <sheetView showGridLines="0" showZeros="0" workbookViewId="0">
      <selection activeCell="I5" sqref="I5"/>
    </sheetView>
  </sheetViews>
  <sheetFormatPr defaultColWidth="9.1640625" defaultRowHeight="12.75" customHeight="1" x14ac:dyDescent="0.15"/>
  <cols>
    <col min="1" max="1" width="12.83203125" style="107" customWidth="1"/>
    <col min="2" max="2" width="31.6640625" customWidth="1"/>
    <col min="3" max="3" width="13" style="107" customWidth="1"/>
    <col min="4" max="4" width="21.6640625" customWidth="1"/>
    <col min="5" max="5" width="14.6640625" customWidth="1"/>
    <col min="6" max="6" width="14.5" customWidth="1"/>
    <col min="7" max="7" width="15.83203125" customWidth="1"/>
    <col min="8" max="8" width="17.1640625" customWidth="1"/>
    <col min="9" max="9" width="19.5" customWidth="1"/>
    <col min="10" max="16382" width="9.1640625" customWidth="1"/>
  </cols>
  <sheetData>
    <row r="1" spans="1:9" ht="30" customHeight="1" x14ac:dyDescent="0.15">
      <c r="A1" s="108" t="s">
        <v>19</v>
      </c>
    </row>
    <row r="2" spans="1:9" ht="28.5" customHeight="1" x14ac:dyDescent="0.15">
      <c r="A2" s="158" t="s">
        <v>174</v>
      </c>
      <c r="B2" s="158"/>
      <c r="C2" s="158"/>
      <c r="D2" s="158"/>
      <c r="E2" s="158"/>
      <c r="F2" s="158"/>
      <c r="G2" s="158"/>
      <c r="H2" s="158"/>
      <c r="I2" s="158"/>
    </row>
    <row r="3" spans="1:9" ht="14.1" customHeight="1" x14ac:dyDescent="0.15">
      <c r="I3" s="38" t="s">
        <v>39</v>
      </c>
    </row>
    <row r="4" spans="1:9" s="105" customFormat="1" ht="24.95" customHeight="1" x14ac:dyDescent="0.15">
      <c r="A4" s="69" t="s">
        <v>175</v>
      </c>
      <c r="B4" s="69" t="s">
        <v>176</v>
      </c>
      <c r="C4" s="69" t="s">
        <v>177</v>
      </c>
      <c r="D4" s="69" t="s">
        <v>178</v>
      </c>
      <c r="E4" s="69" t="s">
        <v>134</v>
      </c>
      <c r="F4" s="69" t="s">
        <v>155</v>
      </c>
      <c r="G4" s="69" t="s">
        <v>156</v>
      </c>
      <c r="H4" s="69" t="s">
        <v>157</v>
      </c>
      <c r="I4" s="69" t="s">
        <v>158</v>
      </c>
    </row>
    <row r="5" spans="1:9" s="106" customFormat="1" ht="18" customHeight="1" x14ac:dyDescent="0.15">
      <c r="A5" s="97"/>
      <c r="B5" s="83" t="s">
        <v>134</v>
      </c>
      <c r="C5" s="97"/>
      <c r="D5" s="98"/>
      <c r="E5" s="100">
        <f>F5+G5+H5</f>
        <v>1258.6000000000001</v>
      </c>
      <c r="F5" s="100">
        <v>968.34</v>
      </c>
      <c r="G5" s="100">
        <v>52.36</v>
      </c>
      <c r="H5" s="100">
        <v>237.9</v>
      </c>
      <c r="I5" s="98"/>
    </row>
    <row r="6" spans="1:9" ht="18" customHeight="1" x14ac:dyDescent="0.15">
      <c r="A6" s="88">
        <v>301</v>
      </c>
      <c r="B6" s="36" t="s">
        <v>179</v>
      </c>
      <c r="C6" s="88"/>
      <c r="D6" s="36"/>
      <c r="E6" s="100">
        <f t="shared" ref="E6:E34" si="0">F6+G6+H6</f>
        <v>922.65</v>
      </c>
      <c r="F6" s="72">
        <v>922.65</v>
      </c>
      <c r="G6" s="72"/>
      <c r="H6" s="72"/>
      <c r="I6" s="72"/>
    </row>
    <row r="7" spans="1:9" ht="18" customHeight="1" x14ac:dyDescent="0.15">
      <c r="A7" s="88">
        <v>30101</v>
      </c>
      <c r="B7" s="36" t="s">
        <v>180</v>
      </c>
      <c r="C7" s="88">
        <v>50101</v>
      </c>
      <c r="D7" s="36" t="s">
        <v>181</v>
      </c>
      <c r="E7" s="100">
        <f t="shared" si="0"/>
        <v>560.73</v>
      </c>
      <c r="F7" s="72">
        <v>560.73</v>
      </c>
      <c r="G7" s="72"/>
      <c r="H7" s="72"/>
      <c r="I7" s="72"/>
    </row>
    <row r="8" spans="1:9" ht="18" customHeight="1" x14ac:dyDescent="0.15">
      <c r="A8" s="88">
        <v>30103</v>
      </c>
      <c r="B8" s="36" t="s">
        <v>182</v>
      </c>
      <c r="C8" s="88">
        <v>50101</v>
      </c>
      <c r="D8" s="36" t="s">
        <v>181</v>
      </c>
      <c r="E8" s="100">
        <f t="shared" si="0"/>
        <v>26.72</v>
      </c>
      <c r="F8" s="72">
        <v>26.72</v>
      </c>
      <c r="G8" s="72"/>
      <c r="H8" s="72"/>
      <c r="I8" s="72"/>
    </row>
    <row r="9" spans="1:9" ht="18" customHeight="1" x14ac:dyDescent="0.15">
      <c r="A9" s="88">
        <v>30107</v>
      </c>
      <c r="B9" s="36" t="s">
        <v>183</v>
      </c>
      <c r="C9" s="88">
        <v>50199</v>
      </c>
      <c r="D9" s="36" t="s">
        <v>184</v>
      </c>
      <c r="E9" s="100">
        <f t="shared" si="0"/>
        <v>120.32</v>
      </c>
      <c r="F9" s="72">
        <v>120.32</v>
      </c>
      <c r="G9" s="72"/>
      <c r="H9" s="72"/>
      <c r="I9" s="72"/>
    </row>
    <row r="10" spans="1:9" ht="18" customHeight="1" x14ac:dyDescent="0.15">
      <c r="A10" s="88">
        <v>30108</v>
      </c>
      <c r="B10" s="36" t="s">
        <v>185</v>
      </c>
      <c r="C10" s="88">
        <v>50102</v>
      </c>
      <c r="D10" s="36" t="s">
        <v>186</v>
      </c>
      <c r="E10" s="100">
        <f t="shared" si="0"/>
        <v>94.24</v>
      </c>
      <c r="F10" s="72">
        <v>94.24</v>
      </c>
      <c r="G10" s="72"/>
      <c r="H10" s="72"/>
      <c r="I10" s="72"/>
    </row>
    <row r="11" spans="1:9" ht="18" customHeight="1" x14ac:dyDescent="0.15">
      <c r="A11" s="88">
        <v>30110</v>
      </c>
      <c r="B11" s="36" t="s">
        <v>187</v>
      </c>
      <c r="C11" s="88">
        <v>50102</v>
      </c>
      <c r="D11" s="36" t="s">
        <v>186</v>
      </c>
      <c r="E11" s="100">
        <f t="shared" si="0"/>
        <v>46.48</v>
      </c>
      <c r="F11" s="72">
        <v>46.48</v>
      </c>
      <c r="G11" s="72"/>
      <c r="H11" s="72"/>
      <c r="I11" s="72"/>
    </row>
    <row r="12" spans="1:9" ht="18" customHeight="1" x14ac:dyDescent="0.15">
      <c r="A12" s="88">
        <v>30112</v>
      </c>
      <c r="B12" s="36" t="s">
        <v>188</v>
      </c>
      <c r="C12" s="88">
        <v>50102</v>
      </c>
      <c r="D12" s="36" t="s">
        <v>186</v>
      </c>
      <c r="E12" s="100">
        <f t="shared" si="0"/>
        <v>3.12</v>
      </c>
      <c r="F12" s="72">
        <v>3.12</v>
      </c>
      <c r="G12" s="72"/>
      <c r="H12" s="72"/>
      <c r="I12" s="72"/>
    </row>
    <row r="13" spans="1:9" ht="18" customHeight="1" x14ac:dyDescent="0.15">
      <c r="A13" s="88">
        <v>30113</v>
      </c>
      <c r="B13" s="36" t="s">
        <v>189</v>
      </c>
      <c r="C13" s="88">
        <v>50103</v>
      </c>
      <c r="D13" s="36" t="s">
        <v>190</v>
      </c>
      <c r="E13" s="100">
        <f t="shared" si="0"/>
        <v>71.040000000000006</v>
      </c>
      <c r="F13" s="72">
        <v>71.040000000000006</v>
      </c>
      <c r="G13" s="72"/>
      <c r="H13" s="72"/>
      <c r="I13" s="72"/>
    </row>
    <row r="14" spans="1:9" ht="18" customHeight="1" x14ac:dyDescent="0.15">
      <c r="A14" s="88">
        <v>302</v>
      </c>
      <c r="B14" s="36" t="s">
        <v>191</v>
      </c>
      <c r="C14" s="88"/>
      <c r="D14" s="36"/>
      <c r="E14" s="100">
        <f t="shared" si="0"/>
        <v>200.54000000000002</v>
      </c>
      <c r="F14" s="72">
        <v>23.7</v>
      </c>
      <c r="G14" s="72">
        <v>52.36</v>
      </c>
      <c r="H14" s="72">
        <v>124.48</v>
      </c>
      <c r="I14" s="72"/>
    </row>
    <row r="15" spans="1:9" ht="18" customHeight="1" x14ac:dyDescent="0.15">
      <c r="A15" s="87">
        <v>30201</v>
      </c>
      <c r="B15" s="36" t="s">
        <v>192</v>
      </c>
      <c r="C15" s="88">
        <v>50201</v>
      </c>
      <c r="D15" s="36" t="s">
        <v>193</v>
      </c>
      <c r="E15" s="100">
        <f t="shared" si="0"/>
        <v>49.260000000000005</v>
      </c>
      <c r="F15" s="72"/>
      <c r="G15" s="72">
        <v>15.38</v>
      </c>
      <c r="H15" s="72">
        <v>33.880000000000003</v>
      </c>
      <c r="I15" s="72"/>
    </row>
    <row r="16" spans="1:9" ht="18" customHeight="1" x14ac:dyDescent="0.15">
      <c r="A16" s="87">
        <v>30202</v>
      </c>
      <c r="B16" s="36" t="s">
        <v>194</v>
      </c>
      <c r="C16" s="88">
        <v>50201</v>
      </c>
      <c r="D16" s="36" t="s">
        <v>193</v>
      </c>
      <c r="E16" s="100">
        <f t="shared" si="0"/>
        <v>3.5</v>
      </c>
      <c r="F16" s="72"/>
      <c r="G16" s="72"/>
      <c r="H16" s="72">
        <v>3.5</v>
      </c>
      <c r="I16" s="72"/>
    </row>
    <row r="17" spans="1:9" ht="18" customHeight="1" x14ac:dyDescent="0.15">
      <c r="A17" s="87">
        <v>30205</v>
      </c>
      <c r="B17" s="37" t="s">
        <v>195</v>
      </c>
      <c r="C17" s="87">
        <v>50201</v>
      </c>
      <c r="D17" s="37" t="s">
        <v>193</v>
      </c>
      <c r="E17" s="100">
        <f t="shared" si="0"/>
        <v>0.55000000000000004</v>
      </c>
      <c r="F17" s="72"/>
      <c r="G17" s="72">
        <v>0.45</v>
      </c>
      <c r="H17" s="72">
        <v>0.1</v>
      </c>
      <c r="I17" s="72"/>
    </row>
    <row r="18" spans="1:9" ht="18" customHeight="1" x14ac:dyDescent="0.15">
      <c r="A18" s="87">
        <v>30206</v>
      </c>
      <c r="B18" s="37" t="s">
        <v>196</v>
      </c>
      <c r="C18" s="87">
        <v>50201</v>
      </c>
      <c r="D18" s="37" t="s">
        <v>193</v>
      </c>
      <c r="E18" s="100">
        <f t="shared" si="0"/>
        <v>6.34</v>
      </c>
      <c r="F18" s="72"/>
      <c r="G18" s="72">
        <v>5.84</v>
      </c>
      <c r="H18" s="72">
        <v>0.5</v>
      </c>
      <c r="I18" s="72"/>
    </row>
    <row r="19" spans="1:9" ht="18" customHeight="1" x14ac:dyDescent="0.15">
      <c r="A19" s="87">
        <v>30207</v>
      </c>
      <c r="B19" s="37" t="s">
        <v>197</v>
      </c>
      <c r="C19" s="87">
        <v>50201</v>
      </c>
      <c r="D19" s="37" t="s">
        <v>193</v>
      </c>
      <c r="E19" s="100">
        <f t="shared" si="0"/>
        <v>2.5</v>
      </c>
      <c r="F19" s="72"/>
      <c r="G19" s="72">
        <v>2.5</v>
      </c>
      <c r="H19" s="72"/>
      <c r="I19" s="72"/>
    </row>
    <row r="20" spans="1:9" ht="18" customHeight="1" x14ac:dyDescent="0.15">
      <c r="A20" s="87">
        <v>30211</v>
      </c>
      <c r="B20" s="37" t="s">
        <v>198</v>
      </c>
      <c r="C20" s="87">
        <v>50201</v>
      </c>
      <c r="D20" s="37" t="s">
        <v>193</v>
      </c>
      <c r="E20" s="100">
        <f t="shared" si="0"/>
        <v>2.5</v>
      </c>
      <c r="F20" s="72"/>
      <c r="G20" s="72">
        <v>1</v>
      </c>
      <c r="H20" s="72">
        <v>1.5</v>
      </c>
      <c r="I20" s="72"/>
    </row>
    <row r="21" spans="1:9" ht="18" customHeight="1" x14ac:dyDescent="0.15">
      <c r="A21" s="87">
        <v>30213</v>
      </c>
      <c r="B21" s="37" t="s">
        <v>199</v>
      </c>
      <c r="C21" s="87">
        <v>50209</v>
      </c>
      <c r="D21" s="37" t="s">
        <v>200</v>
      </c>
      <c r="E21" s="100">
        <f t="shared" si="0"/>
        <v>2</v>
      </c>
      <c r="F21" s="72"/>
      <c r="G21" s="72"/>
      <c r="H21" s="72">
        <v>2</v>
      </c>
      <c r="I21" s="72"/>
    </row>
    <row r="22" spans="1:9" ht="18" customHeight="1" x14ac:dyDescent="0.15">
      <c r="A22" s="87">
        <v>30214</v>
      </c>
      <c r="B22" s="37" t="s">
        <v>201</v>
      </c>
      <c r="C22" s="87">
        <v>50201</v>
      </c>
      <c r="D22" s="37" t="s">
        <v>193</v>
      </c>
      <c r="E22" s="100">
        <f t="shared" si="0"/>
        <v>2.5</v>
      </c>
      <c r="F22" s="72"/>
      <c r="G22" s="72"/>
      <c r="H22" s="72">
        <v>2.5</v>
      </c>
      <c r="I22" s="72"/>
    </row>
    <row r="23" spans="1:9" ht="18" customHeight="1" x14ac:dyDescent="0.15">
      <c r="A23" s="87">
        <v>30215</v>
      </c>
      <c r="B23" s="37" t="s">
        <v>202</v>
      </c>
      <c r="C23" s="87">
        <v>50202</v>
      </c>
      <c r="D23" s="37" t="s">
        <v>203</v>
      </c>
      <c r="E23" s="100">
        <f t="shared" si="0"/>
        <v>5</v>
      </c>
      <c r="F23" s="72"/>
      <c r="G23" s="72">
        <v>5</v>
      </c>
      <c r="H23" s="72"/>
      <c r="I23" s="72"/>
    </row>
    <row r="24" spans="1:9" ht="18" customHeight="1" x14ac:dyDescent="0.15">
      <c r="A24" s="87">
        <v>30217</v>
      </c>
      <c r="B24" s="37" t="s">
        <v>204</v>
      </c>
      <c r="C24" s="87">
        <v>50206</v>
      </c>
      <c r="D24" s="37" t="s">
        <v>205</v>
      </c>
      <c r="E24" s="100">
        <f t="shared" si="0"/>
        <v>3.94</v>
      </c>
      <c r="F24" s="72"/>
      <c r="G24" s="72">
        <v>3.94</v>
      </c>
      <c r="H24" s="72"/>
      <c r="I24" s="72"/>
    </row>
    <row r="25" spans="1:9" ht="18" customHeight="1" x14ac:dyDescent="0.15">
      <c r="A25" s="87">
        <v>30227</v>
      </c>
      <c r="B25" s="37" t="s">
        <v>206</v>
      </c>
      <c r="C25" s="87">
        <v>50205</v>
      </c>
      <c r="D25" s="37" t="s">
        <v>207</v>
      </c>
      <c r="E25" s="100">
        <f t="shared" si="0"/>
        <v>72</v>
      </c>
      <c r="F25" s="72"/>
      <c r="G25" s="72">
        <v>1</v>
      </c>
      <c r="H25" s="72">
        <v>71</v>
      </c>
      <c r="I25" s="72"/>
    </row>
    <row r="26" spans="1:9" ht="18" customHeight="1" x14ac:dyDescent="0.15">
      <c r="A26" s="87">
        <v>30228</v>
      </c>
      <c r="B26" s="37" t="s">
        <v>208</v>
      </c>
      <c r="C26" s="87">
        <v>50201</v>
      </c>
      <c r="D26" s="37" t="s">
        <v>193</v>
      </c>
      <c r="E26" s="100">
        <f t="shared" si="0"/>
        <v>9.75</v>
      </c>
      <c r="F26" s="72"/>
      <c r="G26" s="72">
        <v>9.75</v>
      </c>
      <c r="H26" s="72"/>
      <c r="I26" s="72"/>
    </row>
    <row r="27" spans="1:9" ht="18" customHeight="1" x14ac:dyDescent="0.15">
      <c r="A27" s="87">
        <v>30231</v>
      </c>
      <c r="B27" s="37" t="s">
        <v>209</v>
      </c>
      <c r="C27" s="87">
        <v>50208</v>
      </c>
      <c r="D27" s="37" t="s">
        <v>210</v>
      </c>
      <c r="E27" s="100">
        <f t="shared" si="0"/>
        <v>4</v>
      </c>
      <c r="F27" s="72"/>
      <c r="G27" s="72">
        <v>4</v>
      </c>
      <c r="H27" s="72"/>
      <c r="I27" s="72"/>
    </row>
    <row r="28" spans="1:9" ht="18" customHeight="1" x14ac:dyDescent="0.15">
      <c r="A28" s="87">
        <v>30239</v>
      </c>
      <c r="B28" s="37" t="s">
        <v>211</v>
      </c>
      <c r="C28" s="87">
        <v>50201</v>
      </c>
      <c r="D28" s="37" t="s">
        <v>193</v>
      </c>
      <c r="E28" s="100">
        <f t="shared" si="0"/>
        <v>32.700000000000003</v>
      </c>
      <c r="F28" s="72">
        <v>23.7</v>
      </c>
      <c r="G28" s="72">
        <v>3</v>
      </c>
      <c r="H28" s="72">
        <v>6</v>
      </c>
      <c r="I28" s="72"/>
    </row>
    <row r="29" spans="1:9" ht="18" customHeight="1" x14ac:dyDescent="0.15">
      <c r="A29" s="87">
        <v>30299</v>
      </c>
      <c r="B29" s="37" t="s">
        <v>212</v>
      </c>
      <c r="C29" s="87">
        <v>50299</v>
      </c>
      <c r="D29" s="37" t="s">
        <v>213</v>
      </c>
      <c r="E29" s="100">
        <f t="shared" si="0"/>
        <v>4</v>
      </c>
      <c r="F29" s="72"/>
      <c r="G29" s="72">
        <v>0.5</v>
      </c>
      <c r="H29" s="72">
        <v>3.5</v>
      </c>
      <c r="I29" s="72"/>
    </row>
    <row r="30" spans="1:9" ht="18" customHeight="1" x14ac:dyDescent="0.15">
      <c r="A30" s="87">
        <v>303</v>
      </c>
      <c r="B30" s="37" t="s">
        <v>214</v>
      </c>
      <c r="C30" s="87"/>
      <c r="D30" s="37"/>
      <c r="E30" s="100">
        <f t="shared" si="0"/>
        <v>126.99</v>
      </c>
      <c r="F30" s="72">
        <v>21.99</v>
      </c>
      <c r="G30" s="72"/>
      <c r="H30" s="72">
        <v>105</v>
      </c>
      <c r="I30" s="72"/>
    </row>
    <row r="31" spans="1:9" ht="18" customHeight="1" x14ac:dyDescent="0.15">
      <c r="A31" s="87">
        <v>30302</v>
      </c>
      <c r="B31" s="37" t="s">
        <v>215</v>
      </c>
      <c r="C31" s="87">
        <v>50905</v>
      </c>
      <c r="D31" s="37" t="s">
        <v>216</v>
      </c>
      <c r="E31" s="100">
        <f t="shared" si="0"/>
        <v>11.34</v>
      </c>
      <c r="F31" s="72">
        <v>11.34</v>
      </c>
      <c r="G31" s="72"/>
      <c r="H31" s="72"/>
      <c r="I31" s="72"/>
    </row>
    <row r="32" spans="1:9" ht="18" customHeight="1" x14ac:dyDescent="0.15">
      <c r="A32" s="87">
        <v>30399</v>
      </c>
      <c r="B32" s="37" t="s">
        <v>217</v>
      </c>
      <c r="C32" s="87">
        <v>50999</v>
      </c>
      <c r="D32" s="37" t="s">
        <v>218</v>
      </c>
      <c r="E32" s="100">
        <f t="shared" si="0"/>
        <v>115.65</v>
      </c>
      <c r="F32" s="72">
        <v>10.65</v>
      </c>
      <c r="G32" s="72"/>
      <c r="H32" s="72">
        <v>105</v>
      </c>
      <c r="I32" s="72"/>
    </row>
    <row r="33" spans="1:9" ht="18" customHeight="1" x14ac:dyDescent="0.15">
      <c r="A33" s="87">
        <v>310</v>
      </c>
      <c r="B33" s="37" t="s">
        <v>219</v>
      </c>
      <c r="C33" s="87"/>
      <c r="D33" s="37"/>
      <c r="E33" s="100">
        <f t="shared" si="0"/>
        <v>8.42</v>
      </c>
      <c r="F33" s="72"/>
      <c r="G33" s="72"/>
      <c r="H33" s="72">
        <v>8.42</v>
      </c>
      <c r="I33" s="72"/>
    </row>
    <row r="34" spans="1:9" ht="18" customHeight="1" x14ac:dyDescent="0.15">
      <c r="A34" s="87">
        <v>31002</v>
      </c>
      <c r="B34" s="37" t="s">
        <v>220</v>
      </c>
      <c r="C34" s="87">
        <v>50306</v>
      </c>
      <c r="D34" s="37" t="s">
        <v>221</v>
      </c>
      <c r="E34" s="100">
        <f t="shared" si="0"/>
        <v>8.42</v>
      </c>
      <c r="F34" s="72"/>
      <c r="G34" s="72"/>
      <c r="H34" s="72">
        <v>8.42</v>
      </c>
      <c r="I34" s="72"/>
    </row>
    <row r="35" spans="1:9" ht="18" customHeight="1" x14ac:dyDescent="0.15"/>
  </sheetData>
  <mergeCells count="1">
    <mergeCell ref="A2:I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F19"/>
  <sheetViews>
    <sheetView showGridLines="0" showZeros="0" workbookViewId="0">
      <selection activeCell="F5" sqref="F5"/>
    </sheetView>
  </sheetViews>
  <sheetFormatPr defaultColWidth="9.1640625" defaultRowHeight="12.75" customHeight="1" x14ac:dyDescent="0.15"/>
  <cols>
    <col min="1" max="1" width="21.33203125" customWidth="1"/>
    <col min="2" max="2" width="42" customWidth="1"/>
    <col min="3" max="3" width="15.83203125" customWidth="1"/>
    <col min="4" max="4" width="21.33203125" customWidth="1"/>
    <col min="5" max="5" width="20.6640625" customWidth="1"/>
    <col min="6" max="6" width="30.83203125" customWidth="1"/>
    <col min="7" max="7" width="9.1640625" customWidth="1"/>
  </cols>
  <sheetData>
    <row r="1" spans="1:6" ht="30" customHeight="1" x14ac:dyDescent="0.15">
      <c r="A1" s="25" t="s">
        <v>21</v>
      </c>
    </row>
    <row r="2" spans="1:6" ht="28.5" customHeight="1" x14ac:dyDescent="0.15">
      <c r="A2" s="158" t="s">
        <v>222</v>
      </c>
      <c r="B2" s="158"/>
      <c r="C2" s="158"/>
      <c r="D2" s="158"/>
      <c r="E2" s="158"/>
      <c r="F2" s="158"/>
    </row>
    <row r="3" spans="1:6" ht="22.5" customHeight="1" x14ac:dyDescent="0.15">
      <c r="F3" s="38" t="s">
        <v>39</v>
      </c>
    </row>
    <row r="4" spans="1:6" ht="22.5" customHeight="1" x14ac:dyDescent="0.15">
      <c r="A4" s="69" t="s">
        <v>153</v>
      </c>
      <c r="B4" s="69" t="s">
        <v>154</v>
      </c>
      <c r="C4" s="69" t="s">
        <v>134</v>
      </c>
      <c r="D4" s="69" t="s">
        <v>155</v>
      </c>
      <c r="E4" s="69" t="s">
        <v>156</v>
      </c>
      <c r="F4" s="69" t="s">
        <v>158</v>
      </c>
    </row>
    <row r="5" spans="1:6" ht="18" customHeight="1" x14ac:dyDescent="0.15">
      <c r="A5" s="101" t="s">
        <v>159</v>
      </c>
      <c r="B5" s="102" t="s">
        <v>223</v>
      </c>
      <c r="C5" s="30">
        <f>C6+C10+C13+C16</f>
        <v>1020.7</v>
      </c>
      <c r="D5" s="30">
        <f>D6+D10+D13+D16</f>
        <v>968.34</v>
      </c>
      <c r="E5" s="30">
        <f>E6+E10+E13+E16</f>
        <v>52.36</v>
      </c>
      <c r="F5" s="99"/>
    </row>
    <row r="6" spans="1:6" ht="18" customHeight="1" x14ac:dyDescent="0.15">
      <c r="A6" s="103" t="s">
        <v>224</v>
      </c>
      <c r="B6" s="104" t="s">
        <v>160</v>
      </c>
      <c r="C6" s="30">
        <f t="shared" ref="C6:C18" si="0">D6+E6</f>
        <v>808.94</v>
      </c>
      <c r="D6" s="30">
        <v>756.58</v>
      </c>
      <c r="E6" s="30">
        <v>52.36</v>
      </c>
      <c r="F6" s="91"/>
    </row>
    <row r="7" spans="1:6" ht="18" customHeight="1" x14ac:dyDescent="0.15">
      <c r="A7" s="103" t="s">
        <v>225</v>
      </c>
      <c r="B7" s="104" t="s">
        <v>226</v>
      </c>
      <c r="C7" s="30">
        <f t="shared" si="0"/>
        <v>808.94</v>
      </c>
      <c r="D7" s="30">
        <v>756.58</v>
      </c>
      <c r="E7" s="30">
        <v>52.36</v>
      </c>
      <c r="F7" s="91"/>
    </row>
    <row r="8" spans="1:6" ht="18" customHeight="1" x14ac:dyDescent="0.15">
      <c r="A8" s="103" t="s">
        <v>227</v>
      </c>
      <c r="B8" s="104" t="s">
        <v>228</v>
      </c>
      <c r="C8" s="30">
        <f t="shared" si="0"/>
        <v>436.18</v>
      </c>
      <c r="D8" s="30">
        <v>383.82</v>
      </c>
      <c r="E8" s="30">
        <v>52.36</v>
      </c>
      <c r="F8" s="91"/>
    </row>
    <row r="9" spans="1:6" ht="18" customHeight="1" x14ac:dyDescent="0.15">
      <c r="A9" s="103" t="s">
        <v>229</v>
      </c>
      <c r="B9" s="104" t="s">
        <v>230</v>
      </c>
      <c r="C9" s="30">
        <f t="shared" si="0"/>
        <v>372.76</v>
      </c>
      <c r="D9" s="30">
        <v>372.76</v>
      </c>
      <c r="E9" s="30"/>
      <c r="F9" s="91"/>
    </row>
    <row r="10" spans="1:6" ht="18" customHeight="1" x14ac:dyDescent="0.15">
      <c r="A10" s="103" t="s">
        <v>231</v>
      </c>
      <c r="B10" s="104" t="s">
        <v>165</v>
      </c>
      <c r="C10" s="30">
        <f t="shared" si="0"/>
        <v>94.24</v>
      </c>
      <c r="D10" s="30">
        <v>94.24</v>
      </c>
      <c r="E10" s="30"/>
      <c r="F10" s="91"/>
    </row>
    <row r="11" spans="1:6" ht="18" customHeight="1" x14ac:dyDescent="0.15">
      <c r="A11" s="103" t="s">
        <v>232</v>
      </c>
      <c r="B11" s="104" t="s">
        <v>233</v>
      </c>
      <c r="C11" s="30">
        <f t="shared" si="0"/>
        <v>94.24</v>
      </c>
      <c r="D11" s="30">
        <v>94.24</v>
      </c>
      <c r="E11" s="30"/>
      <c r="F11" s="91"/>
    </row>
    <row r="12" spans="1:6" ht="18" customHeight="1" x14ac:dyDescent="0.15">
      <c r="A12" s="103" t="s">
        <v>234</v>
      </c>
      <c r="B12" s="104" t="s">
        <v>235</v>
      </c>
      <c r="C12" s="30">
        <f t="shared" si="0"/>
        <v>94.24</v>
      </c>
      <c r="D12" s="30">
        <v>94.24</v>
      </c>
      <c r="E12" s="30"/>
      <c r="F12" s="91"/>
    </row>
    <row r="13" spans="1:6" ht="18" customHeight="1" x14ac:dyDescent="0.15">
      <c r="A13" s="103" t="s">
        <v>236</v>
      </c>
      <c r="B13" s="104" t="s">
        <v>168</v>
      </c>
      <c r="C13" s="30">
        <f t="shared" si="0"/>
        <v>46.48</v>
      </c>
      <c r="D13" s="30">
        <v>46.48</v>
      </c>
      <c r="E13" s="30"/>
      <c r="F13" s="93"/>
    </row>
    <row r="14" spans="1:6" ht="18" customHeight="1" x14ac:dyDescent="0.15">
      <c r="A14" s="103" t="s">
        <v>237</v>
      </c>
      <c r="B14" s="104" t="s">
        <v>238</v>
      </c>
      <c r="C14" s="30">
        <f t="shared" si="0"/>
        <v>46.48</v>
      </c>
      <c r="D14" s="30">
        <v>46.48</v>
      </c>
      <c r="E14" s="30"/>
      <c r="F14" s="93"/>
    </row>
    <row r="15" spans="1:6" ht="18" customHeight="1" x14ac:dyDescent="0.15">
      <c r="A15" s="103" t="s">
        <v>239</v>
      </c>
      <c r="B15" s="104" t="s">
        <v>240</v>
      </c>
      <c r="C15" s="30">
        <f t="shared" si="0"/>
        <v>46.48</v>
      </c>
      <c r="D15" s="30">
        <v>46.48</v>
      </c>
      <c r="E15" s="30"/>
      <c r="F15" s="93"/>
    </row>
    <row r="16" spans="1:6" ht="18" customHeight="1" x14ac:dyDescent="0.15">
      <c r="A16" s="103" t="s">
        <v>241</v>
      </c>
      <c r="B16" s="104" t="s">
        <v>171</v>
      </c>
      <c r="C16" s="30">
        <f t="shared" si="0"/>
        <v>71.040000000000006</v>
      </c>
      <c r="D16" s="30">
        <v>71.040000000000006</v>
      </c>
      <c r="E16" s="30"/>
      <c r="F16" s="93"/>
    </row>
    <row r="17" spans="1:6" ht="18" customHeight="1" x14ac:dyDescent="0.15">
      <c r="A17" s="103" t="s">
        <v>242</v>
      </c>
      <c r="B17" s="104" t="s">
        <v>243</v>
      </c>
      <c r="C17" s="30">
        <f t="shared" si="0"/>
        <v>71.040000000000006</v>
      </c>
      <c r="D17" s="30">
        <v>71.040000000000006</v>
      </c>
      <c r="E17" s="30"/>
      <c r="F17" s="93"/>
    </row>
    <row r="18" spans="1:6" ht="18" customHeight="1" x14ac:dyDescent="0.15">
      <c r="A18" s="103" t="s">
        <v>244</v>
      </c>
      <c r="B18" s="104" t="s">
        <v>245</v>
      </c>
      <c r="C18" s="30">
        <f t="shared" si="0"/>
        <v>71.040000000000006</v>
      </c>
      <c r="D18" s="30">
        <v>71.040000000000006</v>
      </c>
      <c r="E18" s="30"/>
      <c r="F18" s="93"/>
    </row>
    <row r="19" spans="1:6" ht="12.75" customHeight="1" x14ac:dyDescent="0.15">
      <c r="B19" s="25"/>
    </row>
  </sheetData>
  <mergeCells count="1">
    <mergeCell ref="A2:F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18</vt:i4>
      </vt:variant>
    </vt:vector>
  </HeadingPairs>
  <TitlesOfParts>
    <vt:vector size="34" baseType="lpstr">
      <vt:lpstr>封面</vt:lpstr>
      <vt:lpstr>目录</vt:lpstr>
      <vt:lpstr>表1_收支总表</vt:lpstr>
      <vt:lpstr>表2_收入总表</vt:lpstr>
      <vt:lpstr>表3_支出总表</vt:lpstr>
      <vt:lpstr>表4_财政拨款收支总表</vt:lpstr>
      <vt:lpstr>表5_一般公共预算支出明细表（按支出功能分类科目）</vt:lpstr>
      <vt:lpstr>表6_一般公共预算支出明细表（按支出经济分类科目）</vt:lpstr>
      <vt:lpstr>表7_一般公共预算基本支出明细表（按支出功能分类科目）</vt:lpstr>
      <vt:lpstr>表8_一般公共预算基本支出明细表（按支出经济分类科目）</vt:lpstr>
      <vt:lpstr>表9_政府性基金收支表</vt:lpstr>
      <vt:lpstr>表10_专项业务经费支出表</vt:lpstr>
      <vt:lpstr>表11_政府采购（资产配置、购买服务）预算表</vt:lpstr>
      <vt:lpstr>表12_一般公共预算拨款“三公”经费及会议费、培训费支出预算表</vt:lpstr>
      <vt:lpstr>表13_2023年部门专项业务经费重点项目绩效目标表</vt:lpstr>
      <vt:lpstr>表14_2023年部门整体支出绩效目标表</vt:lpstr>
      <vt:lpstr>表1_收支总表!Print_Area</vt:lpstr>
      <vt:lpstr>表14_2023年部门整体支出绩效目标表!Print_Area</vt:lpstr>
      <vt:lpstr>表4_财政拨款收支总表!Print_Area</vt:lpstr>
      <vt:lpstr>表9_政府性基金收支表!Print_Area</vt:lpstr>
      <vt:lpstr>封面!Print_Area</vt:lpstr>
      <vt:lpstr>目录!Print_Area</vt:lpstr>
      <vt:lpstr>表1_收支总表!Print_Titles</vt:lpstr>
      <vt:lpstr>表10_专项业务经费支出表!Print_Titles</vt:lpstr>
      <vt:lpstr>'表11_政府采购（资产配置、购买服务）预算表'!Print_Titles</vt:lpstr>
      <vt:lpstr>表12_一般公共预算拨款“三公”经费及会议费、培训费支出预算表!Print_Titles</vt:lpstr>
      <vt:lpstr>表2_收入总表!Print_Titles</vt:lpstr>
      <vt:lpstr>表3_支出总表!Print_Titles</vt:lpstr>
      <vt:lpstr>表4_财政拨款收支总表!Print_Titles</vt:lpstr>
      <vt:lpstr>'表5_一般公共预算支出明细表（按支出功能分类科目）'!Print_Titles</vt:lpstr>
      <vt:lpstr>'表6_一般公共预算支出明细表（按支出经济分类科目）'!Print_Titles</vt:lpstr>
      <vt:lpstr>'表7_一般公共预算基本支出明细表（按支出功能分类科目）'!Print_Titles</vt:lpstr>
      <vt:lpstr>'表8_一般公共预算基本支出明细表（按支出经济分类科目）'!Print_Titles</vt:lpstr>
      <vt:lpstr>表9_政府性基金收支表!Print_Titles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2023-04-28T07:12:56Z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D7F166F1173D4C27B3F5170C117E9E9B</vt:lpwstr>
  </property>
</Properties>
</file>