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istrator\Desktop\02\23年公开 (1)\bumen - 副本\116-紫阳县教育体育和科技局\"/>
    </mc:Choice>
  </mc:AlternateContent>
  <xr:revisionPtr revIDLastSave="0" documentId="13_ncr:1_{30BEE903-92FD-4F16-853B-B975689BC4A2}" xr6:coauthVersionLast="47" xr6:coauthVersionMax="47" xr10:uidLastSave="{00000000-0000-0000-0000-000000000000}"/>
  <bookViews>
    <workbookView xWindow="4500" yWindow="16080" windowWidth="24240" windowHeight="13140" firstSheet="7" activeTab="11" xr2:uid="{00000000-000D-0000-FFFF-FFFF00000000}"/>
  </bookViews>
  <sheets>
    <sheet name="封面" sheetId="1" r:id="rId1"/>
    <sheet name="目录" sheetId="2" r:id="rId2"/>
    <sheet name="表1_收支总表" sheetId="3" r:id="rId3"/>
    <sheet name="表2_收入总表" sheetId="4" r:id="rId4"/>
    <sheet name="表3_支出总表" sheetId="5" r:id="rId5"/>
    <sheet name="表4_财政拨款收支总表" sheetId="6" r:id="rId6"/>
    <sheet name="表5_一般公共预算支出明细表（按支出功能分类科目）" sheetId="7" r:id="rId7"/>
    <sheet name="表6_一般公共预算支出明细表（按支出经济分类科目）" sheetId="8" r:id="rId8"/>
    <sheet name="表7_一般公共预算基本支出明细表（按支出功能分类科目）" sheetId="9" r:id="rId9"/>
    <sheet name="表8_一般公共预算基本支出明细表（按支出经济分类科目）" sheetId="10" r:id="rId10"/>
    <sheet name="表9_政府性基金收支表" sheetId="11" r:id="rId11"/>
    <sheet name="表10_专项业务经费支出表" sheetId="12" r:id="rId12"/>
    <sheet name="表11_政府采购（资产配置、购买服务）预算表" sheetId="14" r:id="rId13"/>
    <sheet name="表12_一般公共预算拨款“三公”经费及会议费、培训费支出预算表" sheetId="15" r:id="rId14"/>
    <sheet name="表13_2023年部门专项业务经费重点项目绩效目标表" sheetId="16" r:id="rId15"/>
    <sheet name="表14_2023年部门整体支出绩效目标表" sheetId="17" r:id="rId16"/>
  </sheets>
  <definedNames>
    <definedName name="_xlnm.Print_Area" localSheetId="2">表1_收支总表!$A$1:$H$45</definedName>
    <definedName name="_xlnm.Print_Area" localSheetId="15">表14_2023年部门整体支出绩效目标表!$A$1:$H$49</definedName>
    <definedName name="_xlnm.Print_Area" localSheetId="5">表4_财政拨款收支总表!$A$1:$H$41</definedName>
    <definedName name="_xlnm.Print_Area" localSheetId="10">表9_政府性基金收支表!$A$1:$H$27</definedName>
    <definedName name="_xlnm.Print_Area" localSheetId="0">封面!$A$1:$A$12</definedName>
    <definedName name="_xlnm.Print_Area" localSheetId="1">目录!$A$1:$L$19</definedName>
    <definedName name="_xlnm.Print_Titles" localSheetId="2">表1_收支总表!$1:5</definedName>
    <definedName name="_xlnm.Print_Titles" localSheetId="11">表10_专项业务经费支出表!$1:5</definedName>
    <definedName name="_xlnm.Print_Titles" localSheetId="12">'表11_政府采购（资产配置、购买服务）预算表'!$1:6</definedName>
    <definedName name="_xlnm.Print_Titles" localSheetId="13">'表12_一般公共预算拨款“三公”经费及会议费、培训费支出预算表'!$1:8</definedName>
    <definedName name="_xlnm.Print_Titles" localSheetId="3">表2_收入总表!$1:6</definedName>
    <definedName name="_xlnm.Print_Titles" localSheetId="4">表3_支出总表!$1:6</definedName>
    <definedName name="_xlnm.Print_Titles" localSheetId="5">表4_财政拨款收支总表!$1:5</definedName>
    <definedName name="_xlnm.Print_Titles" localSheetId="6">'表5_一般公共预算支出明细表（按支出功能分类科目）'!$1:5</definedName>
    <definedName name="_xlnm.Print_Titles" localSheetId="7">'表6_一般公共预算支出明细表（按支出经济分类科目）'!$1:5</definedName>
    <definedName name="_xlnm.Print_Titles" localSheetId="8">'表7_一般公共预算基本支出明细表（按支出功能分类科目）'!$1:5</definedName>
    <definedName name="_xlnm.Print_Titles" localSheetId="9">'表8_一般公共预算基本支出明细表（按支出经济分类科目）'!$1:5</definedName>
    <definedName name="_xlnm.Print_Titles" localSheetId="10">表9_政府性基金收支表!$1:5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9" i="15" l="1"/>
  <c r="J9" i="15"/>
  <c r="I9" i="15"/>
  <c r="H9" i="15"/>
  <c r="G9" i="15"/>
  <c r="F9" i="15"/>
  <c r="E9" i="15"/>
  <c r="D9" i="15"/>
  <c r="C9" i="15"/>
  <c r="H27" i="11"/>
  <c r="D27" i="11"/>
  <c r="B27" i="11"/>
  <c r="F5" i="10"/>
  <c r="E5" i="10" s="1"/>
  <c r="D6" i="9"/>
  <c r="C6" i="9"/>
  <c r="G14" i="8"/>
  <c r="F6" i="8"/>
  <c r="F5" i="8" s="1"/>
  <c r="H5" i="8"/>
  <c r="E5" i="8"/>
  <c r="F10" i="7"/>
  <c r="F6" i="7" s="1"/>
  <c r="D10" i="7"/>
  <c r="D6" i="7" s="1"/>
  <c r="D5" i="7" s="1"/>
  <c r="F12" i="3"/>
  <c r="F7" i="3"/>
</calcChain>
</file>

<file path=xl/sharedStrings.xml><?xml version="1.0" encoding="utf-8"?>
<sst xmlns="http://schemas.openxmlformats.org/spreadsheetml/2006/main" count="1658" uniqueCount="689">
  <si>
    <t xml:space="preserve">                    保密审查情况：已审查</t>
  </si>
  <si>
    <t>目录</t>
  </si>
  <si>
    <t>根据实际情况填写，公开空表请说明理由</t>
  </si>
  <si>
    <t>报表</t>
  </si>
  <si>
    <t>报表名称</t>
  </si>
  <si>
    <t>是否空表</t>
  </si>
  <si>
    <t>公开空表理由</t>
  </si>
  <si>
    <t>表1</t>
  </si>
  <si>
    <t>2023年部门综合预算收支总表</t>
  </si>
  <si>
    <t>表2</t>
  </si>
  <si>
    <t>2023年部门综合预算收入总表</t>
  </si>
  <si>
    <t>表3</t>
  </si>
  <si>
    <t>2023年部门综合预算支出总表</t>
  </si>
  <si>
    <t>表4</t>
  </si>
  <si>
    <t>2023年部门综合预算财政拨款收支总表</t>
  </si>
  <si>
    <t>表5</t>
  </si>
  <si>
    <t>2023年部门综合预算一般公共预算支出明细表（按支出功能分类科目）</t>
  </si>
  <si>
    <t>表6</t>
  </si>
  <si>
    <t>2023年部门综合预算一般公共预算支出明细表（按支出经济分类科目）</t>
  </si>
  <si>
    <t>表7</t>
  </si>
  <si>
    <t>2023年部门综合预算一般公共预算基本支出明细表（按支出功能分类科目）</t>
  </si>
  <si>
    <t>表8</t>
  </si>
  <si>
    <t>2023年部门综合预算一般公共预算基本支出明细表（按支出经济分类科目）</t>
  </si>
  <si>
    <t>表9</t>
  </si>
  <si>
    <t>2023年部门综合预算政府性基金收支表</t>
  </si>
  <si>
    <t>表10</t>
  </si>
  <si>
    <t>2023年部门综合预算专项业务经费支出表</t>
  </si>
  <si>
    <t>表11</t>
  </si>
  <si>
    <t>2023年部门综合预算政府采购（资产配置、购买服务）预算表</t>
  </si>
  <si>
    <t>表12</t>
  </si>
  <si>
    <t>2023年部门综合预算一般公共预算拨款“三公”经费及会议费、培训费支出预算表</t>
  </si>
  <si>
    <t>表13</t>
  </si>
  <si>
    <t>2023年部门专项业务经费重点项目绩效目标表</t>
  </si>
  <si>
    <t>表14</t>
  </si>
  <si>
    <t>2023年部门整体支出绩效目标表</t>
  </si>
  <si>
    <t>注：1、封面和目录的格式不得随意改变。2、公开空表一定要在目录说明理由。3、市县部门涉及公开扶贫项目资金绩效目标表的，请在重点项目绩效目标表中添加公开。</t>
  </si>
  <si>
    <t>单位：万元</t>
  </si>
  <si>
    <t>收                   入</t>
  </si>
  <si>
    <t>支                        出</t>
  </si>
  <si>
    <t>项    目</t>
  </si>
  <si>
    <t>预算数</t>
  </si>
  <si>
    <t>支出功能分类科目（按大类）</t>
  </si>
  <si>
    <t>部门预算支出经济分类科目（按大类）</t>
  </si>
  <si>
    <t>政府预算支出经济分类科目（按大类）</t>
  </si>
  <si>
    <t>一、部门预算</t>
  </si>
  <si>
    <t>39765.39</t>
  </si>
  <si>
    <t xml:space="preserve">  1、财政拨款</t>
  </si>
  <si>
    <t xml:space="preserve">  1、一般公共服务支出</t>
  </si>
  <si>
    <t xml:space="preserve">  1、人员经费和公用经费支出</t>
  </si>
  <si>
    <t xml:space="preserve">  1、机关工资福利支出</t>
  </si>
  <si>
    <t xml:space="preserve">    (1)一般公共预算拨款</t>
  </si>
  <si>
    <t xml:space="preserve">  2、外交支出</t>
  </si>
  <si>
    <t xml:space="preserve">       (1)工资福利支出</t>
  </si>
  <si>
    <t xml:space="preserve">  2、机关商品和服务支出</t>
  </si>
  <si>
    <t xml:space="preserve">       其中：专项资金列入部门预算的项目</t>
  </si>
  <si>
    <t>0.00</t>
  </si>
  <si>
    <t xml:space="preserve">  3、国防支出</t>
  </si>
  <si>
    <t xml:space="preserve">       (2)商品和服务支出</t>
  </si>
  <si>
    <t xml:space="preserve">  3、机关资本性支出（一）</t>
  </si>
  <si>
    <t xml:space="preserve">    (2)政府性基金拨款</t>
  </si>
  <si>
    <t xml:space="preserve">  4、公共安全支出</t>
  </si>
  <si>
    <t xml:space="preserve">       (3)对个人和家庭的补助</t>
  </si>
  <si>
    <t xml:space="preserve">  4、机关资本性支出（二）</t>
  </si>
  <si>
    <t xml:space="preserve">    (3)国有资本经营预算收入</t>
  </si>
  <si>
    <t xml:space="preserve">  5、教育支出</t>
  </si>
  <si>
    <t xml:space="preserve">       (4)资本性支出</t>
  </si>
  <si>
    <t xml:space="preserve">  5、对事业单位经常性补助</t>
  </si>
  <si>
    <t xml:space="preserve">  2、上级补助收入</t>
  </si>
  <si>
    <t xml:space="preserve">  6、科学技术支出</t>
  </si>
  <si>
    <t xml:space="preserve">  2、专项业务经费支出</t>
  </si>
  <si>
    <t xml:space="preserve">  6、对事业单位资本性补助</t>
  </si>
  <si>
    <t xml:space="preserve">  3、事业收入</t>
  </si>
  <si>
    <t xml:space="preserve">  7、文化旅游体育与传媒支出</t>
  </si>
  <si>
    <t xml:space="preserve">  7、对企业补助</t>
  </si>
  <si>
    <t xml:space="preserve">      其中：纳入财政专户管理的收费</t>
  </si>
  <si>
    <t xml:space="preserve">  8、社会保障和就业支出</t>
  </si>
  <si>
    <t xml:space="preserve">  8、对企业资本性支出</t>
  </si>
  <si>
    <t xml:space="preserve">  4、事业单位经营收入</t>
  </si>
  <si>
    <t xml:space="preserve">  9、社会保险基金支出</t>
  </si>
  <si>
    <t xml:space="preserve">       (3)对个人和家庭补助</t>
  </si>
  <si>
    <t xml:space="preserve">  9、对个人和家庭的补助</t>
  </si>
  <si>
    <t xml:space="preserve">  5、附属单位上缴收入</t>
  </si>
  <si>
    <t xml:space="preserve">  10、卫生健康支出</t>
  </si>
  <si>
    <t xml:space="preserve">       (4)债务利息及费用支出</t>
  </si>
  <si>
    <t xml:space="preserve">  10、对社会保障基金补助</t>
  </si>
  <si>
    <t xml:space="preserve">  6、其他收入</t>
  </si>
  <si>
    <t xml:space="preserve">  11、节能环保支出</t>
  </si>
  <si>
    <t xml:space="preserve">       (5)资本性支出(基本建设)</t>
  </si>
  <si>
    <t xml:space="preserve">  11、债务利息及费用支出</t>
  </si>
  <si>
    <t xml:space="preserve">  12、城乡社区支出</t>
  </si>
  <si>
    <t xml:space="preserve">       (6)资本性支出</t>
  </si>
  <si>
    <t xml:space="preserve">  12、债务还本支出</t>
  </si>
  <si>
    <t xml:space="preserve">  13、农林水支出</t>
  </si>
  <si>
    <t xml:space="preserve">       (7)对企业补助(基本建设)</t>
  </si>
  <si>
    <t xml:space="preserve">  13、转移性支出</t>
  </si>
  <si>
    <t xml:space="preserve">  14、交通运输支出</t>
  </si>
  <si>
    <t xml:space="preserve">       (8)对企业补助</t>
  </si>
  <si>
    <t xml:space="preserve">  14、预备费及预留</t>
  </si>
  <si>
    <t xml:space="preserve">  15、资源勘探工业信息等支出</t>
  </si>
  <si>
    <t xml:space="preserve">       (9)对社会保障基金补助</t>
  </si>
  <si>
    <t xml:space="preserve">  15、其他支出</t>
  </si>
  <si>
    <t xml:space="preserve">  16、商业服务业等支出</t>
  </si>
  <si>
    <t xml:space="preserve">       (10)其他支出</t>
  </si>
  <si>
    <t xml:space="preserve">  17、金融支出</t>
  </si>
  <si>
    <t xml:space="preserve">  3、上缴上级支出</t>
  </si>
  <si>
    <t xml:space="preserve">  18、援助其他地区支出</t>
  </si>
  <si>
    <t xml:space="preserve">  4、事业单位经营支出</t>
  </si>
  <si>
    <t xml:space="preserve">  19、自然资源海洋气象等支出</t>
  </si>
  <si>
    <t xml:space="preserve">  5、对附属单位补助支出</t>
  </si>
  <si>
    <t xml:space="preserve">  20、住房保障支出</t>
  </si>
  <si>
    <t xml:space="preserve">  21、粮油物资储备支出</t>
  </si>
  <si>
    <t xml:space="preserve">  22、国有资本经营预算支出</t>
  </si>
  <si>
    <t xml:space="preserve">  23、灾害防治及应急管理支出</t>
  </si>
  <si>
    <t xml:space="preserve">  24、预备费</t>
  </si>
  <si>
    <t xml:space="preserve">  25、其他支出</t>
  </si>
  <si>
    <t xml:space="preserve">  26、转移性支出</t>
  </si>
  <si>
    <t xml:space="preserve">  27、债务还本支出</t>
  </si>
  <si>
    <t xml:space="preserve">  28、债务付息支出</t>
  </si>
  <si>
    <t xml:space="preserve">  29、债务发行费用支出</t>
  </si>
  <si>
    <t>本年收入合计</t>
  </si>
  <si>
    <t>本年支出合计</t>
  </si>
  <si>
    <t>用事业基金弥补收支差额</t>
  </si>
  <si>
    <t>结转下年</t>
  </si>
  <si>
    <t>上年实户资金余额</t>
  </si>
  <si>
    <t>未安排支出的实户资金</t>
  </si>
  <si>
    <t>上年结转</t>
  </si>
  <si>
    <t xml:space="preserve">    其中：财政拨款资金结转</t>
  </si>
  <si>
    <t xml:space="preserve">          非财政拨款资金结余</t>
  </si>
  <si>
    <t>收入总计</t>
  </si>
  <si>
    <t>支出总计</t>
  </si>
  <si>
    <t>单位编码</t>
  </si>
  <si>
    <t>单位名称</t>
  </si>
  <si>
    <t>部门预算</t>
  </si>
  <si>
    <t>合计</t>
  </si>
  <si>
    <t>一般公共预算拨款</t>
  </si>
  <si>
    <t>政府性基金拨款</t>
  </si>
  <si>
    <t>上级补助收入</t>
  </si>
  <si>
    <t>事业收入</t>
  </si>
  <si>
    <t>事业单位经营收入</t>
  </si>
  <si>
    <t>对附属单位上缴收入</t>
  </si>
  <si>
    <t>其他收入</t>
  </si>
  <si>
    <t>小计</t>
  </si>
  <si>
    <t>其中：专项资金列入部门预算项目</t>
  </si>
  <si>
    <t/>
  </si>
  <si>
    <t>116</t>
  </si>
  <si>
    <t>紫阳县教育体育和科技局</t>
  </si>
  <si>
    <t>　　116001</t>
  </si>
  <si>
    <t>　　116002</t>
  </si>
  <si>
    <t>紫阳县师训教研中心</t>
  </si>
  <si>
    <t>　　116003</t>
  </si>
  <si>
    <t>紫阳县电化教育中心</t>
  </si>
  <si>
    <t>　　116004</t>
  </si>
  <si>
    <t>紫阳县城关镇中心学校</t>
  </si>
  <si>
    <t>　　116005</t>
  </si>
  <si>
    <t>紫阳县蒿坪镇中心学校</t>
  </si>
  <si>
    <t>　　116006</t>
  </si>
  <si>
    <t>紫阳县汉王镇中心学校</t>
  </si>
  <si>
    <t>　　116007</t>
  </si>
  <si>
    <t>紫阳县焕古镇中心学校</t>
  </si>
  <si>
    <t>　　116008</t>
  </si>
  <si>
    <t>紫阳县向阳镇中心学校</t>
  </si>
  <si>
    <t>　　116009</t>
  </si>
  <si>
    <t>紫阳县洞河镇中心学校</t>
  </si>
  <si>
    <t>　　116010</t>
  </si>
  <si>
    <t>紫阳县洄水镇中心学校</t>
  </si>
  <si>
    <t>　　116012</t>
  </si>
  <si>
    <t>紫阳县双桥镇中心学校</t>
  </si>
  <si>
    <t>　　116013</t>
  </si>
  <si>
    <t>紫阳县高桥镇中心学校</t>
  </si>
  <si>
    <t>　　116014</t>
  </si>
  <si>
    <t>紫阳县红椿镇中心学校</t>
  </si>
  <si>
    <t>　　116015</t>
  </si>
  <si>
    <t>紫阳县高滩镇中心学校</t>
  </si>
  <si>
    <t>　　116016</t>
  </si>
  <si>
    <t>紫阳县毛坝镇中心学校</t>
  </si>
  <si>
    <t>　　116017</t>
  </si>
  <si>
    <t>紫阳县瓦庙镇中心学校</t>
  </si>
  <si>
    <t>　　116018</t>
  </si>
  <si>
    <t>紫阳县麻柳镇中心学校</t>
  </si>
  <si>
    <t>　　116019</t>
  </si>
  <si>
    <t>紫阳县双安镇中心学校</t>
  </si>
  <si>
    <t>　　116020</t>
  </si>
  <si>
    <t>紫阳县界岭镇中心学校</t>
  </si>
  <si>
    <t>　　116021</t>
  </si>
  <si>
    <t>紫阳县东木镇中心学校</t>
  </si>
  <si>
    <t>　　116022</t>
  </si>
  <si>
    <t>紫阳中学</t>
  </si>
  <si>
    <t>　　116023</t>
  </si>
  <si>
    <t>紫阳中学初中部</t>
  </si>
  <si>
    <t>　　116024</t>
  </si>
  <si>
    <t>紫阳小学</t>
  </si>
  <si>
    <t>　　116025</t>
  </si>
  <si>
    <t>紫阳县幼儿园</t>
  </si>
  <si>
    <t>　　116026</t>
  </si>
  <si>
    <t>紫阳县毛坝中学</t>
  </si>
  <si>
    <t>　　116027</t>
  </si>
  <si>
    <t>紫阳县职业教育中心</t>
  </si>
  <si>
    <t>　　116028</t>
  </si>
  <si>
    <t>紫阳县第二小学</t>
  </si>
  <si>
    <t>　　116029</t>
  </si>
  <si>
    <t>紫阳县阳光学校</t>
  </si>
  <si>
    <t>　　116030</t>
  </si>
  <si>
    <t>紫阳县第二幼儿园</t>
  </si>
  <si>
    <t>公共预算拨款</t>
  </si>
  <si>
    <t>其中：专项资金列入部门预算的项目</t>
  </si>
  <si>
    <t>一、财政拨款</t>
  </si>
  <si>
    <t xml:space="preserve">  1、一般公共预算拨款</t>
  </si>
  <si>
    <t>231.78</t>
  </si>
  <si>
    <t xml:space="preserve">     其中：专项资金列入部门预算的项目</t>
  </si>
  <si>
    <t>2659.96</t>
  </si>
  <si>
    <t xml:space="preserve">  2、政府性基金拨款</t>
  </si>
  <si>
    <t>330.00</t>
  </si>
  <si>
    <t xml:space="preserve">  3、国有资本经营预算收入</t>
  </si>
  <si>
    <t>31254.46</t>
  </si>
  <si>
    <t>34221.45</t>
  </si>
  <si>
    <t>3800.75</t>
  </si>
  <si>
    <t>2322.20</t>
  </si>
  <si>
    <t>1864.35</t>
  </si>
  <si>
    <t>2845.83</t>
  </si>
  <si>
    <t>2023年部门综合预算一般公共预算支出明细表（按支出功能分类科目-不含上年结转）</t>
  </si>
  <si>
    <t>功能科目编码</t>
  </si>
  <si>
    <t>功能科目名称</t>
  </si>
  <si>
    <t>人员经费支出</t>
  </si>
  <si>
    <t>公用经费支出</t>
  </si>
  <si>
    <t>专项业务经费支出</t>
  </si>
  <si>
    <t>备注</t>
  </si>
  <si>
    <t>205</t>
  </si>
  <si>
    <t>教育支出</t>
  </si>
  <si>
    <t>　　20501</t>
  </si>
  <si>
    <t>教育管理事务</t>
  </si>
  <si>
    <t>　　　　2050101</t>
  </si>
  <si>
    <t>行政运行</t>
  </si>
  <si>
    <t>　　　　2050199</t>
  </si>
  <si>
    <t>其他教育管理事务支出</t>
  </si>
  <si>
    <t>　　20502</t>
  </si>
  <si>
    <t>普通教育</t>
  </si>
  <si>
    <t>　　　　2050201</t>
  </si>
  <si>
    <t>学前教育</t>
  </si>
  <si>
    <t>　　　　2050202</t>
  </si>
  <si>
    <t>小学教育</t>
  </si>
  <si>
    <t>　　　　2050203</t>
  </si>
  <si>
    <t>初中教育</t>
  </si>
  <si>
    <t>　　　　2050204</t>
  </si>
  <si>
    <t>高中教育</t>
  </si>
  <si>
    <t>　　　　2050299</t>
  </si>
  <si>
    <t>其他普通教育支出</t>
  </si>
  <si>
    <t>　　20503</t>
  </si>
  <si>
    <t>职业教育</t>
  </si>
  <si>
    <t>　　　　2050302</t>
  </si>
  <si>
    <t>中等职业教育</t>
  </si>
  <si>
    <t>　　20505</t>
  </si>
  <si>
    <t>广播电视教育</t>
  </si>
  <si>
    <t>　　　　2050599</t>
  </si>
  <si>
    <t>其他广播电视教育支出</t>
  </si>
  <si>
    <t>　　20507</t>
  </si>
  <si>
    <t>特殊教育</t>
  </si>
  <si>
    <t>　　　　2050701</t>
  </si>
  <si>
    <t>特殊学校教育</t>
  </si>
  <si>
    <t>　　20509</t>
  </si>
  <si>
    <t>教育费附加安排的支出</t>
  </si>
  <si>
    <t>　　　　2050904</t>
  </si>
  <si>
    <t>城市中小学教学设施</t>
  </si>
  <si>
    <t>208</t>
  </si>
  <si>
    <t>社会保障和就业支出</t>
  </si>
  <si>
    <t>　　20805</t>
  </si>
  <si>
    <t>行政事业单位养老支出</t>
  </si>
  <si>
    <t>　　　　2080505</t>
  </si>
  <si>
    <t>机关事业单位基本养老保险缴费支出</t>
  </si>
  <si>
    <t>210</t>
  </si>
  <si>
    <t>卫生健康支出</t>
  </si>
  <si>
    <t>　　21011</t>
  </si>
  <si>
    <t>行政事业单位医疗</t>
  </si>
  <si>
    <t>　　　　2101101</t>
  </si>
  <si>
    <t>行政单位医疗</t>
  </si>
  <si>
    <t>　　　　2101102</t>
  </si>
  <si>
    <t>事业单位医疗</t>
  </si>
  <si>
    <t>221</t>
  </si>
  <si>
    <t>住房保障支出</t>
  </si>
  <si>
    <t>　　22102</t>
  </si>
  <si>
    <t>住房改革支出</t>
  </si>
  <si>
    <t>　　　　2210201</t>
  </si>
  <si>
    <t>住房公积金</t>
  </si>
  <si>
    <t>2023年部门综合预算一般公共预算支出明细表（按支出经济分类科目-不含上年结转）</t>
  </si>
  <si>
    <t>部门经济科目编码</t>
  </si>
  <si>
    <t>部门经济科目名称</t>
  </si>
  <si>
    <t>政府经济科目编码</t>
  </si>
  <si>
    <t>政府经济科目名称</t>
  </si>
  <si>
    <t>301</t>
  </si>
  <si>
    <t>工资福利支出</t>
  </si>
  <si>
    <t>　　30101</t>
  </si>
  <si>
    <t>基本工资</t>
  </si>
  <si>
    <t>50101</t>
  </si>
  <si>
    <t>工资奖金津补贴</t>
  </si>
  <si>
    <t>50501</t>
  </si>
  <si>
    <t>　　30103</t>
  </si>
  <si>
    <t>奖金</t>
  </si>
  <si>
    <t>　　30107</t>
  </si>
  <si>
    <t>绩效工资</t>
  </si>
  <si>
    <t>50199</t>
  </si>
  <si>
    <t>其他工资福利支出</t>
  </si>
  <si>
    <t>　　30108</t>
  </si>
  <si>
    <t>机关事业单位基本养老保险缴费</t>
  </si>
  <si>
    <t>50102</t>
  </si>
  <si>
    <t>社会保障缴费</t>
  </si>
  <si>
    <t>　　30110</t>
  </si>
  <si>
    <t>职工基本医疗保险缴费</t>
  </si>
  <si>
    <t>　　30112</t>
  </si>
  <si>
    <t>其他社会保障缴费</t>
  </si>
  <si>
    <t>　　30113</t>
  </si>
  <si>
    <t>50103</t>
  </si>
  <si>
    <t>302</t>
  </si>
  <si>
    <t>商品和服务支出</t>
  </si>
  <si>
    <t>　　30201</t>
  </si>
  <si>
    <t>办公费</t>
  </si>
  <si>
    <t>50201</t>
  </si>
  <si>
    <t>办公经费</t>
  </si>
  <si>
    <t>50502</t>
  </si>
  <si>
    <t>　　30205</t>
  </si>
  <si>
    <t>水费</t>
  </si>
  <si>
    <t>　　30206</t>
  </si>
  <si>
    <t>电费</t>
  </si>
  <si>
    <t>　　30207</t>
  </si>
  <si>
    <t>邮电费</t>
  </si>
  <si>
    <t>　　30211</t>
  </si>
  <si>
    <t>差旅费</t>
  </si>
  <si>
    <t>　　30213</t>
  </si>
  <si>
    <t>维修（护）费</t>
  </si>
  <si>
    <t>50209</t>
  </si>
  <si>
    <t>　　30216</t>
  </si>
  <si>
    <t>培训费</t>
  </si>
  <si>
    <t>50203</t>
  </si>
  <si>
    <t>　　30217</t>
  </si>
  <si>
    <t>公务接待费</t>
  </si>
  <si>
    <t>50206</t>
  </si>
  <si>
    <t>　　30226</t>
  </si>
  <si>
    <t>劳务费</t>
  </si>
  <si>
    <t>50205</t>
  </si>
  <si>
    <t>委托业务费</t>
  </si>
  <si>
    <t>　　30228</t>
  </si>
  <si>
    <t>工会经费</t>
  </si>
  <si>
    <t>　　30239</t>
  </si>
  <si>
    <t>其他交通费用</t>
  </si>
  <si>
    <t>　　30299</t>
  </si>
  <si>
    <t>其他商品和服务支出</t>
  </si>
  <si>
    <t>50299</t>
  </si>
  <si>
    <t>303</t>
  </si>
  <si>
    <t>对个人和家庭的补助</t>
  </si>
  <si>
    <t>　　30301</t>
  </si>
  <si>
    <t>离休费</t>
  </si>
  <si>
    <t>50905</t>
  </si>
  <si>
    <t>离退休费</t>
  </si>
  <si>
    <t>　　30305</t>
  </si>
  <si>
    <t>生活补助</t>
  </si>
  <si>
    <t>50901</t>
  </si>
  <si>
    <t>社会福利和救助</t>
  </si>
  <si>
    <t>　　30308</t>
  </si>
  <si>
    <t>助学金</t>
  </si>
  <si>
    <t>50902</t>
  </si>
  <si>
    <t>　　30399</t>
  </si>
  <si>
    <t>其他对个人和家庭的补助</t>
  </si>
  <si>
    <t>50999</t>
  </si>
  <si>
    <t>其他对个人和家庭补助</t>
  </si>
  <si>
    <t>310</t>
  </si>
  <si>
    <t>资本性支出</t>
  </si>
  <si>
    <t>　　31099</t>
  </si>
  <si>
    <t>其他资本性支出</t>
  </si>
  <si>
    <t>50399</t>
  </si>
  <si>
    <t>2023年部门综合预算一般公共预算基本支出明细表（按支出功能分类科目-不含上年结转）</t>
  </si>
  <si>
    <t>　　　　2050301</t>
  </si>
  <si>
    <t>初等职业教育</t>
  </si>
  <si>
    <t>　　　　2080506</t>
  </si>
  <si>
    <t>机关事业单位职业年金缴费支出</t>
  </si>
  <si>
    <t>2023年部门综合预算一般公共预算基本支出明细表（按支出经济分类科目-不含上年结转）</t>
  </si>
  <si>
    <t>　　30109</t>
  </si>
  <si>
    <t>职业年金缴费</t>
  </si>
  <si>
    <t>　　30209</t>
  </si>
  <si>
    <t>物业管理费</t>
  </si>
  <si>
    <t>　　30214</t>
  </si>
  <si>
    <t>租赁费</t>
  </si>
  <si>
    <t>　　30218</t>
  </si>
  <si>
    <t>专用材料费</t>
  </si>
  <si>
    <t>　　30302</t>
  </si>
  <si>
    <t>退休费</t>
  </si>
  <si>
    <t>309</t>
  </si>
  <si>
    <t>资本性支出（基本建设）</t>
  </si>
  <si>
    <t>　　30901</t>
  </si>
  <si>
    <t>房屋建筑物购建</t>
  </si>
  <si>
    <t>50401</t>
  </si>
  <si>
    <t>房屋建筑物构建</t>
  </si>
  <si>
    <t>　　30903</t>
  </si>
  <si>
    <t>专用设备购置</t>
  </si>
  <si>
    <t>50404</t>
  </si>
  <si>
    <t>设备购置</t>
  </si>
  <si>
    <t>　　30906</t>
  </si>
  <si>
    <t>大型修缮</t>
  </si>
  <si>
    <t>50405</t>
  </si>
  <si>
    <t>　　31001</t>
  </si>
  <si>
    <t>50601</t>
  </si>
  <si>
    <t>资本性支出（一）</t>
  </si>
  <si>
    <t>　　31002</t>
  </si>
  <si>
    <t>办公设备购置</t>
  </si>
  <si>
    <t>　　31006</t>
  </si>
  <si>
    <t>2023年部门综合预算政府性基金收支表（不含上年结转）</t>
  </si>
  <si>
    <t>一、政府性基金拨款</t>
  </si>
  <si>
    <t>一、科学技术支出</t>
  </si>
  <si>
    <t>一、人员经费和公用经费支出</t>
  </si>
  <si>
    <t>一、机关工资福利支出</t>
  </si>
  <si>
    <t>二、文化旅游体育与传媒支出</t>
  </si>
  <si>
    <t xml:space="preserve">    工资福利支出</t>
  </si>
  <si>
    <t>二、机关商品和服务支出</t>
  </si>
  <si>
    <t>三、社会保障和就业支出</t>
  </si>
  <si>
    <t xml:space="preserve">    商品和服务支出</t>
  </si>
  <si>
    <t>三 、机关资本性支出（一）</t>
  </si>
  <si>
    <t>四、节能环保支出</t>
  </si>
  <si>
    <t xml:space="preserve">    对个人和家庭的补助</t>
  </si>
  <si>
    <t>四、机关资本性支出（二）</t>
  </si>
  <si>
    <t>五、城乡社区支出</t>
  </si>
  <si>
    <t xml:space="preserve">    其他资本性支出</t>
  </si>
  <si>
    <t>五、对事业单位经常性补助</t>
  </si>
  <si>
    <t>六、农林水支出</t>
  </si>
  <si>
    <t>二、专项业务经费支出</t>
  </si>
  <si>
    <t>六、对事业单位资本性补助</t>
  </si>
  <si>
    <t>七、交通运输支出</t>
  </si>
  <si>
    <t>七、对企业补助</t>
  </si>
  <si>
    <t>八、资源勘探工业信息等支出</t>
  </si>
  <si>
    <t>八、对企业资本性支出</t>
  </si>
  <si>
    <t>九、金融支出</t>
  </si>
  <si>
    <t>九、对个人和家庭的补助</t>
  </si>
  <si>
    <t>十、其他支出</t>
  </si>
  <si>
    <t xml:space="preserve">    债务付息及费用支出</t>
  </si>
  <si>
    <t>十、对社会保障基金补助</t>
  </si>
  <si>
    <t>十一、转移性支出</t>
  </si>
  <si>
    <t xml:space="preserve">    资本性支出(基本建设)</t>
  </si>
  <si>
    <t>十一、债务利息及费用支出</t>
  </si>
  <si>
    <t>十二、债务还本支出</t>
  </si>
  <si>
    <t xml:space="preserve">    资本性支出</t>
  </si>
  <si>
    <t>十三、债务付息支出</t>
  </si>
  <si>
    <t xml:space="preserve">    对企业补助(基本建设）</t>
  </si>
  <si>
    <t>十三、转移性支出</t>
  </si>
  <si>
    <t>十四、债务发行费用支出</t>
  </si>
  <si>
    <t xml:space="preserve">    对企业补助</t>
  </si>
  <si>
    <t>十四、预备费及预留</t>
  </si>
  <si>
    <t xml:space="preserve">    对社会保障基金补助</t>
  </si>
  <si>
    <t>十五、其他支出</t>
  </si>
  <si>
    <t xml:space="preserve">    其他支出</t>
  </si>
  <si>
    <t>三、上缴上级支出</t>
  </si>
  <si>
    <t>四、事业单位经营支出</t>
  </si>
  <si>
    <t>五、对附属单位补助支出</t>
  </si>
  <si>
    <t>2023年部门综合预算专项业务经费支出表（不含上年结转）</t>
  </si>
  <si>
    <t>单位（项目）名称</t>
  </si>
  <si>
    <t>项目金额</t>
  </si>
  <si>
    <t>项目简介</t>
  </si>
  <si>
    <t>　　　　</t>
  </si>
  <si>
    <t>专用项目</t>
  </si>
  <si>
    <t>　　　　　　</t>
  </si>
  <si>
    <t>本级专项资金</t>
  </si>
  <si>
    <t>　　　　　　　　</t>
  </si>
  <si>
    <t>A32地方免费教材</t>
  </si>
  <si>
    <t>地方教材实施分级承担原则，由各级承担义务教育段小学、初中、高中的免费地方教材</t>
  </si>
  <si>
    <t>A32高中免学费补助公用经费</t>
  </si>
  <si>
    <t>普通高中经费800元/年，高中免学费资金：1600元/年.分担比例：5：5</t>
  </si>
  <si>
    <t>A32高中助学金</t>
  </si>
  <si>
    <t>从2021年秋季学期起，普通高中公用经费和免学费资金统称普通高中公用经费；
标准为2400元/生/年，省：县5:5。</t>
  </si>
  <si>
    <t>A32教师乡镇生活补贴</t>
  </si>
  <si>
    <t>按照乡村教师数量，人均不得低于400元/月。不足部分由本级财政补足</t>
  </si>
  <si>
    <t>A32教育督导经费</t>
  </si>
  <si>
    <t>教育督导经费应为教职工工资总额的0.3%,
（双高双普评估验收第第十一条）安办字〔2021〕97号</t>
  </si>
  <si>
    <t>A32教育费附加</t>
  </si>
  <si>
    <t>要求地方教育费附加全部用于教育</t>
  </si>
  <si>
    <t>A32教育教学质量奖励</t>
  </si>
  <si>
    <t>教育教学质量提升资金300万；教育教学综合考核500万</t>
  </si>
  <si>
    <t>A32教育培训经费</t>
  </si>
  <si>
    <t>培训新教师100人，培养骨干教师30人，培养学科带头人10人。送陪下乡5场</t>
  </si>
  <si>
    <t>A32名优骨干教师奖励</t>
  </si>
  <si>
    <t>办人民满意的教育，深化教育改革，加大激励机制</t>
  </si>
  <si>
    <t>A32校园安保服务</t>
  </si>
  <si>
    <t>全县现有学校96所，其中寄宿制学校20所，按照国家
公安部办公厅、教育部办公厅《关于印发中小学幼儿园安全防范工作规范（试行）的通知》的第二章第五条“学校保安员应按照不低于以下标准配备：师生员工总人数少于100人的学校至少配1名专职保安员；100人以上1000人以下的学校，至少配2名专职保安员；超过1000人的学校，每增加500名学生增配1名专职保安员。寄宿制学校至少配2名专职保安员</t>
  </si>
  <si>
    <t>A32学前教育公用经费</t>
  </si>
  <si>
    <t>按照资金分但比例和学生人数测算</t>
  </si>
  <si>
    <t>A32义务教育家庭经济困难学生生活补助</t>
  </si>
  <si>
    <t>按照资金分担办法，结合秋季学生人数进行测算</t>
  </si>
  <si>
    <t>A32幼儿园临聘教师费用</t>
  </si>
  <si>
    <t>学前教育未配齐配足编制，为满足学前教育发展，根据学校数和幼儿规模按照标准配备代课教师和保育员</t>
  </si>
  <si>
    <t>A32职业教育学生资助专项资金</t>
  </si>
  <si>
    <t>免学费标准为每人每年2000元。对象为全日制公民办中等职业学校有正式学籍一、二、三年级在校生全部免除学费补助公用经费，所需资金中央、省、县8:1：1</t>
  </si>
  <si>
    <t>A32驻村工作经费13个督学人员</t>
  </si>
  <si>
    <t>为驻村工作人员提供基本生活物质保障</t>
  </si>
  <si>
    <t>A32组团式帮扶经费</t>
  </si>
  <si>
    <t>落实本级组团式帮扶的县级财政支持</t>
  </si>
  <si>
    <t>专项业务经费</t>
  </si>
  <si>
    <t>A31部门专项业务经费</t>
  </si>
  <si>
    <t>龙舟赛 教育管理及考务费</t>
  </si>
  <si>
    <t>A32城乡义务教育公用经费</t>
  </si>
  <si>
    <t>包括生均定额标准、寄宿生公用经费、小规模学校公用经费、特教学生公用经费、县本级预算生均公用经费。</t>
  </si>
  <si>
    <t>A31校本研修、连片教研</t>
  </si>
  <si>
    <t>实施校本研修，连片教研</t>
  </si>
  <si>
    <t>A31电化教育中心专项业务</t>
  </si>
  <si>
    <t>充分把信息化设备用于教学中，丰富教学资源提升信息化应用能力.全面提高中小学生素质教育及应试教育.达到中小学生全面发展.</t>
  </si>
  <si>
    <t>A33其他人员生活补助</t>
  </si>
  <si>
    <t>2023年民办退养人员生活补助</t>
  </si>
  <si>
    <t>2023年部门综合预算政府采购（资产配置、购买服务）预算表（不含上年结转）</t>
  </si>
  <si>
    <t>科目编码</t>
  </si>
  <si>
    <t>采购项目</t>
  </si>
  <si>
    <t>采购目录</t>
  </si>
  <si>
    <t>购买服务内容</t>
  </si>
  <si>
    <t>规格型号</t>
  </si>
  <si>
    <t>数量</t>
  </si>
  <si>
    <t>部门预算支出
经济科目编码</t>
  </si>
  <si>
    <t>政府预算支出
经济科目编码</t>
  </si>
  <si>
    <t>实施采购时间</t>
  </si>
  <si>
    <t>预算金额</t>
  </si>
  <si>
    <t>说明</t>
  </si>
  <si>
    <t>类</t>
  </si>
  <si>
    <t>款</t>
  </si>
  <si>
    <t>项</t>
  </si>
  <si>
    <t>02</t>
  </si>
  <si>
    <t>99</t>
  </si>
  <si>
    <t>1</t>
  </si>
  <si>
    <t>全额</t>
  </si>
  <si>
    <t xml:space="preserve">　　　　 </t>
  </si>
  <si>
    <t>C1899其他教育服务</t>
  </si>
  <si>
    <t xml:space="preserve"> </t>
  </si>
  <si>
    <t>校园安保维稳，招聘安保人员178人</t>
  </si>
  <si>
    <t>26</t>
  </si>
  <si>
    <t>502</t>
  </si>
  <si>
    <t>05</t>
  </si>
  <si>
    <t>09</t>
  </si>
  <si>
    <t>04</t>
  </si>
  <si>
    <t>B99其他建筑工程</t>
  </si>
  <si>
    <t>达标</t>
  </si>
  <si>
    <t>503</t>
  </si>
  <si>
    <t>2023年部门综合预算一般公共预算拨款“三公”经费及会议费、培训费支出预算表（不含上年结转）</t>
  </si>
  <si>
    <t>2022年</t>
  </si>
  <si>
    <t>2023年</t>
  </si>
  <si>
    <t>增减变化情况</t>
  </si>
  <si>
    <t>一般公共预算拨款安排的“三公”经费预算</t>
  </si>
  <si>
    <t>会议费</t>
  </si>
  <si>
    <t>因公出国（境）费用</t>
  </si>
  <si>
    <t>公务用车购置及运行费</t>
  </si>
  <si>
    <t>公务用车购置费</t>
  </si>
  <si>
    <t>公务用车运行费</t>
  </si>
  <si>
    <t>专项（项目）名称</t>
  </si>
  <si>
    <t>专项业务经费（龙舟赛、教育管理及考务费）</t>
  </si>
  <si>
    <t>主管部门</t>
  </si>
  <si>
    <t>资金金额
（万元）</t>
  </si>
  <si>
    <t xml:space="preserve"> 实施期资金总额：</t>
  </si>
  <si>
    <t xml:space="preserve">       其中：财政拨款</t>
  </si>
  <si>
    <r>
      <rPr>
        <sz val="12"/>
        <rFont val="宋体"/>
        <family val="3"/>
        <charset val="134"/>
      </rPr>
      <t xml:space="preserve">      </t>
    </r>
    <r>
      <rPr>
        <sz val="12"/>
        <rFont val="宋体"/>
        <family val="3"/>
        <charset val="134"/>
      </rPr>
      <t xml:space="preserve"> </t>
    </r>
    <r>
      <rPr>
        <sz val="12"/>
        <rFont val="宋体"/>
        <family val="3"/>
        <charset val="134"/>
      </rPr>
      <t xml:space="preserve">     </t>
    </r>
    <r>
      <rPr>
        <sz val="12"/>
        <rFont val="宋体"/>
        <family val="3"/>
        <charset val="134"/>
      </rPr>
      <t xml:space="preserve"> </t>
    </r>
    <r>
      <rPr>
        <sz val="12"/>
        <rFont val="宋体"/>
        <family val="3"/>
        <charset val="134"/>
      </rPr>
      <t>其他资金</t>
    </r>
  </si>
  <si>
    <t>总
体
目
标</t>
  </si>
  <si>
    <t>年度目标</t>
  </si>
  <si>
    <t xml:space="preserve">
目标1：组织全县高中、初中学生参加高考、中考和学业水平考试；
目标2：组建龙舟队，参加全市龙舟节龙舟竞赛活动；
目标3：顺利完成2022年教育督导任务。                                           
</t>
  </si>
  <si>
    <t>绩
效
指
标</t>
  </si>
  <si>
    <t>一级
指标</t>
  </si>
  <si>
    <t>二级指标</t>
  </si>
  <si>
    <t>指标内容</t>
  </si>
  <si>
    <t>指标值</t>
  </si>
  <si>
    <t>产
出
指
标</t>
  </si>
  <si>
    <t>数量指标</t>
  </si>
  <si>
    <t>参加中高考及学考考试学生人数（人）</t>
  </si>
  <si>
    <t>组建龙舟参赛队（支）</t>
  </si>
  <si>
    <t>督导各级各类学校、幼儿园（所）</t>
  </si>
  <si>
    <t>质量指标</t>
  </si>
  <si>
    <t>顺利完成考试、参赛和督导工作</t>
  </si>
  <si>
    <t>完成</t>
  </si>
  <si>
    <t>时效指标</t>
  </si>
  <si>
    <t>按时完成考试、参赛和督导工作</t>
  </si>
  <si>
    <t>2023年底前</t>
  </si>
  <si>
    <t>成本指标</t>
  </si>
  <si>
    <t>财政经费安排（万元）</t>
  </si>
  <si>
    <t>效益指标</t>
  </si>
  <si>
    <t>社会效益
指标</t>
  </si>
  <si>
    <t>完成国家考试、实现教育公平</t>
  </si>
  <si>
    <t>助推教育公平</t>
  </si>
  <si>
    <t>可持续影响
指标</t>
  </si>
  <si>
    <t>项目影响年限</t>
  </si>
  <si>
    <t>1年</t>
  </si>
  <si>
    <t>非物质遗产项目（龙舟赛）</t>
  </si>
  <si>
    <t>一年以上</t>
  </si>
  <si>
    <t>满意度指标</t>
  </si>
  <si>
    <t>服务对象
满意度指标</t>
  </si>
  <si>
    <t>教师满意度</t>
  </si>
  <si>
    <t>≥85%</t>
  </si>
  <si>
    <t>学生满意度</t>
  </si>
  <si>
    <t>家长满意度</t>
  </si>
  <si>
    <t>群众满意度</t>
  </si>
  <si>
    <t>校本研修、连片教研专项业务经费</t>
  </si>
  <si>
    <t>紫阳县教体科技局</t>
  </si>
  <si>
    <t xml:space="preserve">1、保障本单位正常运转，及时支付单位运行产生的商品和服务费用。   2、保障教研工作正常开展，推进全县教育小学教学研究、推动骨干教师培养 </t>
  </si>
  <si>
    <t>培养省级教学能手</t>
  </si>
  <si>
    <t>≥2人</t>
  </si>
  <si>
    <t>培养市教学能手</t>
  </si>
  <si>
    <t>≥20人</t>
  </si>
  <si>
    <t>培养县级教学能手</t>
  </si>
  <si>
    <t>50人</t>
  </si>
  <si>
    <t>经费到位率</t>
  </si>
  <si>
    <t>预算执行进度</t>
  </si>
  <si>
    <t>≥95%</t>
  </si>
  <si>
    <t>专项业务支出</t>
  </si>
  <si>
    <t>15万</t>
  </si>
  <si>
    <t>政策知晓率</t>
  </si>
  <si>
    <t>政策发挥效应年限</t>
  </si>
  <si>
    <t>≥1年</t>
  </si>
  <si>
    <t>表15</t>
  </si>
  <si>
    <t>部门（单位）名称</t>
  </si>
  <si>
    <t>年度
主要
任务</t>
  </si>
  <si>
    <t>任务名称</t>
  </si>
  <si>
    <t>主要内容</t>
  </si>
  <si>
    <t>预算金额（万元）</t>
  </si>
  <si>
    <t>总额</t>
  </si>
  <si>
    <t>财政拨款</t>
  </si>
  <si>
    <t>其他资金</t>
  </si>
  <si>
    <t>人员支出</t>
  </si>
  <si>
    <t>人员经费发放</t>
  </si>
  <si>
    <t>机关政策运转</t>
  </si>
  <si>
    <t>考试工作</t>
  </si>
  <si>
    <t>完成中高考及学业水平考试</t>
  </si>
  <si>
    <t>龙舟竞赛</t>
  </si>
  <si>
    <t>参加市龙舟节龙舟竞赛</t>
  </si>
  <si>
    <t>教育督导</t>
  </si>
  <si>
    <t>完成全年教育督导任务</t>
  </si>
  <si>
    <t>教育经费落实</t>
  </si>
  <si>
    <t>执行学前、义务教教育、高中、中职阶段经费补助落实和监督管理</t>
  </si>
  <si>
    <t>资助资金落实</t>
  </si>
  <si>
    <t>高中助学金、义务教育困难学生、中职专项资金补助</t>
  </si>
  <si>
    <t>组团式帮扶</t>
  </si>
  <si>
    <t>本级组团式帮扶县级财政支持</t>
  </si>
  <si>
    <t>安保服务</t>
  </si>
  <si>
    <t>全县各级各类学校安保聘用服务</t>
  </si>
  <si>
    <t>教育费附加</t>
  </si>
  <si>
    <t>地方教育费附加</t>
  </si>
  <si>
    <t>其他教育支出</t>
  </si>
  <si>
    <t>地方免费教材、名优骨干教师奖励、幼儿园公益岗、教育教学质量奖、驻村工作、乡镇补贴</t>
  </si>
  <si>
    <t>金额合计</t>
  </si>
  <si>
    <t>年度
总体
目标</t>
  </si>
  <si>
    <t>目标1：保证人员工资按时、足额发放；
目标2：保证机关日常工作正常开展；
目标3：完成高考、中考、学业水平考试；
目标4：参加市龙舟节龙舟竞赛活动；
目标5：完成教育督导工作任务。
目标6：完成教育资助工作。
目标7：完成各类教育资金的拨付、使用、监管、绩效评价。
目标8：完成教育质量提升、骨干教师培养等工作。                                                                                                                                                                               目标9：组织全县教师参加全国信息技术应用能力提升2.0工程活动（人）</t>
  </si>
  <si>
    <t>年
度
绩
效
指
标</t>
  </si>
  <si>
    <t>一级指标</t>
  </si>
  <si>
    <t>产出指标</t>
  </si>
  <si>
    <t xml:space="preserve"> 指标1：局机关工资发放人数</t>
  </si>
  <si>
    <t>20人</t>
  </si>
  <si>
    <t xml:space="preserve"> 指标2：参加高考人数</t>
  </si>
  <si>
    <t>2943人</t>
  </si>
  <si>
    <t xml:space="preserve"> 指标3：建立完善教育督导责任区数量</t>
  </si>
  <si>
    <t>7个</t>
  </si>
  <si>
    <t xml:space="preserve"> 指标4：培养市、县级教学能手</t>
  </si>
  <si>
    <t>≥50人</t>
  </si>
  <si>
    <t xml:space="preserve"> 指标1：完成传统节目龙舟赛赛事活动</t>
  </si>
  <si>
    <t>成绩优秀</t>
  </si>
  <si>
    <t xml:space="preserve"> 指标2：教育教学质量提升</t>
  </si>
  <si>
    <t>稳步提升</t>
  </si>
  <si>
    <t xml:space="preserve"> 指标3：完成信息技术应用提升</t>
  </si>
  <si>
    <t xml:space="preserve"> 指标3：教育资助</t>
  </si>
  <si>
    <t>应助尽助，不落一人。</t>
  </si>
  <si>
    <t xml:space="preserve"> 指标1：中高考完成时间</t>
  </si>
  <si>
    <t>2023年6月底以前</t>
  </si>
  <si>
    <t xml:space="preserve"> 指标2：教育资金拨付时间</t>
  </si>
  <si>
    <t>在收到上级文件30个工作日之内</t>
  </si>
  <si>
    <t xml:space="preserve"> 指标3：人员工资发放时间</t>
  </si>
  <si>
    <t>按月拨付</t>
  </si>
  <si>
    <t xml:space="preserve"> 指标1：基本支出</t>
  </si>
  <si>
    <t>不超预算</t>
  </si>
  <si>
    <t xml:space="preserve"> 指标2：资助资金支出</t>
  </si>
  <si>
    <t>严格资助类型、标准，应助尽助</t>
  </si>
  <si>
    <t xml:space="preserve"> 指标3：“三公”经费</t>
  </si>
  <si>
    <t>严格控制，不超预算</t>
  </si>
  <si>
    <t>经济效益
指标</t>
  </si>
  <si>
    <t xml:space="preserve"> 指标1：确保资金使用效率，保障工作正常运转</t>
  </si>
  <si>
    <t xml:space="preserve"> 指标2：确保家庭经济困难学生家庭增收</t>
  </si>
  <si>
    <t xml:space="preserve"> 指标1：教育教学稳步提升</t>
  </si>
  <si>
    <t>提升</t>
  </si>
  <si>
    <t xml:space="preserve"> 指标2：缓解城区入学困难现象</t>
  </si>
  <si>
    <t>改善</t>
  </si>
  <si>
    <t xml:space="preserve"> 指标3：学生入学率、巩固率</t>
  </si>
  <si>
    <t>生态效益
指标</t>
  </si>
  <si>
    <t xml:space="preserve"> 指标1：节能减排保障 正常运转方面</t>
  </si>
  <si>
    <t>良好</t>
  </si>
  <si>
    <t xml:space="preserve"> 指标1：保障教育大环境稳定</t>
  </si>
  <si>
    <t xml:space="preserve"> 指标2：推动文化发展，教育事业进步</t>
  </si>
  <si>
    <t>持续推进</t>
  </si>
  <si>
    <t xml:space="preserve"> 指标3：家庭经济困难学生家庭持续增收</t>
  </si>
  <si>
    <t>满意度
指标</t>
  </si>
  <si>
    <t xml:space="preserve"> 指标1：教师满意度</t>
  </si>
  <si>
    <t xml:space="preserve"> 指标2：学生满意度</t>
  </si>
  <si>
    <t xml:space="preserve"> 指标3：家长满意度</t>
  </si>
  <si>
    <t xml:space="preserve"> 指标4：群众满意度</t>
  </si>
  <si>
    <t>备注：1、年度绩效指标可选择填写。2、部门应公开本部门整体预算绩效。3、市县根据本级部门预算绩效管理工作推进情况，统一部署，积极推进。</t>
  </si>
  <si>
    <t xml:space="preserve">                    单位名称：紫阳县教育体育和科技局</t>
  </si>
  <si>
    <t xml:space="preserve">                    单位主要负责人审签情况：</t>
  </si>
  <si>
    <t>2023年单位预算公开报表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</si>
</sst>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0" formatCode="0.00_ "/>
  </numFmts>
  <fonts count="26" x14ac:knownFonts="1">
    <font>
      <sz val="9"/>
      <name val="宋体"/>
      <charset val="134"/>
    </font>
    <font>
      <sz val="12"/>
      <name val="宋体"/>
      <family val="3"/>
      <charset val="134"/>
    </font>
    <font>
      <sz val="10"/>
      <name val="宋体"/>
      <family val="3"/>
      <charset val="134"/>
    </font>
    <font>
      <sz val="12"/>
      <name val="宋体"/>
      <family val="3"/>
      <charset val="134"/>
      <scheme val="minor"/>
    </font>
    <font>
      <sz val="12"/>
      <name val="黑体"/>
      <family val="3"/>
      <charset val="134"/>
    </font>
    <font>
      <b/>
      <sz val="16"/>
      <name val="宋体"/>
      <family val="3"/>
      <charset val="134"/>
    </font>
    <font>
      <sz val="11"/>
      <color indexed="8"/>
      <name val="宋体"/>
      <family val="3"/>
      <charset val="134"/>
    </font>
    <font>
      <sz val="10"/>
      <name val="Arial"/>
      <family val="2"/>
    </font>
    <font>
      <sz val="10"/>
      <name val="仿宋_GB2312"/>
      <family val="3"/>
      <charset val="134"/>
    </font>
    <font>
      <sz val="9"/>
      <name val="仿宋_GB2312"/>
      <family val="3"/>
      <charset val="134"/>
    </font>
    <font>
      <sz val="9"/>
      <name val="仿宋_GB2312"/>
      <family val="3"/>
      <charset val="134"/>
    </font>
    <font>
      <sz val="10"/>
      <name val="仿宋_GB2312"/>
      <family val="3"/>
      <charset val="134"/>
    </font>
    <font>
      <sz val="9"/>
      <name val="仿宋_GB2312"/>
      <family val="3"/>
      <charset val="134"/>
    </font>
    <font>
      <sz val="10"/>
      <name val="Arial"/>
      <family val="2"/>
    </font>
    <font>
      <b/>
      <sz val="15"/>
      <name val="宋体"/>
      <family val="3"/>
      <charset val="134"/>
    </font>
    <font>
      <b/>
      <sz val="9"/>
      <name val="宋体"/>
      <family val="3"/>
      <charset val="134"/>
    </font>
    <font>
      <sz val="10"/>
      <name val="宋体"/>
      <family val="3"/>
      <charset val="134"/>
    </font>
    <font>
      <b/>
      <sz val="10"/>
      <name val="仿宋_GB2312"/>
      <family val="3"/>
      <charset val="134"/>
    </font>
    <font>
      <b/>
      <sz val="9"/>
      <name val="仿宋_GB2312"/>
      <family val="3"/>
      <charset val="134"/>
    </font>
    <font>
      <sz val="18"/>
      <name val="宋体"/>
      <family val="3"/>
      <charset val="134"/>
    </font>
    <font>
      <sz val="48"/>
      <name val="宋体"/>
      <family val="3"/>
      <charset val="134"/>
    </font>
    <font>
      <b/>
      <sz val="20"/>
      <name val="宋体"/>
      <family val="3"/>
      <charset val="134"/>
    </font>
    <font>
      <sz val="16"/>
      <color rgb="FFFF000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</font>
    <font>
      <sz val="9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</borders>
  <cellStyleXfs count="9">
    <xf numFmtId="0" fontId="0" fillId="0" borderId="0"/>
    <xf numFmtId="0" fontId="1" fillId="0" borderId="0">
      <alignment vertical="center"/>
    </xf>
    <xf numFmtId="0" fontId="6" fillId="0" borderId="0">
      <alignment vertical="center"/>
    </xf>
    <xf numFmtId="0" fontId="24" fillId="0" borderId="0">
      <alignment vertical="center"/>
    </xf>
    <xf numFmtId="0" fontId="6" fillId="0" borderId="0">
      <alignment vertical="center"/>
    </xf>
    <xf numFmtId="0" fontId="1" fillId="0" borderId="0"/>
    <xf numFmtId="0" fontId="1" fillId="0" borderId="0"/>
    <xf numFmtId="0" fontId="23" fillId="0" borderId="0">
      <alignment vertical="center"/>
    </xf>
    <xf numFmtId="0" fontId="1" fillId="0" borderId="0">
      <alignment vertical="center"/>
    </xf>
  </cellStyleXfs>
  <cellXfs count="211">
    <xf numFmtId="0" fontId="0" fillId="0" borderId="0" xfId="0"/>
    <xf numFmtId="0" fontId="1" fillId="0" borderId="0" xfId="6" applyAlignment="1">
      <alignment vertical="center"/>
    </xf>
    <xf numFmtId="0" fontId="2" fillId="0" borderId="0" xfId="6" applyFont="1" applyAlignment="1">
      <alignment vertical="center" wrapText="1"/>
    </xf>
    <xf numFmtId="0" fontId="1" fillId="0" borderId="0" xfId="6" applyAlignment="1">
      <alignment vertical="center" wrapText="1"/>
    </xf>
    <xf numFmtId="0" fontId="3" fillId="0" borderId="0" xfId="6" applyFont="1" applyAlignment="1">
      <alignment vertical="center"/>
    </xf>
    <xf numFmtId="0" fontId="4" fillId="0" borderId="0" xfId="6" applyFont="1" applyAlignment="1">
      <alignment vertical="center"/>
    </xf>
    <xf numFmtId="0" fontId="1" fillId="0" borderId="0" xfId="6" applyFont="1" applyAlignment="1">
      <alignment vertical="center"/>
    </xf>
    <xf numFmtId="0" fontId="1" fillId="0" borderId="1" xfId="6" applyFont="1" applyBorder="1" applyAlignment="1">
      <alignment horizontal="center" vertical="center" wrapText="1"/>
    </xf>
    <xf numFmtId="0" fontId="1" fillId="0" borderId="1" xfId="6" applyBorder="1" applyAlignment="1">
      <alignment horizontal="center" vertical="center" wrapText="1"/>
    </xf>
    <xf numFmtId="0" fontId="1" fillId="0" borderId="1" xfId="6" applyBorder="1" applyAlignment="1">
      <alignment vertical="center" wrapText="1"/>
    </xf>
    <xf numFmtId="0" fontId="1" fillId="0" borderId="2" xfId="6" applyFont="1" applyBorder="1" applyAlignment="1">
      <alignment vertical="center" wrapText="1"/>
    </xf>
    <xf numFmtId="0" fontId="1" fillId="0" borderId="3" xfId="6" applyFont="1" applyBorder="1" applyAlignment="1">
      <alignment vertical="center" wrapText="1"/>
    </xf>
    <xf numFmtId="0" fontId="1" fillId="0" borderId="2" xfId="6" applyBorder="1" applyAlignment="1">
      <alignment vertical="center" wrapText="1"/>
    </xf>
    <xf numFmtId="0" fontId="1" fillId="0" borderId="3" xfId="6" applyBorder="1" applyAlignment="1">
      <alignment vertical="center" wrapText="1"/>
    </xf>
    <xf numFmtId="0" fontId="4" fillId="0" borderId="0" xfId="6" applyFont="1" applyAlignment="1">
      <alignment vertical="center" wrapText="1"/>
    </xf>
    <xf numFmtId="0" fontId="1" fillId="0" borderId="1" xfId="6" applyFont="1" applyBorder="1" applyAlignment="1">
      <alignment vertical="center" wrapText="1"/>
    </xf>
    <xf numFmtId="0" fontId="2" fillId="0" borderId="1" xfId="6" applyFont="1" applyBorder="1" applyAlignment="1">
      <alignment horizontal="center" vertical="center" wrapText="1"/>
    </xf>
    <xf numFmtId="0" fontId="1" fillId="0" borderId="1" xfId="6" applyFont="1" applyFill="1" applyBorder="1" applyAlignment="1">
      <alignment horizontal="center" vertical="center" wrapText="1"/>
    </xf>
    <xf numFmtId="0" fontId="1" fillId="0" borderId="1" xfId="6" applyFont="1" applyFill="1" applyBorder="1" applyAlignment="1">
      <alignment vertical="center" wrapText="1"/>
    </xf>
    <xf numFmtId="0" fontId="2" fillId="0" borderId="1" xfId="6" applyFont="1" applyFill="1" applyBorder="1" applyAlignment="1">
      <alignment horizontal="center" vertical="center" wrapText="1"/>
    </xf>
    <xf numFmtId="0" fontId="1" fillId="0" borderId="1" xfId="6" applyFont="1" applyFill="1" applyBorder="1" applyAlignment="1">
      <alignment horizontal="left" vertical="center" wrapText="1"/>
    </xf>
    <xf numFmtId="0" fontId="1" fillId="0" borderId="1" xfId="6" applyFill="1" applyBorder="1" applyAlignment="1">
      <alignment vertical="center" wrapText="1"/>
    </xf>
    <xf numFmtId="9" fontId="1" fillId="0" borderId="1" xfId="6" applyNumberFormat="1" applyFill="1" applyBorder="1" applyAlignment="1">
      <alignment horizontal="left" vertical="center" wrapText="1"/>
    </xf>
    <xf numFmtId="0" fontId="1" fillId="0" borderId="1" xfId="6" applyFill="1" applyBorder="1" applyAlignment="1">
      <alignment horizontal="left" vertical="center" wrapText="1"/>
    </xf>
    <xf numFmtId="0" fontId="0" fillId="0" borderId="0" xfId="0" applyFill="1"/>
    <xf numFmtId="0" fontId="0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left" vertical="center" wrapText="1"/>
    </xf>
    <xf numFmtId="0" fontId="8" fillId="0" borderId="16" xfId="0" applyFont="1" applyFill="1" applyBorder="1" applyAlignment="1">
      <alignment horizontal="center" vertical="center" wrapText="1"/>
    </xf>
    <xf numFmtId="4" fontId="9" fillId="0" borderId="16" xfId="0" applyNumberFormat="1" applyFont="1" applyFill="1" applyBorder="1" applyAlignment="1">
      <alignment horizontal="center" vertical="center" wrapText="1"/>
    </xf>
    <xf numFmtId="180" fontId="10" fillId="0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4" fontId="9" fillId="0" borderId="1" xfId="0" applyNumberFormat="1" applyFont="1" applyFill="1" applyBorder="1" applyAlignment="1">
      <alignment horizontal="center" vertical="center" wrapText="1"/>
    </xf>
    <xf numFmtId="4" fontId="9" fillId="0" borderId="17" xfId="0" applyNumberFormat="1" applyFont="1" applyFill="1" applyBorder="1" applyAlignment="1">
      <alignment horizontal="center" vertical="center" wrapText="1"/>
    </xf>
    <xf numFmtId="4" fontId="7" fillId="0" borderId="16" xfId="0" applyNumberFormat="1" applyFont="1" applyFill="1" applyBorder="1" applyAlignment="1">
      <alignment horizontal="right" vertical="center" wrapText="1"/>
    </xf>
    <xf numFmtId="4" fontId="8" fillId="0" borderId="16" xfId="0" applyNumberFormat="1" applyFont="1" applyFill="1" applyBorder="1" applyAlignment="1">
      <alignment horizontal="center" vertical="center" wrapText="1"/>
    </xf>
    <xf numFmtId="4" fontId="11" fillId="0" borderId="16" xfId="0" applyNumberFormat="1" applyFont="1" applyFill="1" applyBorder="1" applyAlignment="1">
      <alignment horizontal="center" vertical="center" wrapText="1"/>
    </xf>
    <xf numFmtId="4" fontId="12" fillId="0" borderId="16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0" fillId="0" borderId="1" xfId="0" applyBorder="1"/>
    <xf numFmtId="0" fontId="0" fillId="0" borderId="1" xfId="0" applyFill="1" applyBorder="1"/>
    <xf numFmtId="4" fontId="7" fillId="0" borderId="18" xfId="0" applyNumberFormat="1" applyFont="1" applyFill="1" applyBorder="1" applyAlignment="1">
      <alignment horizontal="right" vertical="center" wrapText="1"/>
    </xf>
    <xf numFmtId="0" fontId="0" fillId="0" borderId="0" xfId="0" applyAlignment="1">
      <alignment horizontal="right"/>
    </xf>
    <xf numFmtId="4" fontId="13" fillId="0" borderId="16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7" fillId="0" borderId="16" xfId="0" applyNumberFormat="1" applyFont="1" applyFill="1" applyBorder="1" applyAlignment="1">
      <alignment vertical="center" wrapText="1"/>
    </xf>
    <xf numFmtId="0" fontId="0" fillId="0" borderId="0" xfId="0" applyFont="1" applyFill="1" applyBorder="1" applyAlignment="1">
      <alignment wrapText="1"/>
    </xf>
    <xf numFmtId="0" fontId="0" fillId="0" borderId="0" xfId="0" applyFont="1" applyFill="1" applyAlignment="1">
      <alignment horizontal="right" vertical="center"/>
    </xf>
    <xf numFmtId="0" fontId="0" fillId="0" borderId="0" xfId="0" applyFont="1" applyFill="1" applyAlignment="1">
      <alignment horizontal="right" vertical="top"/>
    </xf>
    <xf numFmtId="0" fontId="0" fillId="0" borderId="0" xfId="0" applyNumberFormat="1" applyFont="1" applyFill="1" applyBorder="1" applyAlignment="1" applyProtection="1">
      <alignment horizontal="left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right"/>
    </xf>
    <xf numFmtId="0" fontId="15" fillId="0" borderId="1" xfId="0" applyNumberFormat="1" applyFont="1" applyFill="1" applyBorder="1" applyAlignment="1" applyProtection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 applyProtection="1">
      <alignment vertical="center"/>
    </xf>
    <xf numFmtId="4" fontId="0" fillId="0" borderId="1" xfId="0" applyNumberFormat="1" applyFont="1" applyFill="1" applyBorder="1" applyAlignment="1" applyProtection="1">
      <alignment horizontal="right" vertical="center"/>
    </xf>
    <xf numFmtId="0" fontId="2" fillId="0" borderId="1" xfId="0" applyFont="1" applyFill="1" applyBorder="1" applyAlignment="1">
      <alignment horizontal="left" vertical="center"/>
    </xf>
    <xf numFmtId="4" fontId="0" fillId="0" borderId="1" xfId="0" applyNumberFormat="1" applyFont="1" applyFill="1" applyBorder="1" applyAlignment="1" applyProtection="1">
      <alignment horizontal="right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0" fillId="0" borderId="1" xfId="0" applyNumberFormat="1" applyFill="1" applyBorder="1" applyAlignment="1" applyProtection="1">
      <alignment vertical="center"/>
    </xf>
    <xf numFmtId="0" fontId="2" fillId="0" borderId="1" xfId="0" applyFont="1" applyFill="1" applyBorder="1" applyAlignment="1">
      <alignment vertical="center"/>
    </xf>
    <xf numFmtId="4" fontId="0" fillId="0" borderId="1" xfId="0" applyNumberFormat="1" applyFill="1" applyBorder="1" applyAlignment="1">
      <alignment horizontal="right" vertical="center"/>
    </xf>
    <xf numFmtId="0" fontId="0" fillId="0" borderId="1" xfId="0" applyNumberFormat="1" applyFont="1" applyFill="1" applyBorder="1" applyAlignment="1" applyProtection="1">
      <alignment horizontal="left" vertical="center"/>
    </xf>
    <xf numFmtId="4" fontId="0" fillId="0" borderId="1" xfId="0" applyNumberFormat="1" applyFill="1" applyBorder="1" applyAlignment="1">
      <alignment horizontal="right" vertical="center" wrapText="1"/>
    </xf>
    <xf numFmtId="4" fontId="0" fillId="0" borderId="1" xfId="0" applyNumberFormat="1" applyFont="1" applyFill="1" applyBorder="1" applyAlignment="1">
      <alignment horizontal="right" vertical="center" wrapText="1"/>
    </xf>
    <xf numFmtId="0" fontId="0" fillId="0" borderId="0" xfId="0" applyAlignment="1">
      <alignment horizontal="center"/>
    </xf>
    <xf numFmtId="0" fontId="0" fillId="0" borderId="3" xfId="0" applyFill="1" applyBorder="1"/>
    <xf numFmtId="0" fontId="0" fillId="0" borderId="1" xfId="0" applyBorder="1" applyAlignment="1">
      <alignment horizontal="center"/>
    </xf>
    <xf numFmtId="0" fontId="0" fillId="0" borderId="3" xfId="0" applyBorder="1"/>
    <xf numFmtId="0" fontId="0" fillId="0" borderId="0" xfId="0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4" fontId="7" fillId="0" borderId="1" xfId="0" applyNumberFormat="1" applyFont="1" applyFill="1" applyBorder="1" applyAlignment="1">
      <alignment horizontal="right" vertical="center" wrapText="1"/>
    </xf>
    <xf numFmtId="0" fontId="0" fillId="0" borderId="0" xfId="0" applyFont="1" applyFill="1" applyAlignment="1">
      <alignment horizontal="center" vertical="top"/>
    </xf>
    <xf numFmtId="0" fontId="0" fillId="0" borderId="0" xfId="0" applyNumberFormat="1" applyFont="1" applyFill="1" applyBorder="1" applyAlignment="1" applyProtection="1">
      <alignment horizontal="center" vertical="center"/>
    </xf>
    <xf numFmtId="0" fontId="0" fillId="0" borderId="0" xfId="0" applyFont="1" applyFill="1" applyAlignment="1">
      <alignment horizontal="center"/>
    </xf>
    <xf numFmtId="0" fontId="0" fillId="0" borderId="1" xfId="0" applyFont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/>
    </xf>
    <xf numFmtId="0" fontId="0" fillId="0" borderId="1" xfId="0" applyFont="1" applyBorder="1" applyAlignment="1">
      <alignment vertical="center"/>
    </xf>
    <xf numFmtId="0" fontId="7" fillId="0" borderId="16" xfId="0" applyNumberFormat="1" applyFont="1" applyFill="1" applyBorder="1" applyAlignment="1">
      <alignment horizontal="right" vertical="center" wrapText="1"/>
    </xf>
    <xf numFmtId="0" fontId="0" fillId="0" borderId="1" xfId="0" applyFont="1" applyFill="1" applyBorder="1" applyAlignment="1">
      <alignment vertical="center"/>
    </xf>
    <xf numFmtId="0" fontId="2" fillId="0" borderId="1" xfId="0" applyFont="1" applyFill="1" applyBorder="1"/>
    <xf numFmtId="0" fontId="0" fillId="0" borderId="1" xfId="0" applyFill="1" applyBorder="1" applyAlignment="1" applyProtection="1">
      <alignment horizontal="left" vertical="center"/>
    </xf>
    <xf numFmtId="0" fontId="7" fillId="0" borderId="0" xfId="0" applyFont="1" applyFill="1" applyBorder="1" applyAlignment="1"/>
    <xf numFmtId="4" fontId="0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" fontId="0" fillId="0" borderId="1" xfId="0" applyNumberFormat="1" applyFont="1" applyFill="1" applyBorder="1" applyAlignment="1" applyProtection="1">
      <alignment horizontal="center" vertical="center"/>
    </xf>
    <xf numFmtId="2" fontId="0" fillId="0" borderId="1" xfId="0" applyNumberFormat="1" applyFill="1" applyBorder="1" applyAlignment="1" applyProtection="1">
      <alignment horizontal="center" vertical="center"/>
    </xf>
    <xf numFmtId="4" fontId="0" fillId="0" borderId="1" xfId="0" applyNumberFormat="1" applyBorder="1" applyAlignment="1">
      <alignment horizontal="center" vertical="center" wrapText="1"/>
    </xf>
    <xf numFmtId="4" fontId="0" fillId="0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2" fontId="15" fillId="0" borderId="1" xfId="0" applyNumberFormat="1" applyFont="1" applyFill="1" applyBorder="1" applyAlignment="1" applyProtection="1">
      <alignment horizontal="center" vertical="center"/>
    </xf>
    <xf numFmtId="0" fontId="0" fillId="0" borderId="0" xfId="0" applyFill="1" applyAlignment="1">
      <alignment horizontal="center"/>
    </xf>
    <xf numFmtId="4" fontId="13" fillId="0" borderId="1" xfId="0" applyNumberFormat="1" applyFont="1" applyFill="1" applyBorder="1" applyAlignment="1">
      <alignment horizontal="right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centerContinuous" vertical="center"/>
    </xf>
    <xf numFmtId="4" fontId="7" fillId="0" borderId="1" xfId="0" applyNumberFormat="1" applyFont="1" applyFill="1" applyBorder="1" applyAlignment="1">
      <alignment horizontal="center" vertical="center" wrapText="1"/>
    </xf>
    <xf numFmtId="0" fontId="7" fillId="0" borderId="19" xfId="0" applyFont="1" applyFill="1" applyBorder="1" applyAlignment="1">
      <alignment horizontal="left" vertical="center" wrapText="1"/>
    </xf>
    <xf numFmtId="4" fontId="7" fillId="0" borderId="19" xfId="0" applyNumberFormat="1" applyFont="1" applyFill="1" applyBorder="1" applyAlignment="1">
      <alignment horizontal="center" vertical="center" wrapText="1"/>
    </xf>
    <xf numFmtId="4" fontId="7" fillId="0" borderId="20" xfId="0" applyNumberFormat="1" applyFont="1" applyFill="1" applyBorder="1" applyAlignment="1">
      <alignment horizontal="center" vertical="center" wrapText="1"/>
    </xf>
    <xf numFmtId="0" fontId="15" fillId="0" borderId="2" xfId="0" applyNumberFormat="1" applyFont="1" applyFill="1" applyBorder="1" applyAlignment="1" applyProtection="1">
      <alignment horizontal="center" vertical="center"/>
    </xf>
    <xf numFmtId="4" fontId="7" fillId="0" borderId="16" xfId="0" applyNumberFormat="1" applyFont="1" applyFill="1" applyBorder="1" applyAlignment="1">
      <alignment horizontal="center" vertical="center" wrapText="1"/>
    </xf>
    <xf numFmtId="0" fontId="0" fillId="0" borderId="12" xfId="0" applyFont="1" applyBorder="1" applyAlignment="1">
      <alignment horizontal="left" vertical="center"/>
    </xf>
    <xf numFmtId="0" fontId="7" fillId="0" borderId="16" xfId="0" applyNumberFormat="1" applyFont="1" applyFill="1" applyBorder="1" applyAlignment="1">
      <alignment horizontal="center" vertical="center" wrapText="1"/>
    </xf>
    <xf numFmtId="0" fontId="0" fillId="0" borderId="12" xfId="0" applyFill="1" applyBorder="1" applyAlignment="1">
      <alignment horizontal="left" vertical="center"/>
    </xf>
    <xf numFmtId="0" fontId="17" fillId="0" borderId="16" xfId="0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/>
    </xf>
    <xf numFmtId="4" fontId="17" fillId="0" borderId="16" xfId="0" applyNumberFormat="1" applyFont="1" applyFill="1" applyBorder="1" applyAlignment="1">
      <alignment horizontal="center" vertical="center" wrapText="1"/>
    </xf>
    <xf numFmtId="0" fontId="17" fillId="0" borderId="16" xfId="0" applyNumberFormat="1" applyFont="1" applyFill="1" applyBorder="1" applyAlignment="1">
      <alignment horizontal="right" vertical="center" wrapText="1"/>
    </xf>
    <xf numFmtId="0" fontId="7" fillId="0" borderId="0" xfId="0" applyFont="1" applyFill="1" applyBorder="1" applyAlignment="1">
      <alignment horizontal="center"/>
    </xf>
    <xf numFmtId="0" fontId="13" fillId="0" borderId="16" xfId="0" applyFont="1" applyFill="1" applyBorder="1" applyAlignment="1">
      <alignment horizontal="left" vertical="center" wrapText="1"/>
    </xf>
    <xf numFmtId="0" fontId="0" fillId="0" borderId="1" xfId="0" applyBorder="1" applyAlignment="1">
      <alignment vertical="center"/>
    </xf>
    <xf numFmtId="0" fontId="1" fillId="0" borderId="0" xfId="0" applyNumberFormat="1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2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1" fillId="0" borderId="10" xfId="0" applyNumberFormat="1" applyFont="1" applyBorder="1" applyAlignment="1">
      <alignment horizontal="center" vertical="center"/>
    </xf>
    <xf numFmtId="0" fontId="0" fillId="0" borderId="1" xfId="0" applyNumberFormat="1" applyBorder="1" applyAlignment="1">
      <alignment vertical="center"/>
    </xf>
    <xf numFmtId="0" fontId="0" fillId="0" borderId="1" xfId="0" applyNumberFormat="1" applyBorder="1" applyAlignment="1">
      <alignment vertical="center" wrapText="1"/>
    </xf>
    <xf numFmtId="0" fontId="20" fillId="0" borderId="0" xfId="0" applyFont="1" applyFill="1" applyAlignment="1">
      <alignment horizontal="center" vertical="center"/>
    </xf>
    <xf numFmtId="49" fontId="21" fillId="0" borderId="0" xfId="0" applyNumberFormat="1" applyFont="1" applyFill="1" applyAlignment="1" applyProtection="1">
      <alignment horizontal="center" vertical="center"/>
    </xf>
    <xf numFmtId="0" fontId="21" fillId="2" borderId="0" xfId="0" applyFont="1" applyFill="1" applyBorder="1" applyAlignment="1">
      <alignment horizontal="left"/>
    </xf>
    <xf numFmtId="0" fontId="0" fillId="0" borderId="0" xfId="0" applyBorder="1"/>
    <xf numFmtId="0" fontId="22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2" xfId="0" applyNumberFormat="1" applyFont="1" applyBorder="1" applyAlignment="1">
      <alignment horizontal="left" vertical="center"/>
    </xf>
    <xf numFmtId="0" fontId="1" fillId="0" borderId="1" xfId="0" applyNumberFormat="1" applyFont="1" applyBorder="1" applyAlignment="1">
      <alignment horizontal="left" vertical="center"/>
    </xf>
    <xf numFmtId="0" fontId="1" fillId="0" borderId="10" xfId="0" applyNumberFormat="1" applyFont="1" applyBorder="1" applyAlignment="1">
      <alignment horizontal="left" vertical="center"/>
    </xf>
    <xf numFmtId="0" fontId="14" fillId="0" borderId="0" xfId="0" applyFont="1" applyFill="1" applyAlignment="1">
      <alignment horizontal="center" vertical="center"/>
    </xf>
    <xf numFmtId="0" fontId="0" fillId="0" borderId="14" xfId="0" applyNumberFormat="1" applyFont="1" applyFill="1" applyBorder="1" applyAlignment="1" applyProtection="1">
      <alignment horizontal="left" vertical="center"/>
    </xf>
    <xf numFmtId="0" fontId="0" fillId="0" borderId="14" xfId="0" applyNumberFormat="1" applyFont="1" applyFill="1" applyBorder="1" applyAlignment="1" applyProtection="1">
      <alignment horizontal="center" vertical="center"/>
    </xf>
    <xf numFmtId="0" fontId="15" fillId="0" borderId="1" xfId="0" applyNumberFormat="1" applyFont="1" applyFill="1" applyBorder="1" applyAlignment="1" applyProtection="1">
      <alignment horizontal="center" vertical="center"/>
    </xf>
    <xf numFmtId="0" fontId="15" fillId="0" borderId="2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11" xfId="0" applyNumberFormat="1" applyFont="1" applyFill="1" applyBorder="1" applyAlignment="1" applyProtection="1">
      <alignment horizontal="center" vertical="center"/>
    </xf>
    <xf numFmtId="0" fontId="0" fillId="0" borderId="3" xfId="0" applyNumberFormat="1" applyFont="1" applyFill="1" applyBorder="1" applyAlignment="1" applyProtection="1">
      <alignment horizontal="center" vertical="center"/>
    </xf>
    <xf numFmtId="0" fontId="0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NumberFormat="1" applyFont="1" applyFill="1" applyBorder="1" applyAlignment="1" applyProtection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5" xfId="0" applyNumberFormat="1" applyFont="1" applyFill="1" applyBorder="1" applyAlignment="1" applyProtection="1">
      <alignment horizontal="center" vertical="center" wrapText="1"/>
    </xf>
    <xf numFmtId="0" fontId="0" fillId="0" borderId="9" xfId="0" applyNumberFormat="1" applyFont="1" applyFill="1" applyBorder="1" applyAlignment="1" applyProtection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0" fontId="0" fillId="0" borderId="10" xfId="0" applyNumberFormat="1" applyFont="1" applyFill="1" applyBorder="1" applyAlignment="1" applyProtection="1">
      <alignment horizontal="center" vertical="center" wrapText="1"/>
    </xf>
    <xf numFmtId="0" fontId="0" fillId="0" borderId="12" xfId="0" applyNumberFormat="1" applyFont="1" applyFill="1" applyBorder="1" applyAlignment="1" applyProtection="1">
      <alignment horizontal="center" vertical="center" wrapText="1"/>
    </xf>
    <xf numFmtId="0" fontId="0" fillId="0" borderId="11" xfId="0" applyNumberFormat="1" applyFont="1" applyFill="1" applyBorder="1" applyAlignment="1" applyProtection="1">
      <alignment horizontal="center" vertical="center" wrapText="1"/>
    </xf>
    <xf numFmtId="0" fontId="0" fillId="0" borderId="10" xfId="0" applyNumberFormat="1" applyFont="1" applyFill="1" applyBorder="1" applyAlignment="1" applyProtection="1">
      <alignment horizontal="center" vertical="center"/>
    </xf>
    <xf numFmtId="0" fontId="0" fillId="0" borderId="15" xfId="0" applyNumberFormat="1" applyFont="1" applyFill="1" applyBorder="1" applyAlignment="1" applyProtection="1">
      <alignment horizontal="center" vertical="center"/>
    </xf>
    <xf numFmtId="0" fontId="0" fillId="0" borderId="12" xfId="0" applyNumberFormat="1" applyFont="1" applyFill="1" applyBorder="1" applyAlignment="1" applyProtection="1">
      <alignment horizontal="center" vertical="center"/>
    </xf>
    <xf numFmtId="0" fontId="0" fillId="0" borderId="15" xfId="0" applyNumberFormat="1" applyFont="1" applyFill="1" applyBorder="1" applyAlignment="1" applyProtection="1">
      <alignment horizontal="center" vertical="center" wrapText="1"/>
    </xf>
    <xf numFmtId="0" fontId="5" fillId="0" borderId="0" xfId="6" applyFont="1" applyAlignment="1">
      <alignment horizontal="center" vertical="center" wrapText="1"/>
    </xf>
    <xf numFmtId="0" fontId="1" fillId="0" borderId="2" xfId="6" applyBorder="1" applyAlignment="1">
      <alignment horizontal="center" vertical="center" wrapText="1"/>
    </xf>
    <xf numFmtId="0" fontId="1" fillId="0" borderId="11" xfId="6" applyBorder="1" applyAlignment="1">
      <alignment horizontal="center" vertical="center" wrapText="1"/>
    </xf>
    <xf numFmtId="0" fontId="1" fillId="0" borderId="3" xfId="6" applyBorder="1" applyAlignment="1">
      <alignment horizontal="center" vertical="center" wrapText="1"/>
    </xf>
    <xf numFmtId="0" fontId="1" fillId="0" borderId="2" xfId="6" applyFont="1" applyBorder="1" applyAlignment="1">
      <alignment horizontal="center" vertical="center" wrapText="1"/>
    </xf>
    <xf numFmtId="0" fontId="1" fillId="0" borderId="11" xfId="6" applyFont="1" applyBorder="1" applyAlignment="1">
      <alignment horizontal="center" vertical="center" wrapText="1"/>
    </xf>
    <xf numFmtId="0" fontId="1" fillId="0" borderId="1" xfId="6" applyFont="1" applyBorder="1" applyAlignment="1">
      <alignment horizontal="center" vertical="center" wrapText="1"/>
    </xf>
    <xf numFmtId="0" fontId="1" fillId="0" borderId="3" xfId="6" applyFont="1" applyBorder="1" applyAlignment="1">
      <alignment horizontal="center" vertical="center" wrapText="1"/>
    </xf>
    <xf numFmtId="0" fontId="1" fillId="0" borderId="10" xfId="6" applyFont="1" applyBorder="1" applyAlignment="1">
      <alignment horizontal="left" vertical="top" wrapText="1"/>
    </xf>
    <xf numFmtId="0" fontId="2" fillId="0" borderId="0" xfId="6" applyNumberFormat="1" applyFont="1" applyFill="1" applyBorder="1" applyAlignment="1">
      <alignment vertical="center" wrapText="1"/>
    </xf>
    <xf numFmtId="0" fontId="1" fillId="0" borderId="2" xfId="6" applyFill="1" applyBorder="1" applyAlignment="1">
      <alignment horizontal="center" vertical="center" wrapText="1"/>
    </xf>
    <xf numFmtId="0" fontId="1" fillId="0" borderId="11" xfId="6" applyFill="1" applyBorder="1" applyAlignment="1">
      <alignment horizontal="center" vertical="center" wrapText="1"/>
    </xf>
    <xf numFmtId="0" fontId="1" fillId="0" borderId="3" xfId="6" applyFill="1" applyBorder="1" applyAlignment="1">
      <alignment horizontal="center" vertical="center" wrapText="1"/>
    </xf>
    <xf numFmtId="0" fontId="1" fillId="0" borderId="2" xfId="6" applyFont="1" applyFill="1" applyBorder="1" applyAlignment="1">
      <alignment horizontal="center" vertical="center" wrapText="1"/>
    </xf>
    <xf numFmtId="0" fontId="1" fillId="0" borderId="11" xfId="6" applyFont="1" applyFill="1" applyBorder="1" applyAlignment="1">
      <alignment horizontal="center" vertical="center" wrapText="1"/>
    </xf>
    <xf numFmtId="0" fontId="1" fillId="0" borderId="1" xfId="6" applyFont="1" applyFill="1" applyBorder="1" applyAlignment="1">
      <alignment horizontal="center" vertical="center" wrapText="1"/>
    </xf>
    <xf numFmtId="0" fontId="1" fillId="0" borderId="3" xfId="6" applyFont="1" applyFill="1" applyBorder="1" applyAlignment="1">
      <alignment horizontal="center" vertical="center" wrapText="1"/>
    </xf>
    <xf numFmtId="0" fontId="1" fillId="0" borderId="10" xfId="6" applyFont="1" applyFill="1" applyBorder="1" applyAlignment="1">
      <alignment horizontal="left" vertical="top" wrapText="1"/>
    </xf>
    <xf numFmtId="0" fontId="1" fillId="0" borderId="1" xfId="6" applyBorder="1" applyAlignment="1">
      <alignment horizontal="center" vertical="center" wrapText="1"/>
    </xf>
    <xf numFmtId="0" fontId="1" fillId="0" borderId="10" xfId="6" applyBorder="1" applyAlignment="1">
      <alignment horizontal="center" vertical="center" wrapText="1"/>
    </xf>
    <xf numFmtId="0" fontId="1" fillId="0" borderId="1" xfId="6" applyFill="1" applyBorder="1" applyAlignment="1">
      <alignment horizontal="center" vertical="center" wrapText="1"/>
    </xf>
    <xf numFmtId="0" fontId="1" fillId="0" borderId="10" xfId="6" applyFill="1" applyBorder="1" applyAlignment="1">
      <alignment horizontal="center" vertical="center" wrapText="1"/>
    </xf>
    <xf numFmtId="0" fontId="1" fillId="0" borderId="10" xfId="6" applyFont="1" applyFill="1" applyBorder="1" applyAlignment="1">
      <alignment horizontal="center" vertical="center" wrapText="1"/>
    </xf>
    <xf numFmtId="0" fontId="1" fillId="0" borderId="15" xfId="6" applyFont="1" applyFill="1" applyBorder="1" applyAlignment="1">
      <alignment horizontal="center" vertical="center" wrapText="1"/>
    </xf>
    <xf numFmtId="0" fontId="1" fillId="0" borderId="12" xfId="6" applyFont="1" applyFill="1" applyBorder="1" applyAlignment="1">
      <alignment horizontal="center" vertical="center" wrapText="1"/>
    </xf>
    <xf numFmtId="0" fontId="1" fillId="0" borderId="4" xfId="6" applyFont="1" applyBorder="1" applyAlignment="1">
      <alignment horizontal="center" vertical="center" wrapText="1"/>
    </xf>
    <xf numFmtId="0" fontId="6" fillId="0" borderId="13" xfId="0" applyFont="1" applyFill="1" applyBorder="1" applyAlignment="1">
      <alignment vertical="center"/>
    </xf>
    <xf numFmtId="0" fontId="6" fillId="0" borderId="5" xfId="0" applyFont="1" applyFill="1" applyBorder="1" applyAlignment="1">
      <alignment vertical="center"/>
    </xf>
    <xf numFmtId="0" fontId="6" fillId="0" borderId="6" xfId="0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7" xfId="0" applyFont="1" applyFill="1" applyBorder="1" applyAlignment="1">
      <alignment vertical="center"/>
    </xf>
    <xf numFmtId="0" fontId="6" fillId="0" borderId="8" xfId="0" applyFont="1" applyFill="1" applyBorder="1" applyAlignment="1">
      <alignment vertical="center"/>
    </xf>
    <xf numFmtId="0" fontId="6" fillId="0" borderId="14" xfId="0" applyFont="1" applyFill="1" applyBorder="1" applyAlignment="1">
      <alignment vertical="center"/>
    </xf>
    <xf numFmtId="0" fontId="6" fillId="0" borderId="9" xfId="0" applyFont="1" applyFill="1" applyBorder="1" applyAlignment="1">
      <alignment vertical="center"/>
    </xf>
    <xf numFmtId="0" fontId="1" fillId="0" borderId="4" xfId="6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/>
    </xf>
    <xf numFmtId="0" fontId="1" fillId="0" borderId="0" xfId="6" applyFont="1" applyAlignment="1">
      <alignment horizontal="center" vertical="center" wrapText="1"/>
    </xf>
    <xf numFmtId="0" fontId="1" fillId="0" borderId="1" xfId="6" applyFont="1" applyBorder="1" applyAlignment="1">
      <alignment horizontal="left" vertical="top" wrapText="1"/>
    </xf>
    <xf numFmtId="0" fontId="1" fillId="0" borderId="1" xfId="6" applyBorder="1" applyAlignment="1">
      <alignment horizontal="left" vertical="top" wrapText="1"/>
    </xf>
    <xf numFmtId="0" fontId="1" fillId="0" borderId="1" xfId="6" applyFont="1" applyBorder="1" applyAlignment="1">
      <alignment horizontal="left" vertical="center" wrapText="1"/>
    </xf>
    <xf numFmtId="0" fontId="1" fillId="0" borderId="1" xfId="6" applyBorder="1" applyAlignment="1">
      <alignment horizontal="left" vertical="center" wrapText="1"/>
    </xf>
    <xf numFmtId="0" fontId="1" fillId="0" borderId="10" xfId="6" applyBorder="1" applyAlignment="1">
      <alignment horizontal="left" vertical="center" wrapText="1"/>
    </xf>
    <xf numFmtId="0" fontId="1" fillId="0" borderId="2" xfId="6" applyFont="1" applyBorder="1" applyAlignment="1">
      <alignment horizontal="left" vertical="center" wrapText="1"/>
    </xf>
    <xf numFmtId="0" fontId="1" fillId="0" borderId="11" xfId="6" applyFont="1" applyBorder="1" applyAlignment="1">
      <alignment horizontal="left" vertical="center" wrapText="1"/>
    </xf>
    <xf numFmtId="0" fontId="1" fillId="0" borderId="4" xfId="6" applyBorder="1" applyAlignment="1">
      <alignment horizontal="center" vertical="center" wrapText="1"/>
    </xf>
    <xf numFmtId="0" fontId="1" fillId="0" borderId="5" xfId="6" applyBorder="1" applyAlignment="1">
      <alignment horizontal="center" vertical="center" wrapText="1"/>
    </xf>
    <xf numFmtId="0" fontId="1" fillId="0" borderId="2" xfId="6" applyBorder="1" applyAlignment="1">
      <alignment horizontal="left" vertical="center" wrapText="1"/>
    </xf>
    <xf numFmtId="0" fontId="1" fillId="0" borderId="12" xfId="6" applyBorder="1" applyAlignment="1">
      <alignment horizontal="left" vertical="center" wrapText="1"/>
    </xf>
    <xf numFmtId="9" fontId="1" fillId="0" borderId="1" xfId="6" applyNumberFormat="1" applyBorder="1" applyAlignment="1">
      <alignment horizontal="left" vertical="center" wrapText="1"/>
    </xf>
    <xf numFmtId="0" fontId="1" fillId="0" borderId="6" xfId="6" applyBorder="1" applyAlignment="1">
      <alignment horizontal="center" vertical="center" wrapText="1"/>
    </xf>
    <xf numFmtId="0" fontId="1" fillId="0" borderId="7" xfId="6" applyBorder="1" applyAlignment="1">
      <alignment horizontal="center" vertical="center" wrapText="1"/>
    </xf>
    <xf numFmtId="0" fontId="1" fillId="0" borderId="8" xfId="6" applyBorder="1" applyAlignment="1">
      <alignment horizontal="center" vertical="center" wrapText="1"/>
    </xf>
    <xf numFmtId="0" fontId="1" fillId="0" borderId="9" xfId="6" applyBorder="1" applyAlignment="1">
      <alignment horizontal="center" vertical="center" wrapText="1"/>
    </xf>
    <xf numFmtId="0" fontId="1" fillId="0" borderId="5" xfId="6" applyFont="1" applyBorder="1" applyAlignment="1">
      <alignment horizontal="center" vertical="center" wrapText="1"/>
    </xf>
    <xf numFmtId="0" fontId="1" fillId="0" borderId="6" xfId="6" applyFont="1" applyBorder="1" applyAlignment="1">
      <alignment horizontal="center" vertical="center" wrapText="1"/>
    </xf>
    <xf numFmtId="0" fontId="1" fillId="0" borderId="7" xfId="6" applyFont="1" applyBorder="1" applyAlignment="1">
      <alignment horizontal="center" vertical="center" wrapText="1"/>
    </xf>
    <xf numFmtId="0" fontId="1" fillId="0" borderId="8" xfId="6" applyFont="1" applyBorder="1" applyAlignment="1">
      <alignment horizontal="center" vertical="center" wrapText="1"/>
    </xf>
    <xf numFmtId="0" fontId="1" fillId="0" borderId="9" xfId="6" applyFont="1" applyBorder="1" applyAlignment="1">
      <alignment horizontal="center" vertical="center" wrapText="1"/>
    </xf>
  </cellXfs>
  <cellStyles count="9">
    <cellStyle name="常规" xfId="0" builtinId="0"/>
    <cellStyle name="常规 2" xfId="6" xr:uid="{00000000-0005-0000-0000-000036000000}"/>
    <cellStyle name="常规 2 3" xfId="5" xr:uid="{00000000-0005-0000-0000-000033000000}"/>
    <cellStyle name="常规 2 4" xfId="8" xr:uid="{00000000-0005-0000-0000-000038000000}"/>
    <cellStyle name="常规 2 5" xfId="1" xr:uid="{00000000-0005-0000-0000-000012000000}"/>
    <cellStyle name="常规 3" xfId="7" xr:uid="{00000000-0005-0000-0000-000037000000}"/>
    <cellStyle name="常规 3 2" xfId="4" xr:uid="{00000000-0005-0000-0000-00002B000000}"/>
    <cellStyle name="常规 8" xfId="2" xr:uid="{00000000-0005-0000-0000-000014000000}"/>
    <cellStyle name="常规 9" xfId="3" xr:uid="{00000000-0005-0000-0000-000016000000}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2:J13"/>
  <sheetViews>
    <sheetView showGridLines="0" showZeros="0" topLeftCell="A2" workbookViewId="0">
      <selection activeCell="B3" sqref="B3:C6"/>
    </sheetView>
  </sheetViews>
  <sheetFormatPr defaultColWidth="9.1640625" defaultRowHeight="11.25" x14ac:dyDescent="0.15"/>
  <cols>
    <col min="1" max="1" width="163" customWidth="1"/>
    <col min="2" max="173" width="9.1640625" customWidth="1"/>
  </cols>
  <sheetData>
    <row r="2" spans="1:10" ht="93" customHeight="1" x14ac:dyDescent="0.15">
      <c r="A2" s="120" t="s">
        <v>688</v>
      </c>
    </row>
    <row r="3" spans="1:10" ht="93.75" customHeight="1" x14ac:dyDescent="0.15">
      <c r="A3" s="121"/>
    </row>
    <row r="4" spans="1:10" ht="81.75" customHeight="1" x14ac:dyDescent="0.3">
      <c r="A4" s="122" t="s">
        <v>686</v>
      </c>
      <c r="B4" s="124"/>
      <c r="C4" s="124"/>
      <c r="D4" s="124"/>
      <c r="E4" s="124"/>
      <c r="F4" s="124"/>
      <c r="G4" s="124"/>
      <c r="H4" s="124"/>
      <c r="I4" s="124"/>
      <c r="J4" s="124"/>
    </row>
    <row r="5" spans="1:10" ht="41.1" customHeight="1" x14ac:dyDescent="0.3">
      <c r="A5" s="122" t="s">
        <v>0</v>
      </c>
    </row>
    <row r="6" spans="1:10" ht="36.950000000000003" customHeight="1" x14ac:dyDescent="0.3">
      <c r="A6" s="122" t="s">
        <v>687</v>
      </c>
    </row>
    <row r="7" spans="1:10" ht="12.75" customHeight="1" x14ac:dyDescent="0.15">
      <c r="A7" s="123"/>
    </row>
    <row r="8" spans="1:10" ht="12.75" customHeight="1" x14ac:dyDescent="0.15">
      <c r="A8" s="123"/>
    </row>
    <row r="9" spans="1:10" ht="12.75" customHeight="1" x14ac:dyDescent="0.15">
      <c r="A9" s="123"/>
    </row>
    <row r="10" spans="1:10" ht="12.75" customHeight="1" x14ac:dyDescent="0.15">
      <c r="A10" s="123"/>
    </row>
    <row r="11" spans="1:10" ht="12.75" customHeight="1" x14ac:dyDescent="0.15">
      <c r="A11" s="123"/>
    </row>
    <row r="12" spans="1:10" ht="12.75" customHeight="1" x14ac:dyDescent="0.15">
      <c r="A12" s="123"/>
    </row>
    <row r="13" spans="1:10" ht="12.75" customHeight="1" x14ac:dyDescent="0.15">
      <c r="A13" s="123"/>
    </row>
  </sheetData>
  <mergeCells count="1">
    <mergeCell ref="B4:J4"/>
  </mergeCells>
  <phoneticPr fontId="25" type="noConversion"/>
  <printOptions horizontalCentered="1" verticalCentered="1"/>
  <pageMargins left="0.75" right="0.75" top="0.78958333333333297" bottom="1" header="0" footer="0"/>
  <pageSetup paperSize="9" scale="95" orientation="landscape"/>
  <headerFooter scaleWithDoc="0"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>
    <pageSetUpPr fitToPage="1"/>
  </sheetPr>
  <dimension ref="A1:H62"/>
  <sheetViews>
    <sheetView showGridLines="0" showZeros="0" topLeftCell="A36" workbookViewId="0">
      <selection activeCell="E49" sqref="E49"/>
    </sheetView>
  </sheetViews>
  <sheetFormatPr defaultColWidth="9.1640625" defaultRowHeight="12.75" customHeight="1" x14ac:dyDescent="0.15"/>
  <cols>
    <col min="1" max="1" width="18.33203125" customWidth="1"/>
    <col min="2" max="2" width="27.83203125" customWidth="1"/>
    <col min="3" max="3" width="12.5" customWidth="1"/>
    <col min="4" max="4" width="31.6640625" customWidth="1"/>
    <col min="5" max="7" width="21.33203125" style="67" customWidth="1"/>
    <col min="8" max="8" width="21.33203125" customWidth="1"/>
    <col min="9" max="9" width="9.1640625" customWidth="1"/>
  </cols>
  <sheetData>
    <row r="1" spans="1:8" ht="30" customHeight="1" x14ac:dyDescent="0.15">
      <c r="A1" s="24" t="s">
        <v>21</v>
      </c>
    </row>
    <row r="2" spans="1:8" ht="28.5" customHeight="1" x14ac:dyDescent="0.15">
      <c r="A2" s="141" t="s">
        <v>372</v>
      </c>
      <c r="B2" s="141"/>
      <c r="C2" s="141"/>
      <c r="D2" s="141"/>
      <c r="E2" s="141"/>
      <c r="F2" s="141"/>
      <c r="G2" s="141"/>
      <c r="H2" s="141"/>
    </row>
    <row r="3" spans="1:8" ht="22.5" customHeight="1" x14ac:dyDescent="0.15">
      <c r="H3" s="43" t="s">
        <v>36</v>
      </c>
    </row>
    <row r="4" spans="1:8" ht="22.5" customHeight="1" x14ac:dyDescent="0.15">
      <c r="A4" s="45" t="s">
        <v>283</v>
      </c>
      <c r="B4" s="45" t="s">
        <v>284</v>
      </c>
      <c r="C4" s="45" t="s">
        <v>285</v>
      </c>
      <c r="D4" s="45" t="s">
        <v>286</v>
      </c>
      <c r="E4" s="45" t="s">
        <v>133</v>
      </c>
      <c r="F4" s="45" t="s">
        <v>222</v>
      </c>
      <c r="G4" s="45" t="s">
        <v>223</v>
      </c>
      <c r="H4" s="45" t="s">
        <v>225</v>
      </c>
    </row>
    <row r="5" spans="1:8" ht="12.75" customHeight="1" x14ac:dyDescent="0.15">
      <c r="A5" s="27" t="s">
        <v>143</v>
      </c>
      <c r="B5" s="27" t="s">
        <v>133</v>
      </c>
      <c r="C5" s="27" t="s">
        <v>143</v>
      </c>
      <c r="D5" s="27" t="s">
        <v>143</v>
      </c>
      <c r="E5" s="34">
        <f>F5+G5</f>
        <v>34686.17</v>
      </c>
      <c r="F5" s="34">
        <f>F6+F22+F48+F54+F58</f>
        <v>34665.97</v>
      </c>
      <c r="G5" s="34">
        <v>20.2</v>
      </c>
      <c r="H5" s="68"/>
    </row>
    <row r="6" spans="1:8" ht="12.75" customHeight="1" x14ac:dyDescent="0.15">
      <c r="A6" s="27" t="s">
        <v>287</v>
      </c>
      <c r="B6" s="27" t="s">
        <v>288</v>
      </c>
      <c r="C6" s="27" t="s">
        <v>143</v>
      </c>
      <c r="D6" s="27" t="s">
        <v>143</v>
      </c>
      <c r="E6" s="34">
        <v>34414.92</v>
      </c>
      <c r="F6" s="34">
        <v>34414.92</v>
      </c>
      <c r="G6" s="34">
        <v>0</v>
      </c>
      <c r="H6" s="68"/>
    </row>
    <row r="7" spans="1:8" ht="12.75" customHeight="1" x14ac:dyDescent="0.15">
      <c r="A7" s="27" t="s">
        <v>289</v>
      </c>
      <c r="B7" s="27" t="s">
        <v>290</v>
      </c>
      <c r="C7" s="27" t="s">
        <v>291</v>
      </c>
      <c r="D7" s="27" t="s">
        <v>292</v>
      </c>
      <c r="E7" s="34">
        <v>141.1</v>
      </c>
      <c r="F7" s="34">
        <v>141.1</v>
      </c>
      <c r="G7" s="34">
        <v>0</v>
      </c>
      <c r="H7" s="68"/>
    </row>
    <row r="8" spans="1:8" ht="12.75" customHeight="1" x14ac:dyDescent="0.15">
      <c r="A8" s="27" t="s">
        <v>289</v>
      </c>
      <c r="B8" s="27" t="s">
        <v>290</v>
      </c>
      <c r="C8" s="27" t="s">
        <v>293</v>
      </c>
      <c r="D8" s="27" t="s">
        <v>288</v>
      </c>
      <c r="E8" s="34">
        <v>19266.990000000002</v>
      </c>
      <c r="F8" s="34">
        <v>19266.990000000002</v>
      </c>
      <c r="G8" s="34">
        <v>0</v>
      </c>
      <c r="H8" s="68"/>
    </row>
    <row r="9" spans="1:8" ht="12.75" customHeight="1" x14ac:dyDescent="0.15">
      <c r="A9" s="27" t="s">
        <v>294</v>
      </c>
      <c r="B9" s="27" t="s">
        <v>295</v>
      </c>
      <c r="C9" s="27" t="s">
        <v>291</v>
      </c>
      <c r="D9" s="27" t="s">
        <v>292</v>
      </c>
      <c r="E9" s="34">
        <v>7.32</v>
      </c>
      <c r="F9" s="34">
        <v>7.32</v>
      </c>
      <c r="G9" s="34">
        <v>0</v>
      </c>
      <c r="H9" s="68"/>
    </row>
    <row r="10" spans="1:8" ht="12.75" customHeight="1" x14ac:dyDescent="0.15">
      <c r="A10" s="27" t="s">
        <v>296</v>
      </c>
      <c r="B10" s="27" t="s">
        <v>297</v>
      </c>
      <c r="C10" s="27" t="s">
        <v>298</v>
      </c>
      <c r="D10" s="27" t="s">
        <v>299</v>
      </c>
      <c r="E10" s="34">
        <v>25.19</v>
      </c>
      <c r="F10" s="34">
        <v>25.19</v>
      </c>
      <c r="G10" s="34">
        <v>0</v>
      </c>
      <c r="H10" s="68"/>
    </row>
    <row r="11" spans="1:8" ht="12.75" customHeight="1" x14ac:dyDescent="0.15">
      <c r="A11" s="27" t="s">
        <v>296</v>
      </c>
      <c r="B11" s="27" t="s">
        <v>297</v>
      </c>
      <c r="C11" s="27" t="s">
        <v>293</v>
      </c>
      <c r="D11" s="27" t="s">
        <v>288</v>
      </c>
      <c r="E11" s="34">
        <v>6244.55</v>
      </c>
      <c r="F11" s="34">
        <v>6244.55</v>
      </c>
      <c r="G11" s="34">
        <v>0</v>
      </c>
      <c r="H11" s="68"/>
    </row>
    <row r="12" spans="1:8" ht="12.75" customHeight="1" x14ac:dyDescent="0.15">
      <c r="A12" s="27" t="s">
        <v>300</v>
      </c>
      <c r="B12" s="27" t="s">
        <v>301</v>
      </c>
      <c r="C12" s="27" t="s">
        <v>302</v>
      </c>
      <c r="D12" s="27" t="s">
        <v>303</v>
      </c>
      <c r="E12" s="34">
        <v>25.62</v>
      </c>
      <c r="F12" s="34">
        <v>25.62</v>
      </c>
      <c r="G12" s="34">
        <v>0</v>
      </c>
      <c r="H12" s="69"/>
    </row>
    <row r="13" spans="1:8" ht="12.75" customHeight="1" x14ac:dyDescent="0.15">
      <c r="A13" s="27" t="s">
        <v>300</v>
      </c>
      <c r="B13" s="27" t="s">
        <v>301</v>
      </c>
      <c r="C13" s="27" t="s">
        <v>293</v>
      </c>
      <c r="D13" s="27" t="s">
        <v>288</v>
      </c>
      <c r="E13" s="34">
        <v>3775.12</v>
      </c>
      <c r="F13" s="34">
        <v>3775.12</v>
      </c>
      <c r="G13" s="34">
        <v>0</v>
      </c>
      <c r="H13" s="69"/>
    </row>
    <row r="14" spans="1:8" ht="12.75" customHeight="1" x14ac:dyDescent="0.15">
      <c r="A14" s="27" t="s">
        <v>373</v>
      </c>
      <c r="B14" s="27" t="s">
        <v>374</v>
      </c>
      <c r="C14" s="27" t="s">
        <v>302</v>
      </c>
      <c r="D14" s="27" t="s">
        <v>303</v>
      </c>
      <c r="E14" s="34">
        <v>0</v>
      </c>
      <c r="F14" s="34">
        <v>0</v>
      </c>
      <c r="G14" s="34">
        <v>0</v>
      </c>
      <c r="H14" s="69"/>
    </row>
    <row r="15" spans="1:8" ht="12.75" customHeight="1" x14ac:dyDescent="0.15">
      <c r="A15" s="27" t="s">
        <v>373</v>
      </c>
      <c r="B15" s="27" t="s">
        <v>374</v>
      </c>
      <c r="C15" s="27" t="s">
        <v>293</v>
      </c>
      <c r="D15" s="27" t="s">
        <v>288</v>
      </c>
      <c r="E15" s="34">
        <v>0</v>
      </c>
      <c r="F15" s="34">
        <v>0</v>
      </c>
      <c r="G15" s="34">
        <v>0</v>
      </c>
      <c r="H15" s="69"/>
    </row>
    <row r="16" spans="1:8" ht="12.75" customHeight="1" x14ac:dyDescent="0.15">
      <c r="A16" s="27" t="s">
        <v>304</v>
      </c>
      <c r="B16" s="27" t="s">
        <v>305</v>
      </c>
      <c r="C16" s="27" t="s">
        <v>302</v>
      </c>
      <c r="D16" s="27" t="s">
        <v>303</v>
      </c>
      <c r="E16" s="34">
        <v>12.58</v>
      </c>
      <c r="F16" s="34">
        <v>12.58</v>
      </c>
      <c r="G16" s="34">
        <v>0</v>
      </c>
      <c r="H16" s="69"/>
    </row>
    <row r="17" spans="1:8" ht="12.75" customHeight="1" x14ac:dyDescent="0.15">
      <c r="A17" s="27" t="s">
        <v>304</v>
      </c>
      <c r="B17" s="27" t="s">
        <v>305</v>
      </c>
      <c r="C17" s="27" t="s">
        <v>293</v>
      </c>
      <c r="D17" s="27" t="s">
        <v>288</v>
      </c>
      <c r="E17" s="34">
        <v>1851.77</v>
      </c>
      <c r="F17" s="34">
        <v>1851.77</v>
      </c>
      <c r="G17" s="34">
        <v>0</v>
      </c>
      <c r="H17" s="69"/>
    </row>
    <row r="18" spans="1:8" ht="12.75" customHeight="1" x14ac:dyDescent="0.15">
      <c r="A18" s="27" t="s">
        <v>306</v>
      </c>
      <c r="B18" s="27" t="s">
        <v>307</v>
      </c>
      <c r="C18" s="27" t="s">
        <v>302</v>
      </c>
      <c r="D18" s="27" t="s">
        <v>303</v>
      </c>
      <c r="E18" s="34">
        <v>0.7</v>
      </c>
      <c r="F18" s="34">
        <v>0.7</v>
      </c>
      <c r="G18" s="34">
        <v>0</v>
      </c>
      <c r="H18" s="69"/>
    </row>
    <row r="19" spans="1:8" ht="12.75" customHeight="1" x14ac:dyDescent="0.15">
      <c r="A19" s="27" t="s">
        <v>306</v>
      </c>
      <c r="B19" s="27" t="s">
        <v>307</v>
      </c>
      <c r="C19" s="27" t="s">
        <v>293</v>
      </c>
      <c r="D19" s="27" t="s">
        <v>288</v>
      </c>
      <c r="E19" s="34">
        <v>218.14</v>
      </c>
      <c r="F19" s="34">
        <v>218.14</v>
      </c>
      <c r="G19" s="34">
        <v>0</v>
      </c>
      <c r="H19" s="69"/>
    </row>
    <row r="20" spans="1:8" ht="12.75" customHeight="1" x14ac:dyDescent="0.15">
      <c r="A20" s="27" t="s">
        <v>308</v>
      </c>
      <c r="B20" s="27" t="s">
        <v>281</v>
      </c>
      <c r="C20" s="27" t="s">
        <v>309</v>
      </c>
      <c r="D20" s="27" t="s">
        <v>281</v>
      </c>
      <c r="E20" s="34">
        <v>19.260000000000002</v>
      </c>
      <c r="F20" s="34">
        <v>19.260000000000002</v>
      </c>
      <c r="G20" s="34">
        <v>0</v>
      </c>
      <c r="H20" s="69"/>
    </row>
    <row r="21" spans="1:8" ht="12.75" customHeight="1" x14ac:dyDescent="0.15">
      <c r="A21" s="27" t="s">
        <v>308</v>
      </c>
      <c r="B21" s="27" t="s">
        <v>281</v>
      </c>
      <c r="C21" s="27" t="s">
        <v>293</v>
      </c>
      <c r="D21" s="27" t="s">
        <v>288</v>
      </c>
      <c r="E21" s="34">
        <v>2826.58</v>
      </c>
      <c r="F21" s="34">
        <v>2826.58</v>
      </c>
      <c r="G21" s="34">
        <v>0</v>
      </c>
      <c r="H21" s="69"/>
    </row>
    <row r="22" spans="1:8" ht="12.75" customHeight="1" x14ac:dyDescent="0.15">
      <c r="A22" s="27" t="s">
        <v>310</v>
      </c>
      <c r="B22" s="27" t="s">
        <v>311</v>
      </c>
      <c r="C22" s="27" t="s">
        <v>143</v>
      </c>
      <c r="D22" s="27" t="s">
        <v>143</v>
      </c>
      <c r="E22" s="34">
        <v>33.28</v>
      </c>
      <c r="F22" s="34">
        <v>13.08</v>
      </c>
      <c r="G22" s="34">
        <v>20.2</v>
      </c>
      <c r="H22" s="69"/>
    </row>
    <row r="23" spans="1:8" ht="12.75" customHeight="1" x14ac:dyDescent="0.15">
      <c r="A23" s="27" t="s">
        <v>312</v>
      </c>
      <c r="B23" s="27" t="s">
        <v>313</v>
      </c>
      <c r="C23" s="27" t="s">
        <v>314</v>
      </c>
      <c r="D23" s="27" t="s">
        <v>315</v>
      </c>
      <c r="E23" s="34">
        <v>4.3</v>
      </c>
      <c r="F23" s="34">
        <v>0</v>
      </c>
      <c r="G23" s="34">
        <v>4.3</v>
      </c>
      <c r="H23" s="69"/>
    </row>
    <row r="24" spans="1:8" ht="12.75" customHeight="1" x14ac:dyDescent="0.15">
      <c r="A24" s="27" t="s">
        <v>312</v>
      </c>
      <c r="B24" s="27" t="s">
        <v>313</v>
      </c>
      <c r="C24" s="27" t="s">
        <v>316</v>
      </c>
      <c r="D24" s="27" t="s">
        <v>311</v>
      </c>
      <c r="E24" s="34">
        <v>2.2999999999999998</v>
      </c>
      <c r="F24" s="34">
        <v>0</v>
      </c>
      <c r="G24" s="34">
        <v>2.2999999999999998</v>
      </c>
      <c r="H24" s="69"/>
    </row>
    <row r="25" spans="1:8" ht="12.75" customHeight="1" x14ac:dyDescent="0.15">
      <c r="A25" s="27" t="s">
        <v>317</v>
      </c>
      <c r="B25" s="27" t="s">
        <v>318</v>
      </c>
      <c r="C25" s="27" t="s">
        <v>314</v>
      </c>
      <c r="D25" s="27" t="s">
        <v>315</v>
      </c>
      <c r="E25" s="34">
        <v>0</v>
      </c>
      <c r="F25" s="34">
        <v>0</v>
      </c>
      <c r="G25" s="34">
        <v>0</v>
      </c>
      <c r="H25" s="69"/>
    </row>
    <row r="26" spans="1:8" ht="12.75" customHeight="1" x14ac:dyDescent="0.15">
      <c r="A26" s="27" t="s">
        <v>317</v>
      </c>
      <c r="B26" s="27" t="s">
        <v>318</v>
      </c>
      <c r="C26" s="27" t="s">
        <v>316</v>
      </c>
      <c r="D26" s="27" t="s">
        <v>311</v>
      </c>
      <c r="E26" s="34">
        <v>0</v>
      </c>
      <c r="F26" s="34">
        <v>0</v>
      </c>
      <c r="G26" s="34">
        <v>0</v>
      </c>
      <c r="H26" s="69"/>
    </row>
    <row r="27" spans="1:8" ht="12.75" customHeight="1" x14ac:dyDescent="0.15">
      <c r="A27" s="27" t="s">
        <v>319</v>
      </c>
      <c r="B27" s="27" t="s">
        <v>320</v>
      </c>
      <c r="C27" s="27" t="s">
        <v>314</v>
      </c>
      <c r="D27" s="27" t="s">
        <v>315</v>
      </c>
      <c r="E27" s="34">
        <v>3</v>
      </c>
      <c r="F27" s="34">
        <v>0</v>
      </c>
      <c r="G27" s="34">
        <v>3</v>
      </c>
      <c r="H27" s="69"/>
    </row>
    <row r="28" spans="1:8" ht="12.75" customHeight="1" x14ac:dyDescent="0.15">
      <c r="A28" s="27" t="s">
        <v>319</v>
      </c>
      <c r="B28" s="27" t="s">
        <v>320</v>
      </c>
      <c r="C28" s="27" t="s">
        <v>316</v>
      </c>
      <c r="D28" s="27" t="s">
        <v>311</v>
      </c>
      <c r="E28" s="34">
        <v>1.42</v>
      </c>
      <c r="F28" s="34">
        <v>0</v>
      </c>
      <c r="G28" s="34">
        <v>1.42</v>
      </c>
      <c r="H28" s="69"/>
    </row>
    <row r="29" spans="1:8" ht="12.75" customHeight="1" x14ac:dyDescent="0.15">
      <c r="A29" s="27" t="s">
        <v>321</v>
      </c>
      <c r="B29" s="27" t="s">
        <v>322</v>
      </c>
      <c r="C29" s="27" t="s">
        <v>316</v>
      </c>
      <c r="D29" s="27" t="s">
        <v>311</v>
      </c>
      <c r="E29" s="34">
        <v>0.09</v>
      </c>
      <c r="F29" s="34">
        <v>0</v>
      </c>
      <c r="G29" s="34">
        <v>0.09</v>
      </c>
      <c r="H29" s="69"/>
    </row>
    <row r="30" spans="1:8" ht="12.75" customHeight="1" x14ac:dyDescent="0.15">
      <c r="A30" s="27" t="s">
        <v>375</v>
      </c>
      <c r="B30" s="27" t="s">
        <v>376</v>
      </c>
      <c r="C30" s="27" t="s">
        <v>316</v>
      </c>
      <c r="D30" s="27" t="s">
        <v>311</v>
      </c>
      <c r="E30" s="34">
        <v>0</v>
      </c>
      <c r="F30" s="34">
        <v>0</v>
      </c>
      <c r="G30" s="34">
        <v>0</v>
      </c>
      <c r="H30" s="69"/>
    </row>
    <row r="31" spans="1:8" ht="12.75" customHeight="1" x14ac:dyDescent="0.15">
      <c r="A31" s="27" t="s">
        <v>323</v>
      </c>
      <c r="B31" s="27" t="s">
        <v>324</v>
      </c>
      <c r="C31" s="27" t="s">
        <v>314</v>
      </c>
      <c r="D31" s="27" t="s">
        <v>315</v>
      </c>
      <c r="E31" s="34">
        <v>3</v>
      </c>
      <c r="F31" s="34">
        <v>0</v>
      </c>
      <c r="G31" s="34">
        <v>3</v>
      </c>
      <c r="H31" s="69"/>
    </row>
    <row r="32" spans="1:8" ht="12.75" customHeight="1" x14ac:dyDescent="0.15">
      <c r="A32" s="27" t="s">
        <v>323</v>
      </c>
      <c r="B32" s="27" t="s">
        <v>324</v>
      </c>
      <c r="C32" s="27" t="s">
        <v>316</v>
      </c>
      <c r="D32" s="27" t="s">
        <v>311</v>
      </c>
      <c r="E32" s="34">
        <v>2.63</v>
      </c>
      <c r="F32" s="34">
        <v>0</v>
      </c>
      <c r="G32" s="34">
        <v>2.63</v>
      </c>
      <c r="H32" s="69"/>
    </row>
    <row r="33" spans="1:8" ht="12.75" customHeight="1" x14ac:dyDescent="0.15">
      <c r="A33" s="27" t="s">
        <v>325</v>
      </c>
      <c r="B33" s="27" t="s">
        <v>326</v>
      </c>
      <c r="C33" s="27" t="s">
        <v>327</v>
      </c>
      <c r="D33" s="27" t="s">
        <v>326</v>
      </c>
      <c r="E33" s="34">
        <v>0</v>
      </c>
      <c r="F33" s="34">
        <v>0</v>
      </c>
      <c r="G33" s="34">
        <v>0</v>
      </c>
      <c r="H33" s="69"/>
    </row>
    <row r="34" spans="1:8" ht="12.75" customHeight="1" x14ac:dyDescent="0.15">
      <c r="A34" s="27" t="s">
        <v>325</v>
      </c>
      <c r="B34" s="27" t="s">
        <v>326</v>
      </c>
      <c r="C34" s="27" t="s">
        <v>316</v>
      </c>
      <c r="D34" s="27" t="s">
        <v>311</v>
      </c>
      <c r="E34" s="34">
        <v>0.01</v>
      </c>
      <c r="F34" s="34">
        <v>0</v>
      </c>
      <c r="G34" s="34">
        <v>0.01</v>
      </c>
      <c r="H34" s="69"/>
    </row>
    <row r="35" spans="1:8" ht="12.75" customHeight="1" x14ac:dyDescent="0.15">
      <c r="A35" s="27" t="s">
        <v>377</v>
      </c>
      <c r="B35" s="27" t="s">
        <v>378</v>
      </c>
      <c r="C35" s="27" t="s">
        <v>316</v>
      </c>
      <c r="D35" s="27" t="s">
        <v>311</v>
      </c>
      <c r="E35" s="34">
        <v>0</v>
      </c>
      <c r="F35" s="34">
        <v>0</v>
      </c>
      <c r="G35" s="34">
        <v>0</v>
      </c>
      <c r="H35" s="69"/>
    </row>
    <row r="36" spans="1:8" ht="12.75" customHeight="1" x14ac:dyDescent="0.15">
      <c r="A36" s="27" t="s">
        <v>328</v>
      </c>
      <c r="B36" s="27" t="s">
        <v>329</v>
      </c>
      <c r="C36" s="27" t="s">
        <v>330</v>
      </c>
      <c r="D36" s="27" t="s">
        <v>329</v>
      </c>
      <c r="E36" s="34">
        <v>0</v>
      </c>
      <c r="F36" s="34">
        <v>0</v>
      </c>
      <c r="G36" s="34">
        <v>0</v>
      </c>
      <c r="H36" s="69"/>
    </row>
    <row r="37" spans="1:8" ht="12.75" customHeight="1" x14ac:dyDescent="0.15">
      <c r="A37" s="27" t="s">
        <v>328</v>
      </c>
      <c r="B37" s="27" t="s">
        <v>329</v>
      </c>
      <c r="C37" s="27" t="s">
        <v>316</v>
      </c>
      <c r="D37" s="27" t="s">
        <v>311</v>
      </c>
      <c r="E37" s="34">
        <v>0</v>
      </c>
      <c r="F37" s="34">
        <v>0</v>
      </c>
      <c r="G37" s="42">
        <v>0</v>
      </c>
      <c r="H37" s="40"/>
    </row>
    <row r="38" spans="1:8" ht="12.75" customHeight="1" x14ac:dyDescent="0.15">
      <c r="A38" s="27" t="s">
        <v>331</v>
      </c>
      <c r="B38" s="27" t="s">
        <v>332</v>
      </c>
      <c r="C38" s="27" t="s">
        <v>333</v>
      </c>
      <c r="D38" s="27" t="s">
        <v>332</v>
      </c>
      <c r="E38" s="34">
        <v>1.08</v>
      </c>
      <c r="F38" s="34">
        <v>0</v>
      </c>
      <c r="G38" s="42">
        <v>1.08</v>
      </c>
      <c r="H38" s="40"/>
    </row>
    <row r="39" spans="1:8" ht="12.75" customHeight="1" x14ac:dyDescent="0.15">
      <c r="A39" s="27" t="s">
        <v>331</v>
      </c>
      <c r="B39" s="27" t="s">
        <v>332</v>
      </c>
      <c r="C39" s="27" t="s">
        <v>316</v>
      </c>
      <c r="D39" s="27" t="s">
        <v>311</v>
      </c>
      <c r="E39" s="34">
        <v>0.76</v>
      </c>
      <c r="F39" s="34">
        <v>0</v>
      </c>
      <c r="G39" s="42">
        <v>0.76</v>
      </c>
      <c r="H39" s="40"/>
    </row>
    <row r="40" spans="1:8" ht="12.75" customHeight="1" x14ac:dyDescent="0.15">
      <c r="A40" s="27" t="s">
        <v>379</v>
      </c>
      <c r="B40" s="27" t="s">
        <v>380</v>
      </c>
      <c r="C40" s="27" t="s">
        <v>316</v>
      </c>
      <c r="D40" s="27" t="s">
        <v>311</v>
      </c>
      <c r="E40" s="34">
        <v>0</v>
      </c>
      <c r="F40" s="34">
        <v>0</v>
      </c>
      <c r="G40" s="42">
        <v>0</v>
      </c>
      <c r="H40" s="40"/>
    </row>
    <row r="41" spans="1:8" ht="12.75" customHeight="1" x14ac:dyDescent="0.15">
      <c r="A41" s="27" t="s">
        <v>334</v>
      </c>
      <c r="B41" s="27" t="s">
        <v>335</v>
      </c>
      <c r="C41" s="27" t="s">
        <v>336</v>
      </c>
      <c r="D41" s="27" t="s">
        <v>337</v>
      </c>
      <c r="E41" s="34">
        <v>0</v>
      </c>
      <c r="F41" s="34">
        <v>0</v>
      </c>
      <c r="G41" s="42">
        <v>0</v>
      </c>
      <c r="H41" s="40"/>
    </row>
    <row r="42" spans="1:8" ht="12.75" customHeight="1" x14ac:dyDescent="0.15">
      <c r="A42" s="27" t="s">
        <v>334</v>
      </c>
      <c r="B42" s="27" t="s">
        <v>335</v>
      </c>
      <c r="C42" s="27" t="s">
        <v>316</v>
      </c>
      <c r="D42" s="27" t="s">
        <v>311</v>
      </c>
      <c r="E42" s="34">
        <v>0</v>
      </c>
      <c r="F42" s="34">
        <v>0</v>
      </c>
      <c r="G42" s="42">
        <v>0</v>
      </c>
      <c r="H42" s="40"/>
    </row>
    <row r="43" spans="1:8" ht="12.75" customHeight="1" x14ac:dyDescent="0.15">
      <c r="A43" s="27" t="s">
        <v>338</v>
      </c>
      <c r="B43" s="27" t="s">
        <v>339</v>
      </c>
      <c r="C43" s="27" t="s">
        <v>316</v>
      </c>
      <c r="D43" s="27" t="s">
        <v>311</v>
      </c>
      <c r="E43" s="34">
        <v>0.17</v>
      </c>
      <c r="F43" s="34">
        <v>0</v>
      </c>
      <c r="G43" s="42">
        <v>0.17</v>
      </c>
      <c r="H43" s="40"/>
    </row>
    <row r="44" spans="1:8" ht="12.75" customHeight="1" x14ac:dyDescent="0.15">
      <c r="A44" s="27" t="s">
        <v>340</v>
      </c>
      <c r="B44" s="27" t="s">
        <v>341</v>
      </c>
      <c r="C44" s="27" t="s">
        <v>314</v>
      </c>
      <c r="D44" s="27" t="s">
        <v>315</v>
      </c>
      <c r="E44" s="34">
        <v>13.58</v>
      </c>
      <c r="F44" s="34">
        <v>13.08</v>
      </c>
      <c r="G44" s="42">
        <v>0.5</v>
      </c>
      <c r="H44" s="40"/>
    </row>
    <row r="45" spans="1:8" ht="12.75" customHeight="1" x14ac:dyDescent="0.15">
      <c r="A45" s="27" t="s">
        <v>340</v>
      </c>
      <c r="B45" s="27" t="s">
        <v>341</v>
      </c>
      <c r="C45" s="27" t="s">
        <v>316</v>
      </c>
      <c r="D45" s="27" t="s">
        <v>311</v>
      </c>
      <c r="E45" s="34">
        <v>0</v>
      </c>
      <c r="F45" s="34">
        <v>0</v>
      </c>
      <c r="G45" s="42">
        <v>0</v>
      </c>
      <c r="H45" s="40"/>
    </row>
    <row r="46" spans="1:8" ht="12.75" customHeight="1" x14ac:dyDescent="0.15">
      <c r="A46" s="27" t="s">
        <v>342</v>
      </c>
      <c r="B46" s="27" t="s">
        <v>343</v>
      </c>
      <c r="C46" s="27" t="s">
        <v>344</v>
      </c>
      <c r="D46" s="27" t="s">
        <v>343</v>
      </c>
      <c r="E46" s="34">
        <v>0</v>
      </c>
      <c r="F46" s="34">
        <v>0</v>
      </c>
      <c r="G46" s="42">
        <v>0</v>
      </c>
      <c r="H46" s="40"/>
    </row>
    <row r="47" spans="1:8" ht="12.75" customHeight="1" x14ac:dyDescent="0.15">
      <c r="A47" s="27" t="s">
        <v>342</v>
      </c>
      <c r="B47" s="27" t="s">
        <v>343</v>
      </c>
      <c r="C47" s="27" t="s">
        <v>316</v>
      </c>
      <c r="D47" s="27" t="s">
        <v>311</v>
      </c>
      <c r="E47" s="34">
        <v>0.94</v>
      </c>
      <c r="F47" s="34">
        <v>0</v>
      </c>
      <c r="G47" s="42">
        <v>0.94</v>
      </c>
      <c r="H47" s="40"/>
    </row>
    <row r="48" spans="1:8" ht="12.75" customHeight="1" x14ac:dyDescent="0.15">
      <c r="A48" s="27" t="s">
        <v>345</v>
      </c>
      <c r="B48" s="27" t="s">
        <v>346</v>
      </c>
      <c r="C48" s="27" t="s">
        <v>143</v>
      </c>
      <c r="D48" s="27" t="s">
        <v>143</v>
      </c>
      <c r="E48" s="34">
        <v>237.97</v>
      </c>
      <c r="F48" s="34">
        <v>237.97</v>
      </c>
      <c r="G48" s="42">
        <v>0</v>
      </c>
      <c r="H48" s="40"/>
    </row>
    <row r="49" spans="1:8" ht="12.75" customHeight="1" x14ac:dyDescent="0.15">
      <c r="A49" s="27" t="s">
        <v>347</v>
      </c>
      <c r="B49" s="27" t="s">
        <v>348</v>
      </c>
      <c r="C49" s="27" t="s">
        <v>349</v>
      </c>
      <c r="D49" s="27" t="s">
        <v>350</v>
      </c>
      <c r="E49" s="34">
        <v>131.41999999999999</v>
      </c>
      <c r="F49" s="34">
        <v>131.41999999999999</v>
      </c>
      <c r="G49" s="42">
        <v>0</v>
      </c>
      <c r="H49" s="40"/>
    </row>
    <row r="50" spans="1:8" ht="12.75" customHeight="1" x14ac:dyDescent="0.15">
      <c r="A50" s="27" t="s">
        <v>381</v>
      </c>
      <c r="B50" s="27" t="s">
        <v>382</v>
      </c>
      <c r="C50" s="27" t="s">
        <v>349</v>
      </c>
      <c r="D50" s="27" t="s">
        <v>350</v>
      </c>
      <c r="E50" s="34">
        <v>0</v>
      </c>
      <c r="F50" s="34">
        <v>0</v>
      </c>
      <c r="G50" s="42">
        <v>0</v>
      </c>
      <c r="H50" s="40"/>
    </row>
    <row r="51" spans="1:8" ht="12.75" customHeight="1" x14ac:dyDescent="0.15">
      <c r="A51" s="27" t="s">
        <v>351</v>
      </c>
      <c r="B51" s="27" t="s">
        <v>352</v>
      </c>
      <c r="C51" s="27" t="s">
        <v>353</v>
      </c>
      <c r="D51" s="27" t="s">
        <v>354</v>
      </c>
      <c r="E51" s="34">
        <v>14.11</v>
      </c>
      <c r="F51" s="34">
        <v>14.11</v>
      </c>
      <c r="G51" s="42">
        <v>0</v>
      </c>
      <c r="H51" s="40"/>
    </row>
    <row r="52" spans="1:8" ht="12.75" customHeight="1" x14ac:dyDescent="0.15">
      <c r="A52" s="27" t="s">
        <v>355</v>
      </c>
      <c r="B52" s="27" t="s">
        <v>356</v>
      </c>
      <c r="C52" s="27" t="s">
        <v>357</v>
      </c>
      <c r="D52" s="27" t="s">
        <v>356</v>
      </c>
      <c r="E52" s="34">
        <v>0</v>
      </c>
      <c r="F52" s="34">
        <v>0</v>
      </c>
      <c r="G52" s="42">
        <v>0</v>
      </c>
      <c r="H52" s="40"/>
    </row>
    <row r="53" spans="1:8" ht="12.75" customHeight="1" x14ac:dyDescent="0.15">
      <c r="A53" s="27" t="s">
        <v>358</v>
      </c>
      <c r="B53" s="27" t="s">
        <v>359</v>
      </c>
      <c r="C53" s="27" t="s">
        <v>360</v>
      </c>
      <c r="D53" s="27" t="s">
        <v>361</v>
      </c>
      <c r="E53" s="34">
        <v>92.44</v>
      </c>
      <c r="F53" s="34">
        <v>92.44</v>
      </c>
      <c r="G53" s="42">
        <v>0</v>
      </c>
      <c r="H53" s="40"/>
    </row>
    <row r="54" spans="1:8" ht="12.75" customHeight="1" x14ac:dyDescent="0.15">
      <c r="A54" s="27" t="s">
        <v>383</v>
      </c>
      <c r="B54" s="27" t="s">
        <v>384</v>
      </c>
      <c r="C54" s="27" t="s">
        <v>143</v>
      </c>
      <c r="D54" s="27" t="s">
        <v>143</v>
      </c>
      <c r="E54" s="34">
        <v>0</v>
      </c>
      <c r="F54" s="34">
        <v>0</v>
      </c>
      <c r="G54" s="42">
        <v>0</v>
      </c>
      <c r="H54" s="40"/>
    </row>
    <row r="55" spans="1:8" ht="12.75" customHeight="1" x14ac:dyDescent="0.15">
      <c r="A55" s="27" t="s">
        <v>385</v>
      </c>
      <c r="B55" s="27" t="s">
        <v>386</v>
      </c>
      <c r="C55" s="27" t="s">
        <v>387</v>
      </c>
      <c r="D55" s="27" t="s">
        <v>388</v>
      </c>
      <c r="E55" s="34">
        <v>0</v>
      </c>
      <c r="F55" s="34">
        <v>0</v>
      </c>
      <c r="G55" s="42">
        <v>0</v>
      </c>
      <c r="H55" s="40"/>
    </row>
    <row r="56" spans="1:8" ht="12.75" customHeight="1" x14ac:dyDescent="0.15">
      <c r="A56" s="27" t="s">
        <v>389</v>
      </c>
      <c r="B56" s="27" t="s">
        <v>390</v>
      </c>
      <c r="C56" s="27" t="s">
        <v>391</v>
      </c>
      <c r="D56" s="27" t="s">
        <v>392</v>
      </c>
      <c r="E56" s="34">
        <v>0</v>
      </c>
      <c r="F56" s="34">
        <v>0</v>
      </c>
      <c r="G56" s="42">
        <v>0</v>
      </c>
      <c r="H56" s="40"/>
    </row>
    <row r="57" spans="1:8" ht="12.75" customHeight="1" x14ac:dyDescent="0.15">
      <c r="A57" s="27" t="s">
        <v>393</v>
      </c>
      <c r="B57" s="27" t="s">
        <v>394</v>
      </c>
      <c r="C57" s="27" t="s">
        <v>395</v>
      </c>
      <c r="D57" s="27" t="s">
        <v>394</v>
      </c>
      <c r="E57" s="34">
        <v>0</v>
      </c>
      <c r="F57" s="34">
        <v>0</v>
      </c>
      <c r="G57" s="42">
        <v>0</v>
      </c>
      <c r="H57" s="40"/>
    </row>
    <row r="58" spans="1:8" ht="12.75" customHeight="1" x14ac:dyDescent="0.15">
      <c r="A58" s="27" t="s">
        <v>362</v>
      </c>
      <c r="B58" s="27" t="s">
        <v>363</v>
      </c>
      <c r="C58" s="27" t="s">
        <v>143</v>
      </c>
      <c r="D58" s="27" t="s">
        <v>143</v>
      </c>
      <c r="E58" s="34">
        <v>0</v>
      </c>
      <c r="F58" s="34">
        <v>0</v>
      </c>
      <c r="G58" s="42">
        <v>0</v>
      </c>
      <c r="H58" s="40"/>
    </row>
    <row r="59" spans="1:8" ht="12.75" customHeight="1" x14ac:dyDescent="0.15">
      <c r="A59" s="27" t="s">
        <v>396</v>
      </c>
      <c r="B59" s="27" t="s">
        <v>386</v>
      </c>
      <c r="C59" s="27" t="s">
        <v>397</v>
      </c>
      <c r="D59" s="27" t="s">
        <v>398</v>
      </c>
      <c r="E59" s="34">
        <v>0</v>
      </c>
      <c r="F59" s="34">
        <v>0</v>
      </c>
      <c r="G59" s="42">
        <v>0</v>
      </c>
      <c r="H59" s="40"/>
    </row>
    <row r="60" spans="1:8" ht="12.75" customHeight="1" x14ac:dyDescent="0.15">
      <c r="A60" s="27" t="s">
        <v>399</v>
      </c>
      <c r="B60" s="27" t="s">
        <v>400</v>
      </c>
      <c r="C60" s="27" t="s">
        <v>397</v>
      </c>
      <c r="D60" s="27" t="s">
        <v>398</v>
      </c>
      <c r="E60" s="34">
        <v>0</v>
      </c>
      <c r="F60" s="34">
        <v>0</v>
      </c>
      <c r="G60" s="42">
        <v>0</v>
      </c>
      <c r="H60" s="40"/>
    </row>
    <row r="61" spans="1:8" ht="12.75" customHeight="1" x14ac:dyDescent="0.15">
      <c r="A61" s="27" t="s">
        <v>401</v>
      </c>
      <c r="B61" s="27" t="s">
        <v>394</v>
      </c>
      <c r="C61" s="27" t="s">
        <v>397</v>
      </c>
      <c r="D61" s="27" t="s">
        <v>398</v>
      </c>
      <c r="E61" s="34">
        <v>0</v>
      </c>
      <c r="F61" s="34">
        <v>0</v>
      </c>
      <c r="G61" s="42">
        <v>0</v>
      </c>
      <c r="H61" s="40"/>
    </row>
    <row r="62" spans="1:8" ht="12.75" customHeight="1" x14ac:dyDescent="0.15">
      <c r="A62" s="27" t="s">
        <v>364</v>
      </c>
      <c r="B62" s="27" t="s">
        <v>365</v>
      </c>
      <c r="C62" s="27" t="s">
        <v>366</v>
      </c>
      <c r="D62" s="27" t="s">
        <v>365</v>
      </c>
      <c r="E62" s="34">
        <v>0</v>
      </c>
      <c r="F62" s="34">
        <v>0</v>
      </c>
      <c r="G62" s="42">
        <v>0</v>
      </c>
      <c r="H62" s="40"/>
    </row>
  </sheetData>
  <mergeCells count="1">
    <mergeCell ref="A2:H2"/>
  </mergeCells>
  <phoneticPr fontId="25" type="noConversion"/>
  <printOptions horizontalCentered="1"/>
  <pageMargins left="0.58958333333333302" right="0.58958333333333302" top="0.78958333333333297" bottom="0.78958333333333297" header="0.5" footer="0.5"/>
  <pageSetup paperSize="9" scale="94" fitToHeight="1000" orientation="landscape"/>
  <headerFooter scaleWithDoc="0"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>
    <pageSetUpPr fitToPage="1"/>
  </sheetPr>
  <dimension ref="A1:J45"/>
  <sheetViews>
    <sheetView showGridLines="0" showZeros="0" topLeftCell="C1" workbookViewId="0">
      <selection activeCell="C20" sqref="C20"/>
    </sheetView>
  </sheetViews>
  <sheetFormatPr defaultColWidth="9.1640625" defaultRowHeight="12.75" customHeight="1" x14ac:dyDescent="0.15"/>
  <cols>
    <col min="1" max="1" width="27.83203125" customWidth="1"/>
    <col min="2" max="2" width="23.33203125" customWidth="1"/>
    <col min="3" max="3" width="35.1640625" customWidth="1"/>
    <col min="4" max="4" width="28.6640625" customWidth="1"/>
    <col min="5" max="5" width="42.6640625" customWidth="1"/>
    <col min="6" max="6" width="26" customWidth="1"/>
    <col min="7" max="7" width="39.6640625" customWidth="1"/>
    <col min="8" max="8" width="24.1640625" customWidth="1"/>
    <col min="9" max="9" width="9.1640625" customWidth="1"/>
  </cols>
  <sheetData>
    <row r="1" spans="1:10" ht="22.5" customHeight="1" x14ac:dyDescent="0.15">
      <c r="A1" s="47" t="s">
        <v>23</v>
      </c>
      <c r="B1" s="48"/>
      <c r="C1" s="48"/>
      <c r="D1" s="48"/>
      <c r="E1" s="48"/>
      <c r="F1" s="48"/>
      <c r="G1" s="48"/>
      <c r="H1" s="49"/>
    </row>
    <row r="2" spans="1:10" ht="22.5" customHeight="1" x14ac:dyDescent="0.15">
      <c r="A2" s="130" t="s">
        <v>402</v>
      </c>
      <c r="B2" s="130"/>
      <c r="C2" s="130"/>
      <c r="D2" s="130"/>
      <c r="E2" s="130"/>
      <c r="F2" s="130"/>
      <c r="G2" s="130"/>
      <c r="H2" s="130"/>
    </row>
    <row r="3" spans="1:10" ht="22.5" customHeight="1" x14ac:dyDescent="0.15">
      <c r="A3" s="131"/>
      <c r="B3" s="131"/>
      <c r="C3" s="50"/>
      <c r="D3" s="50"/>
      <c r="E3" s="51"/>
      <c r="F3" s="51"/>
      <c r="G3" s="51"/>
      <c r="H3" s="52" t="s">
        <v>36</v>
      </c>
    </row>
    <row r="4" spans="1:10" ht="22.5" customHeight="1" x14ac:dyDescent="0.15">
      <c r="A4" s="133" t="s">
        <v>37</v>
      </c>
      <c r="B4" s="133"/>
      <c r="C4" s="133" t="s">
        <v>38</v>
      </c>
      <c r="D4" s="133"/>
      <c r="E4" s="133"/>
      <c r="F4" s="133"/>
      <c r="G4" s="133"/>
      <c r="H4" s="133"/>
    </row>
    <row r="5" spans="1:10" ht="22.5" customHeight="1" x14ac:dyDescent="0.15">
      <c r="A5" s="53" t="s">
        <v>39</v>
      </c>
      <c r="B5" s="53" t="s">
        <v>40</v>
      </c>
      <c r="C5" s="53" t="s">
        <v>41</v>
      </c>
      <c r="D5" s="54" t="s">
        <v>40</v>
      </c>
      <c r="E5" s="53" t="s">
        <v>42</v>
      </c>
      <c r="F5" s="53" t="s">
        <v>40</v>
      </c>
      <c r="G5" s="53" t="s">
        <v>43</v>
      </c>
      <c r="H5" s="53" t="s">
        <v>40</v>
      </c>
    </row>
    <row r="6" spans="1:10" ht="22.5" customHeight="1" x14ac:dyDescent="0.15">
      <c r="A6" s="55" t="s">
        <v>403</v>
      </c>
      <c r="B6" s="56"/>
      <c r="C6" s="57" t="s">
        <v>404</v>
      </c>
      <c r="D6" s="58"/>
      <c r="E6" s="59" t="s">
        <v>405</v>
      </c>
      <c r="F6" s="59"/>
      <c r="G6" s="60" t="s">
        <v>406</v>
      </c>
      <c r="H6" s="58"/>
    </row>
    <row r="7" spans="1:10" ht="22.5" customHeight="1" x14ac:dyDescent="0.15">
      <c r="A7" s="61"/>
      <c r="B7" s="56"/>
      <c r="C7" s="57" t="s">
        <v>407</v>
      </c>
      <c r="D7" s="58"/>
      <c r="E7" s="60" t="s">
        <v>408</v>
      </c>
      <c r="F7" s="60"/>
      <c r="G7" s="60" t="s">
        <v>409</v>
      </c>
      <c r="H7" s="58"/>
    </row>
    <row r="8" spans="1:10" ht="22.5" customHeight="1" x14ac:dyDescent="0.15">
      <c r="A8" s="61"/>
      <c r="B8" s="56"/>
      <c r="C8" s="57" t="s">
        <v>410</v>
      </c>
      <c r="D8" s="58"/>
      <c r="E8" s="60" t="s">
        <v>411</v>
      </c>
      <c r="F8" s="60"/>
      <c r="G8" s="60" t="s">
        <v>412</v>
      </c>
      <c r="H8" s="58"/>
      <c r="J8" s="24"/>
    </row>
    <row r="9" spans="1:10" ht="22.5" customHeight="1" x14ac:dyDescent="0.15">
      <c r="A9" s="55"/>
      <c r="B9" s="56"/>
      <c r="C9" s="57" t="s">
        <v>413</v>
      </c>
      <c r="D9" s="58"/>
      <c r="E9" s="60" t="s">
        <v>414</v>
      </c>
      <c r="F9" s="60"/>
      <c r="G9" s="60" t="s">
        <v>415</v>
      </c>
      <c r="H9" s="58"/>
    </row>
    <row r="10" spans="1:10" ht="22.5" customHeight="1" x14ac:dyDescent="0.15">
      <c r="A10" s="55"/>
      <c r="B10" s="56"/>
      <c r="C10" s="57" t="s">
        <v>416</v>
      </c>
      <c r="D10" s="58"/>
      <c r="E10" s="60" t="s">
        <v>417</v>
      </c>
      <c r="F10" s="60"/>
      <c r="G10" s="60" t="s">
        <v>418</v>
      </c>
      <c r="H10" s="58"/>
      <c r="I10" s="24"/>
    </row>
    <row r="11" spans="1:10" ht="22.5" customHeight="1" x14ac:dyDescent="0.15">
      <c r="A11" s="61"/>
      <c r="B11" s="56"/>
      <c r="C11" s="57" t="s">
        <v>419</v>
      </c>
      <c r="D11" s="58"/>
      <c r="E11" s="60" t="s">
        <v>420</v>
      </c>
      <c r="F11" s="60"/>
      <c r="G11" s="60" t="s">
        <v>421</v>
      </c>
      <c r="H11" s="58"/>
      <c r="I11" s="24"/>
    </row>
    <row r="12" spans="1:10" ht="22.5" customHeight="1" x14ac:dyDescent="0.15">
      <c r="A12" s="61"/>
      <c r="B12" s="56"/>
      <c r="C12" s="57" t="s">
        <v>422</v>
      </c>
      <c r="D12" s="58"/>
      <c r="E12" s="60" t="s">
        <v>408</v>
      </c>
      <c r="F12" s="60"/>
      <c r="G12" s="60" t="s">
        <v>423</v>
      </c>
      <c r="H12" s="58"/>
      <c r="I12" s="24"/>
    </row>
    <row r="13" spans="1:10" ht="22.5" customHeight="1" x14ac:dyDescent="0.15">
      <c r="A13" s="62"/>
      <c r="B13" s="56"/>
      <c r="C13" s="57" t="s">
        <v>424</v>
      </c>
      <c r="D13" s="58"/>
      <c r="E13" s="60" t="s">
        <v>411</v>
      </c>
      <c r="F13" s="60"/>
      <c r="G13" s="60" t="s">
        <v>425</v>
      </c>
      <c r="H13" s="58"/>
      <c r="I13" s="24"/>
    </row>
    <row r="14" spans="1:10" ht="22.5" customHeight="1" x14ac:dyDescent="0.15">
      <c r="A14" s="62"/>
      <c r="B14" s="56"/>
      <c r="C14" s="57" t="s">
        <v>426</v>
      </c>
      <c r="D14" s="58"/>
      <c r="E14" s="60" t="s">
        <v>414</v>
      </c>
      <c r="F14" s="60"/>
      <c r="G14" s="60" t="s">
        <v>427</v>
      </c>
      <c r="H14" s="58"/>
    </row>
    <row r="15" spans="1:10" ht="22.5" customHeight="1" x14ac:dyDescent="0.15">
      <c r="A15" s="62"/>
      <c r="B15" s="56"/>
      <c r="C15" s="57" t="s">
        <v>428</v>
      </c>
      <c r="D15" s="58"/>
      <c r="E15" s="60" t="s">
        <v>429</v>
      </c>
      <c r="F15" s="60"/>
      <c r="G15" s="60" t="s">
        <v>430</v>
      </c>
      <c r="H15" s="58"/>
    </row>
    <row r="16" spans="1:10" ht="22.5" customHeight="1" x14ac:dyDescent="0.15">
      <c r="A16" s="41"/>
      <c r="B16" s="63"/>
      <c r="C16" s="57" t="s">
        <v>431</v>
      </c>
      <c r="D16" s="58"/>
      <c r="E16" s="60" t="s">
        <v>432</v>
      </c>
      <c r="F16" s="60"/>
      <c r="G16" s="60" t="s">
        <v>433</v>
      </c>
      <c r="H16" s="58"/>
      <c r="J16" s="24"/>
    </row>
    <row r="17" spans="1:8" ht="22.5" customHeight="1" x14ac:dyDescent="0.15">
      <c r="A17" s="40"/>
      <c r="B17" s="63"/>
      <c r="C17" s="57" t="s">
        <v>434</v>
      </c>
      <c r="D17" s="58"/>
      <c r="E17" s="60" t="s">
        <v>435</v>
      </c>
      <c r="F17" s="60"/>
      <c r="G17" s="60" t="s">
        <v>434</v>
      </c>
      <c r="H17" s="58"/>
    </row>
    <row r="18" spans="1:8" ht="22.5" customHeight="1" x14ac:dyDescent="0.15">
      <c r="A18" s="40"/>
      <c r="B18" s="63"/>
      <c r="C18" s="57" t="s">
        <v>436</v>
      </c>
      <c r="D18" s="58"/>
      <c r="E18" s="60" t="s">
        <v>437</v>
      </c>
      <c r="F18" s="60"/>
      <c r="G18" s="60" t="s">
        <v>438</v>
      </c>
      <c r="H18" s="58"/>
    </row>
    <row r="19" spans="1:8" ht="22.5" customHeight="1" x14ac:dyDescent="0.15">
      <c r="A19" s="62"/>
      <c r="B19" s="63"/>
      <c r="C19" s="57" t="s">
        <v>439</v>
      </c>
      <c r="D19" s="58"/>
      <c r="E19" s="60" t="s">
        <v>440</v>
      </c>
      <c r="F19" s="60"/>
      <c r="G19" s="60" t="s">
        <v>441</v>
      </c>
      <c r="H19" s="58"/>
    </row>
    <row r="20" spans="1:8" ht="22.5" customHeight="1" x14ac:dyDescent="0.15">
      <c r="A20" s="62"/>
      <c r="B20" s="56"/>
      <c r="C20" s="57"/>
      <c r="D20" s="58"/>
      <c r="E20" s="60" t="s">
        <v>442</v>
      </c>
      <c r="F20" s="60"/>
      <c r="G20" s="60" t="s">
        <v>443</v>
      </c>
      <c r="H20" s="58"/>
    </row>
    <row r="21" spans="1:8" ht="22.5" customHeight="1" x14ac:dyDescent="0.15">
      <c r="A21" s="41"/>
      <c r="B21" s="56"/>
      <c r="C21" s="40"/>
      <c r="D21" s="58"/>
      <c r="E21" s="60" t="s">
        <v>444</v>
      </c>
      <c r="F21" s="60"/>
      <c r="G21" s="60"/>
      <c r="H21" s="58"/>
    </row>
    <row r="22" spans="1:8" ht="18" customHeight="1" x14ac:dyDescent="0.15">
      <c r="A22" s="40"/>
      <c r="B22" s="56"/>
      <c r="C22" s="40"/>
      <c r="D22" s="58"/>
      <c r="E22" s="64" t="s">
        <v>445</v>
      </c>
      <c r="F22" s="64"/>
      <c r="G22" s="64"/>
      <c r="H22" s="58"/>
    </row>
    <row r="23" spans="1:8" ht="19.5" customHeight="1" x14ac:dyDescent="0.15">
      <c r="A23" s="40"/>
      <c r="B23" s="56"/>
      <c r="C23" s="40"/>
      <c r="D23" s="58"/>
      <c r="E23" s="64" t="s">
        <v>446</v>
      </c>
      <c r="F23" s="64"/>
      <c r="G23" s="64"/>
      <c r="H23" s="58"/>
    </row>
    <row r="24" spans="1:8" ht="21.75" customHeight="1" x14ac:dyDescent="0.15">
      <c r="A24" s="40"/>
      <c r="B24" s="56"/>
      <c r="C24" s="57"/>
      <c r="D24" s="65"/>
      <c r="E24" s="64" t="s">
        <v>447</v>
      </c>
      <c r="F24" s="64"/>
      <c r="G24" s="64"/>
      <c r="H24" s="58"/>
    </row>
    <row r="25" spans="1:8" ht="21.75" customHeight="1" x14ac:dyDescent="0.15">
      <c r="A25" s="40"/>
      <c r="B25" s="56"/>
      <c r="C25" s="57"/>
      <c r="D25" s="65"/>
      <c r="E25" s="64"/>
      <c r="F25" s="64"/>
      <c r="G25" s="64"/>
      <c r="H25" s="58"/>
    </row>
    <row r="26" spans="1:8" ht="23.25" customHeight="1" x14ac:dyDescent="0.15">
      <c r="A26" s="40"/>
      <c r="B26" s="56"/>
      <c r="C26" s="57"/>
      <c r="D26" s="65"/>
      <c r="E26" s="55"/>
      <c r="F26" s="55"/>
      <c r="G26" s="55"/>
      <c r="H26" s="66"/>
    </row>
    <row r="27" spans="1:8" ht="18" customHeight="1" x14ac:dyDescent="0.15">
      <c r="A27" s="54" t="s">
        <v>119</v>
      </c>
      <c r="B27" s="63">
        <f>SUM(B6,B9,B10,B12,B13,B14,B15)</f>
        <v>0</v>
      </c>
      <c r="C27" s="54" t="s">
        <v>120</v>
      </c>
      <c r="D27" s="65">
        <f>SUM(D6:D20)</f>
        <v>0</v>
      </c>
      <c r="E27" s="54" t="s">
        <v>120</v>
      </c>
      <c r="F27" s="54"/>
      <c r="G27" s="54" t="s">
        <v>120</v>
      </c>
      <c r="H27" s="66">
        <f>SUM(H6,H11,H21,H22,H23)</f>
        <v>0</v>
      </c>
    </row>
    <row r="28" spans="1:8" ht="12.75" customHeight="1" x14ac:dyDescent="0.15">
      <c r="B28" s="24"/>
      <c r="D28" s="24"/>
      <c r="H28" s="24"/>
    </row>
    <row r="29" spans="1:8" ht="12.75" customHeight="1" x14ac:dyDescent="0.15">
      <c r="B29" s="24"/>
      <c r="D29" s="24"/>
      <c r="H29" s="24"/>
    </row>
    <row r="30" spans="1:8" ht="12.75" customHeight="1" x14ac:dyDescent="0.15">
      <c r="B30" s="24"/>
      <c r="D30" s="24"/>
      <c r="H30" s="24"/>
    </row>
    <row r="31" spans="1:8" ht="12.75" customHeight="1" x14ac:dyDescent="0.15">
      <c r="B31" s="24"/>
      <c r="D31" s="24"/>
      <c r="H31" s="24"/>
    </row>
    <row r="32" spans="1:8" ht="12.75" customHeight="1" x14ac:dyDescent="0.15">
      <c r="B32" s="24"/>
      <c r="D32" s="24"/>
      <c r="H32" s="24"/>
    </row>
    <row r="33" spans="2:8" ht="12.75" customHeight="1" x14ac:dyDescent="0.15">
      <c r="B33" s="24"/>
      <c r="D33" s="24"/>
      <c r="H33" s="24"/>
    </row>
    <row r="34" spans="2:8" ht="12.75" customHeight="1" x14ac:dyDescent="0.15">
      <c r="B34" s="24"/>
      <c r="D34" s="24"/>
      <c r="H34" s="24"/>
    </row>
    <row r="35" spans="2:8" ht="12.75" customHeight="1" x14ac:dyDescent="0.15">
      <c r="B35" s="24"/>
      <c r="D35" s="24"/>
      <c r="H35" s="24"/>
    </row>
    <row r="36" spans="2:8" ht="12.75" customHeight="1" x14ac:dyDescent="0.15">
      <c r="B36" s="24"/>
      <c r="D36" s="24"/>
      <c r="H36" s="24"/>
    </row>
    <row r="37" spans="2:8" ht="12.75" customHeight="1" x14ac:dyDescent="0.15">
      <c r="B37" s="24"/>
      <c r="D37" s="24"/>
      <c r="H37" s="24"/>
    </row>
    <row r="38" spans="2:8" ht="12.75" customHeight="1" x14ac:dyDescent="0.15">
      <c r="B38" s="24"/>
      <c r="D38" s="24"/>
      <c r="H38" s="24"/>
    </row>
    <row r="39" spans="2:8" ht="12.75" customHeight="1" x14ac:dyDescent="0.15">
      <c r="B39" s="24"/>
      <c r="D39" s="24"/>
      <c r="H39" s="24"/>
    </row>
    <row r="40" spans="2:8" ht="12.75" customHeight="1" x14ac:dyDescent="0.15">
      <c r="B40" s="24"/>
      <c r="D40" s="24"/>
    </row>
    <row r="41" spans="2:8" ht="12.75" customHeight="1" x14ac:dyDescent="0.15">
      <c r="B41" s="24"/>
      <c r="D41" s="24"/>
    </row>
    <row r="42" spans="2:8" ht="12.75" customHeight="1" x14ac:dyDescent="0.15">
      <c r="B42" s="24"/>
      <c r="D42" s="24"/>
    </row>
    <row r="43" spans="2:8" ht="12.75" customHeight="1" x14ac:dyDescent="0.15">
      <c r="B43" s="24"/>
    </row>
    <row r="44" spans="2:8" ht="12.75" customHeight="1" x14ac:dyDescent="0.15">
      <c r="B44" s="24"/>
    </row>
    <row r="45" spans="2:8" ht="12.75" customHeight="1" x14ac:dyDescent="0.15">
      <c r="B45" s="24"/>
    </row>
  </sheetData>
  <mergeCells count="4">
    <mergeCell ref="A2:H2"/>
    <mergeCell ref="A3:B3"/>
    <mergeCell ref="A4:B4"/>
    <mergeCell ref="C4:H4"/>
  </mergeCells>
  <phoneticPr fontId="25" type="noConversion"/>
  <printOptions horizontalCentered="1"/>
  <pageMargins left="0.75" right="0.75" top="0.78958333333333297" bottom="1" header="0" footer="0"/>
  <pageSetup paperSize="9" scale="64" orientation="landscape"/>
  <headerFooter scaleWithDoc="0"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>
    <pageSetUpPr fitToPage="1"/>
  </sheetPr>
  <dimension ref="A1:D40"/>
  <sheetViews>
    <sheetView showGridLines="0" showZeros="0" tabSelected="1" topLeftCell="A12" workbookViewId="0">
      <selection activeCell="B5" sqref="B5"/>
    </sheetView>
  </sheetViews>
  <sheetFormatPr defaultColWidth="9.1640625" defaultRowHeight="12.75" customHeight="1" x14ac:dyDescent="0.15"/>
  <cols>
    <col min="1" max="1" width="12.6640625" customWidth="1"/>
    <col min="2" max="2" width="34.6640625" customWidth="1"/>
    <col min="3" max="3" width="14.1640625" customWidth="1"/>
    <col min="4" max="4" width="71.5" customWidth="1"/>
    <col min="5" max="5" width="9.1640625" customWidth="1"/>
  </cols>
  <sheetData>
    <row r="1" spans="1:4" ht="30" customHeight="1" x14ac:dyDescent="0.15">
      <c r="A1" s="24" t="s">
        <v>25</v>
      </c>
    </row>
    <row r="2" spans="1:4" ht="28.5" customHeight="1" x14ac:dyDescent="0.15">
      <c r="A2" s="141" t="s">
        <v>448</v>
      </c>
      <c r="B2" s="141"/>
      <c r="C2" s="141"/>
      <c r="D2" s="141"/>
    </row>
    <row r="3" spans="1:4" ht="22.5" customHeight="1" x14ac:dyDescent="0.15">
      <c r="D3" s="43" t="s">
        <v>36</v>
      </c>
    </row>
    <row r="4" spans="1:4" ht="22.5" customHeight="1" x14ac:dyDescent="0.15">
      <c r="A4" s="45" t="s">
        <v>130</v>
      </c>
      <c r="B4" s="26" t="s">
        <v>449</v>
      </c>
      <c r="C4" s="45" t="s">
        <v>450</v>
      </c>
      <c r="D4" s="45" t="s">
        <v>451</v>
      </c>
    </row>
    <row r="5" spans="1:4" ht="12.75" customHeight="1" x14ac:dyDescent="0.15">
      <c r="A5" s="27" t="s">
        <v>143</v>
      </c>
      <c r="B5" s="27" t="s">
        <v>133</v>
      </c>
      <c r="C5" s="34">
        <v>5079.2299999999996</v>
      </c>
      <c r="D5" s="27" t="s">
        <v>143</v>
      </c>
    </row>
    <row r="6" spans="1:4" ht="12.75" customHeight="1" x14ac:dyDescent="0.15">
      <c r="A6" s="27" t="s">
        <v>144</v>
      </c>
      <c r="B6" s="27" t="s">
        <v>145</v>
      </c>
      <c r="C6" s="34">
        <v>5079.2299999999996</v>
      </c>
      <c r="D6" s="27" t="s">
        <v>143</v>
      </c>
    </row>
    <row r="7" spans="1:4" ht="12.75" customHeight="1" x14ac:dyDescent="0.15">
      <c r="A7" s="27" t="s">
        <v>146</v>
      </c>
      <c r="B7" s="27" t="s">
        <v>145</v>
      </c>
      <c r="C7" s="34">
        <v>5045.5</v>
      </c>
      <c r="D7" s="27" t="s">
        <v>143</v>
      </c>
    </row>
    <row r="8" spans="1:4" ht="12.75" customHeight="1" x14ac:dyDescent="0.15">
      <c r="A8" s="27" t="s">
        <v>452</v>
      </c>
      <c r="B8" s="27" t="s">
        <v>453</v>
      </c>
      <c r="C8" s="34">
        <v>5045.5</v>
      </c>
      <c r="D8" s="27" t="s">
        <v>143</v>
      </c>
    </row>
    <row r="9" spans="1:4" ht="12.75" customHeight="1" x14ac:dyDescent="0.15">
      <c r="A9" s="27" t="s">
        <v>454</v>
      </c>
      <c r="B9" s="27" t="s">
        <v>455</v>
      </c>
      <c r="C9" s="34">
        <v>4526.5</v>
      </c>
      <c r="D9" s="27" t="s">
        <v>143</v>
      </c>
    </row>
    <row r="10" spans="1:4" ht="12.75" customHeight="1" x14ac:dyDescent="0.15">
      <c r="A10" s="27" t="s">
        <v>456</v>
      </c>
      <c r="B10" s="27" t="s">
        <v>457</v>
      </c>
      <c r="C10" s="34">
        <v>25</v>
      </c>
      <c r="D10" s="27" t="s">
        <v>458</v>
      </c>
    </row>
    <row r="11" spans="1:4" ht="12.75" customHeight="1" x14ac:dyDescent="0.15">
      <c r="A11" s="27" t="s">
        <v>456</v>
      </c>
      <c r="B11" s="27" t="s">
        <v>459</v>
      </c>
      <c r="C11" s="34">
        <v>756</v>
      </c>
      <c r="D11" s="27" t="s">
        <v>460</v>
      </c>
    </row>
    <row r="12" spans="1:4" ht="12.75" customHeight="1" x14ac:dyDescent="0.15">
      <c r="A12" s="27" t="s">
        <v>456</v>
      </c>
      <c r="B12" s="27" t="s">
        <v>461</v>
      </c>
      <c r="C12" s="34">
        <v>430</v>
      </c>
      <c r="D12" s="27" t="s">
        <v>462</v>
      </c>
    </row>
    <row r="13" spans="1:4" ht="12.75" customHeight="1" x14ac:dyDescent="0.15">
      <c r="A13" s="27" t="s">
        <v>456</v>
      </c>
      <c r="B13" s="27" t="s">
        <v>463</v>
      </c>
      <c r="C13" s="34">
        <v>120</v>
      </c>
      <c r="D13" s="27" t="s">
        <v>464</v>
      </c>
    </row>
    <row r="14" spans="1:4" ht="12.75" customHeight="1" x14ac:dyDescent="0.15">
      <c r="A14" s="27" t="s">
        <v>456</v>
      </c>
      <c r="B14" s="27" t="s">
        <v>465</v>
      </c>
      <c r="C14" s="34">
        <v>30</v>
      </c>
      <c r="D14" s="27" t="s">
        <v>466</v>
      </c>
    </row>
    <row r="15" spans="1:4" ht="12.75" customHeight="1" x14ac:dyDescent="0.15">
      <c r="A15" s="27" t="s">
        <v>456</v>
      </c>
      <c r="B15" s="27" t="s">
        <v>467</v>
      </c>
      <c r="C15" s="34">
        <v>330</v>
      </c>
      <c r="D15" s="27" t="s">
        <v>468</v>
      </c>
    </row>
    <row r="16" spans="1:4" ht="12.75" customHeight="1" x14ac:dyDescent="0.15">
      <c r="A16" s="27" t="s">
        <v>456</v>
      </c>
      <c r="B16" s="27" t="s">
        <v>469</v>
      </c>
      <c r="C16" s="34">
        <v>800</v>
      </c>
      <c r="D16" s="27" t="s">
        <v>470</v>
      </c>
    </row>
    <row r="17" spans="1:4" ht="12.75" customHeight="1" x14ac:dyDescent="0.15">
      <c r="A17" s="27" t="s">
        <v>456</v>
      </c>
      <c r="B17" s="27" t="s">
        <v>471</v>
      </c>
      <c r="C17" s="34">
        <v>30</v>
      </c>
      <c r="D17" s="27" t="s">
        <v>472</v>
      </c>
    </row>
    <row r="18" spans="1:4" ht="12.75" customHeight="1" x14ac:dyDescent="0.15">
      <c r="A18" s="27" t="s">
        <v>456</v>
      </c>
      <c r="B18" s="27" t="s">
        <v>473</v>
      </c>
      <c r="C18" s="34">
        <v>50</v>
      </c>
      <c r="D18" s="27" t="s">
        <v>474</v>
      </c>
    </row>
    <row r="19" spans="1:4" ht="12.75" customHeight="1" x14ac:dyDescent="0.15">
      <c r="A19" s="27" t="s">
        <v>456</v>
      </c>
      <c r="B19" s="27" t="s">
        <v>475</v>
      </c>
      <c r="C19" s="34">
        <v>450</v>
      </c>
      <c r="D19" s="27" t="s">
        <v>476</v>
      </c>
    </row>
    <row r="20" spans="1:4" ht="12.75" customHeight="1" x14ac:dyDescent="0.15">
      <c r="A20" s="27" t="s">
        <v>456</v>
      </c>
      <c r="B20" s="27" t="s">
        <v>477</v>
      </c>
      <c r="C20" s="34">
        <v>801</v>
      </c>
      <c r="D20" s="27" t="s">
        <v>478</v>
      </c>
    </row>
    <row r="21" spans="1:4" ht="12.75" customHeight="1" x14ac:dyDescent="0.15">
      <c r="A21" s="27" t="s">
        <v>456</v>
      </c>
      <c r="B21" s="27" t="s">
        <v>479</v>
      </c>
      <c r="C21" s="34">
        <v>446</v>
      </c>
      <c r="D21" s="27" t="s">
        <v>480</v>
      </c>
    </row>
    <row r="22" spans="1:4" ht="12.75" customHeight="1" x14ac:dyDescent="0.15">
      <c r="A22" s="27" t="s">
        <v>456</v>
      </c>
      <c r="B22" s="27" t="s">
        <v>481</v>
      </c>
      <c r="C22" s="34">
        <v>182</v>
      </c>
      <c r="D22" s="27" t="s">
        <v>482</v>
      </c>
    </row>
    <row r="23" spans="1:4" ht="12.75" customHeight="1" x14ac:dyDescent="0.15">
      <c r="A23" s="27" t="s">
        <v>456</v>
      </c>
      <c r="B23" s="27" t="s">
        <v>483</v>
      </c>
      <c r="C23" s="34">
        <v>44</v>
      </c>
      <c r="D23" s="27" t="s">
        <v>484</v>
      </c>
    </row>
    <row r="24" spans="1:4" ht="12.75" customHeight="1" x14ac:dyDescent="0.15">
      <c r="A24" s="27" t="s">
        <v>456</v>
      </c>
      <c r="B24" s="27" t="s">
        <v>485</v>
      </c>
      <c r="C24" s="34">
        <v>19.5</v>
      </c>
      <c r="D24" s="27" t="s">
        <v>486</v>
      </c>
    </row>
    <row r="25" spans="1:4" ht="12.75" customHeight="1" x14ac:dyDescent="0.15">
      <c r="A25" s="27" t="s">
        <v>456</v>
      </c>
      <c r="B25" s="27" t="s">
        <v>487</v>
      </c>
      <c r="C25" s="34">
        <v>13</v>
      </c>
      <c r="D25" s="27" t="s">
        <v>488</v>
      </c>
    </row>
    <row r="26" spans="1:4" ht="12.75" customHeight="1" x14ac:dyDescent="0.15">
      <c r="A26" s="27" t="s">
        <v>454</v>
      </c>
      <c r="B26" s="27" t="s">
        <v>489</v>
      </c>
      <c r="C26" s="34">
        <v>519</v>
      </c>
      <c r="D26" s="27" t="s">
        <v>143</v>
      </c>
    </row>
    <row r="27" spans="1:4" ht="12.75" customHeight="1" x14ac:dyDescent="0.15">
      <c r="A27" s="27" t="s">
        <v>456</v>
      </c>
      <c r="B27" s="27" t="s">
        <v>490</v>
      </c>
      <c r="C27" s="34">
        <v>130</v>
      </c>
      <c r="D27" s="27" t="s">
        <v>491</v>
      </c>
    </row>
    <row r="28" spans="1:4" ht="12.75" customHeight="1" x14ac:dyDescent="0.15">
      <c r="A28" s="27" t="s">
        <v>456</v>
      </c>
      <c r="B28" s="27" t="s">
        <v>492</v>
      </c>
      <c r="C28" s="34">
        <v>389</v>
      </c>
      <c r="D28" s="27" t="s">
        <v>493</v>
      </c>
    </row>
    <row r="29" spans="1:4" ht="12.75" customHeight="1" x14ac:dyDescent="0.15">
      <c r="A29" s="27" t="s">
        <v>147</v>
      </c>
      <c r="B29" s="27" t="s">
        <v>148</v>
      </c>
      <c r="C29" s="34">
        <v>15</v>
      </c>
      <c r="D29" s="27" t="s">
        <v>143</v>
      </c>
    </row>
    <row r="30" spans="1:4" ht="12.75" customHeight="1" x14ac:dyDescent="0.15">
      <c r="A30" s="27" t="s">
        <v>452</v>
      </c>
      <c r="B30" s="27" t="s">
        <v>453</v>
      </c>
      <c r="C30" s="34">
        <v>15</v>
      </c>
      <c r="D30" s="27" t="s">
        <v>143</v>
      </c>
    </row>
    <row r="31" spans="1:4" ht="12.75" customHeight="1" x14ac:dyDescent="0.15">
      <c r="A31" s="27" t="s">
        <v>454</v>
      </c>
      <c r="B31" s="27" t="s">
        <v>489</v>
      </c>
      <c r="C31" s="34">
        <v>15</v>
      </c>
      <c r="D31" s="27" t="s">
        <v>143</v>
      </c>
    </row>
    <row r="32" spans="1:4" ht="12.75" customHeight="1" x14ac:dyDescent="0.15">
      <c r="A32" s="27" t="s">
        <v>456</v>
      </c>
      <c r="B32" s="27" t="s">
        <v>494</v>
      </c>
      <c r="C32" s="34">
        <v>15</v>
      </c>
      <c r="D32" s="27" t="s">
        <v>495</v>
      </c>
    </row>
    <row r="33" spans="1:4" ht="12.75" customHeight="1" x14ac:dyDescent="0.15">
      <c r="A33" s="27" t="s">
        <v>149</v>
      </c>
      <c r="B33" s="27" t="s">
        <v>150</v>
      </c>
      <c r="C33" s="34">
        <v>15</v>
      </c>
      <c r="D33" s="27" t="s">
        <v>143</v>
      </c>
    </row>
    <row r="34" spans="1:4" ht="12.75" customHeight="1" x14ac:dyDescent="0.15">
      <c r="A34" s="27" t="s">
        <v>452</v>
      </c>
      <c r="B34" s="27" t="s">
        <v>453</v>
      </c>
      <c r="C34" s="34">
        <v>15</v>
      </c>
      <c r="D34" s="27" t="s">
        <v>143</v>
      </c>
    </row>
    <row r="35" spans="1:4" ht="12.75" customHeight="1" x14ac:dyDescent="0.15">
      <c r="A35" s="27" t="s">
        <v>454</v>
      </c>
      <c r="B35" s="27" t="s">
        <v>489</v>
      </c>
      <c r="C35" s="34">
        <v>15</v>
      </c>
      <c r="D35" s="27" t="s">
        <v>143</v>
      </c>
    </row>
    <row r="36" spans="1:4" ht="12.75" customHeight="1" x14ac:dyDescent="0.15">
      <c r="A36" s="27" t="s">
        <v>456</v>
      </c>
      <c r="B36" s="27" t="s">
        <v>496</v>
      </c>
      <c r="C36" s="34">
        <v>15</v>
      </c>
      <c r="D36" s="27" t="s">
        <v>497</v>
      </c>
    </row>
    <row r="37" spans="1:4" ht="12.75" customHeight="1" x14ac:dyDescent="0.15">
      <c r="A37" s="27" t="s">
        <v>153</v>
      </c>
      <c r="B37" s="27" t="s">
        <v>154</v>
      </c>
      <c r="C37" s="34">
        <v>3.73</v>
      </c>
      <c r="D37" s="27" t="s">
        <v>143</v>
      </c>
    </row>
    <row r="38" spans="1:4" ht="12.75" customHeight="1" x14ac:dyDescent="0.15">
      <c r="A38" s="27" t="s">
        <v>452</v>
      </c>
      <c r="B38" s="27" t="s">
        <v>453</v>
      </c>
      <c r="C38" s="34">
        <v>3.73</v>
      </c>
      <c r="D38" s="27" t="s">
        <v>143</v>
      </c>
    </row>
    <row r="39" spans="1:4" ht="12.75" customHeight="1" x14ac:dyDescent="0.15">
      <c r="A39" s="27" t="s">
        <v>454</v>
      </c>
      <c r="B39" s="27" t="s">
        <v>489</v>
      </c>
      <c r="C39" s="34">
        <v>3.73</v>
      </c>
      <c r="D39" s="27" t="s">
        <v>143</v>
      </c>
    </row>
    <row r="40" spans="1:4" ht="12.75" customHeight="1" x14ac:dyDescent="0.15">
      <c r="A40" s="27" t="s">
        <v>456</v>
      </c>
      <c r="B40" s="27" t="s">
        <v>498</v>
      </c>
      <c r="C40" s="34">
        <v>3.73</v>
      </c>
      <c r="D40" s="27" t="s">
        <v>499</v>
      </c>
    </row>
  </sheetData>
  <mergeCells count="1">
    <mergeCell ref="A2:D2"/>
  </mergeCells>
  <phoneticPr fontId="25" type="noConversion"/>
  <printOptions horizontalCentered="1"/>
  <pageMargins left="0.58958333333333302" right="0.58958333333333302" top="0.78958333333333297" bottom="0.78958333333333297" header="0.5" footer="0.5"/>
  <pageSetup paperSize="9" fitToHeight="1000" orientation="landscape"/>
  <headerFooter scaleWithDoc="0"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4">
    <pageSetUpPr fitToPage="1"/>
  </sheetPr>
  <dimension ref="A1:Q18"/>
  <sheetViews>
    <sheetView showGridLines="0" showZeros="0" workbookViewId="0">
      <selection activeCell="A7" sqref="A7:O13"/>
    </sheetView>
  </sheetViews>
  <sheetFormatPr defaultColWidth="9.1640625" defaultRowHeight="12.75" customHeight="1" x14ac:dyDescent="0.15"/>
  <cols>
    <col min="1" max="3" width="7.1640625" customWidth="1"/>
    <col min="4" max="4" width="9.33203125" customWidth="1"/>
    <col min="5" max="5" width="18.83203125" customWidth="1"/>
    <col min="6" max="6" width="16.33203125" customWidth="1"/>
    <col min="7" max="7" width="16.83203125" customWidth="1"/>
    <col min="8" max="8" width="15.83203125" customWidth="1"/>
    <col min="9" max="9" width="7.5" customWidth="1"/>
    <col min="10" max="10" width="7.6640625" customWidth="1"/>
    <col min="11" max="11" width="7" customWidth="1"/>
    <col min="12" max="12" width="9" customWidth="1"/>
    <col min="13" max="13" width="8.83203125" customWidth="1"/>
    <col min="14" max="255" width="9.1640625" customWidth="1"/>
  </cols>
  <sheetData>
    <row r="1" spans="1:17" ht="29.25" customHeight="1" x14ac:dyDescent="0.15">
      <c r="A1" s="24" t="s">
        <v>27</v>
      </c>
    </row>
    <row r="2" spans="1:17" ht="23.25" customHeight="1" x14ac:dyDescent="0.15">
      <c r="A2" s="141" t="s">
        <v>500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</row>
    <row r="3" spans="1:17" ht="26.25" customHeight="1" x14ac:dyDescent="0.15">
      <c r="N3" s="43"/>
      <c r="P3" s="43" t="s">
        <v>36</v>
      </c>
    </row>
    <row r="4" spans="1:17" ht="33" customHeight="1" x14ac:dyDescent="0.15">
      <c r="A4" s="139" t="s">
        <v>501</v>
      </c>
      <c r="B4" s="139"/>
      <c r="C4" s="139"/>
      <c r="D4" s="139" t="s">
        <v>130</v>
      </c>
      <c r="E4" s="142" t="s">
        <v>502</v>
      </c>
      <c r="F4" s="139" t="s">
        <v>503</v>
      </c>
      <c r="G4" s="143" t="s">
        <v>504</v>
      </c>
      <c r="H4" s="145" t="s">
        <v>505</v>
      </c>
      <c r="I4" s="139" t="s">
        <v>506</v>
      </c>
      <c r="J4" s="139" t="s">
        <v>507</v>
      </c>
      <c r="K4" s="139"/>
      <c r="L4" s="139" t="s">
        <v>508</v>
      </c>
      <c r="M4" s="139"/>
      <c r="N4" s="146" t="s">
        <v>509</v>
      </c>
      <c r="O4" s="139" t="s">
        <v>510</v>
      </c>
      <c r="P4" s="140" t="s">
        <v>511</v>
      </c>
    </row>
    <row r="5" spans="1:17" ht="18" customHeight="1" x14ac:dyDescent="0.15">
      <c r="A5" s="45" t="s">
        <v>512</v>
      </c>
      <c r="B5" s="45" t="s">
        <v>513</v>
      </c>
      <c r="C5" s="45" t="s">
        <v>514</v>
      </c>
      <c r="D5" s="139"/>
      <c r="E5" s="142"/>
      <c r="F5" s="139"/>
      <c r="G5" s="144"/>
      <c r="H5" s="145"/>
      <c r="I5" s="139"/>
      <c r="J5" s="25" t="s">
        <v>512</v>
      </c>
      <c r="K5" s="25" t="s">
        <v>513</v>
      </c>
      <c r="L5" s="25" t="s">
        <v>512</v>
      </c>
      <c r="M5" s="25" t="s">
        <v>513</v>
      </c>
      <c r="N5" s="147"/>
      <c r="O5" s="139"/>
      <c r="P5" s="140"/>
    </row>
    <row r="6" spans="1:17" ht="17.100000000000001" customHeight="1" x14ac:dyDescent="0.15">
      <c r="A6" s="27" t="s">
        <v>143</v>
      </c>
      <c r="B6" s="27" t="s">
        <v>143</v>
      </c>
      <c r="C6" s="27" t="s">
        <v>143</v>
      </c>
      <c r="D6" s="27" t="s">
        <v>143</v>
      </c>
      <c r="E6" s="27" t="s">
        <v>133</v>
      </c>
      <c r="F6" s="27" t="s">
        <v>143</v>
      </c>
      <c r="G6" s="27" t="s">
        <v>143</v>
      </c>
      <c r="H6" s="27" t="s">
        <v>143</v>
      </c>
      <c r="I6" s="46">
        <v>4</v>
      </c>
      <c r="J6" s="27" t="s">
        <v>143</v>
      </c>
      <c r="K6" s="27" t="s">
        <v>143</v>
      </c>
      <c r="L6" s="27" t="s">
        <v>143</v>
      </c>
      <c r="M6" s="27" t="s">
        <v>143</v>
      </c>
      <c r="N6" s="27" t="s">
        <v>143</v>
      </c>
      <c r="O6" s="34">
        <v>780</v>
      </c>
      <c r="P6" s="41"/>
    </row>
    <row r="7" spans="1:17" ht="24" customHeight="1" x14ac:dyDescent="0.15">
      <c r="A7" s="27" t="s">
        <v>226</v>
      </c>
      <c r="B7" s="27" t="s">
        <v>515</v>
      </c>
      <c r="C7" s="27" t="s">
        <v>516</v>
      </c>
      <c r="D7" s="27" t="s">
        <v>517</v>
      </c>
      <c r="E7" s="27" t="s">
        <v>518</v>
      </c>
      <c r="F7" s="27" t="s">
        <v>143</v>
      </c>
      <c r="G7" s="27" t="s">
        <v>143</v>
      </c>
      <c r="H7" s="27" t="s">
        <v>143</v>
      </c>
      <c r="I7" s="46">
        <v>1</v>
      </c>
      <c r="J7" s="27" t="s">
        <v>143</v>
      </c>
      <c r="K7" s="27" t="s">
        <v>143</v>
      </c>
      <c r="L7" s="27" t="s">
        <v>143</v>
      </c>
      <c r="M7" s="27" t="s">
        <v>143</v>
      </c>
      <c r="N7" s="27" t="s">
        <v>143</v>
      </c>
      <c r="O7" s="34">
        <v>450</v>
      </c>
      <c r="P7" s="41"/>
    </row>
    <row r="8" spans="1:17" ht="24" customHeight="1" x14ac:dyDescent="0.15">
      <c r="A8" s="27" t="s">
        <v>226</v>
      </c>
      <c r="B8" s="27" t="s">
        <v>515</v>
      </c>
      <c r="C8" s="27" t="s">
        <v>516</v>
      </c>
      <c r="D8" s="27" t="s">
        <v>146</v>
      </c>
      <c r="E8" s="27" t="s">
        <v>145</v>
      </c>
      <c r="F8" s="27" t="s">
        <v>143</v>
      </c>
      <c r="G8" s="27" t="s">
        <v>143</v>
      </c>
      <c r="H8" s="27" t="s">
        <v>143</v>
      </c>
      <c r="I8" s="46">
        <v>1</v>
      </c>
      <c r="J8" s="27" t="s">
        <v>143</v>
      </c>
      <c r="K8" s="27" t="s">
        <v>143</v>
      </c>
      <c r="L8" s="27" t="s">
        <v>143</v>
      </c>
      <c r="M8" s="27" t="s">
        <v>143</v>
      </c>
      <c r="N8" s="27" t="s">
        <v>143</v>
      </c>
      <c r="O8" s="34">
        <v>450</v>
      </c>
      <c r="P8" s="40"/>
      <c r="Q8" s="24"/>
    </row>
    <row r="9" spans="1:17" ht="24" customHeight="1" x14ac:dyDescent="0.15">
      <c r="A9" s="27" t="s">
        <v>226</v>
      </c>
      <c r="B9" s="27" t="s">
        <v>515</v>
      </c>
      <c r="C9" s="27" t="s">
        <v>516</v>
      </c>
      <c r="D9" s="27" t="s">
        <v>519</v>
      </c>
      <c r="E9" s="27" t="s">
        <v>475</v>
      </c>
      <c r="F9" s="27" t="s">
        <v>520</v>
      </c>
      <c r="G9" s="27" t="s">
        <v>521</v>
      </c>
      <c r="H9" s="27" t="s">
        <v>522</v>
      </c>
      <c r="I9" s="46">
        <v>1</v>
      </c>
      <c r="J9" s="27" t="s">
        <v>310</v>
      </c>
      <c r="K9" s="27" t="s">
        <v>523</v>
      </c>
      <c r="L9" s="27" t="s">
        <v>524</v>
      </c>
      <c r="M9" s="27" t="s">
        <v>525</v>
      </c>
      <c r="N9" s="27" t="s">
        <v>521</v>
      </c>
      <c r="O9" s="34">
        <v>450</v>
      </c>
      <c r="P9" s="40"/>
      <c r="Q9" s="24"/>
    </row>
    <row r="10" spans="1:17" ht="24" customHeight="1" x14ac:dyDescent="0.15">
      <c r="A10" s="27" t="s">
        <v>226</v>
      </c>
      <c r="B10" s="27" t="s">
        <v>526</v>
      </c>
      <c r="C10" s="27" t="s">
        <v>527</v>
      </c>
      <c r="D10" s="27" t="s">
        <v>517</v>
      </c>
      <c r="E10" s="27" t="s">
        <v>518</v>
      </c>
      <c r="F10" s="27" t="s">
        <v>143</v>
      </c>
      <c r="G10" s="27" t="s">
        <v>143</v>
      </c>
      <c r="H10" s="27" t="s">
        <v>143</v>
      </c>
      <c r="I10" s="46">
        <v>3</v>
      </c>
      <c r="J10" s="27" t="s">
        <v>143</v>
      </c>
      <c r="K10" s="27" t="s">
        <v>143</v>
      </c>
      <c r="L10" s="27" t="s">
        <v>143</v>
      </c>
      <c r="M10" s="27" t="s">
        <v>143</v>
      </c>
      <c r="N10" s="27" t="s">
        <v>143</v>
      </c>
      <c r="O10" s="34">
        <v>330</v>
      </c>
      <c r="P10" s="40"/>
      <c r="Q10" s="24"/>
    </row>
    <row r="11" spans="1:17" ht="24" customHeight="1" x14ac:dyDescent="0.15">
      <c r="A11" s="27" t="s">
        <v>226</v>
      </c>
      <c r="B11" s="27" t="s">
        <v>526</v>
      </c>
      <c r="C11" s="27" t="s">
        <v>527</v>
      </c>
      <c r="D11" s="27" t="s">
        <v>146</v>
      </c>
      <c r="E11" s="27" t="s">
        <v>145</v>
      </c>
      <c r="F11" s="27" t="s">
        <v>143</v>
      </c>
      <c r="G11" s="27" t="s">
        <v>143</v>
      </c>
      <c r="H11" s="27" t="s">
        <v>143</v>
      </c>
      <c r="I11" s="46">
        <v>3</v>
      </c>
      <c r="J11" s="27" t="s">
        <v>143</v>
      </c>
      <c r="K11" s="27" t="s">
        <v>143</v>
      </c>
      <c r="L11" s="27" t="s">
        <v>143</v>
      </c>
      <c r="M11" s="27" t="s">
        <v>143</v>
      </c>
      <c r="N11" s="27" t="s">
        <v>143</v>
      </c>
      <c r="O11" s="34">
        <v>330</v>
      </c>
      <c r="P11" s="40"/>
      <c r="Q11" s="24"/>
    </row>
    <row r="12" spans="1:17" ht="24" customHeight="1" x14ac:dyDescent="0.15">
      <c r="A12" s="27" t="s">
        <v>226</v>
      </c>
      <c r="B12" s="27" t="s">
        <v>526</v>
      </c>
      <c r="C12" s="27" t="s">
        <v>527</v>
      </c>
      <c r="D12" s="27" t="s">
        <v>519</v>
      </c>
      <c r="E12" s="27" t="s">
        <v>467</v>
      </c>
      <c r="F12" s="27" t="s">
        <v>528</v>
      </c>
      <c r="G12" s="27" t="s">
        <v>521</v>
      </c>
      <c r="H12" s="27" t="s">
        <v>529</v>
      </c>
      <c r="I12" s="46">
        <v>3</v>
      </c>
      <c r="J12" s="27" t="s">
        <v>362</v>
      </c>
      <c r="K12" s="27" t="s">
        <v>516</v>
      </c>
      <c r="L12" s="27" t="s">
        <v>530</v>
      </c>
      <c r="M12" s="27" t="s">
        <v>516</v>
      </c>
      <c r="N12" s="27" t="s">
        <v>521</v>
      </c>
      <c r="O12" s="34">
        <v>330</v>
      </c>
      <c r="P12" s="41"/>
    </row>
    <row r="13" spans="1:17" ht="24" customHeight="1" x14ac:dyDescent="0.15">
      <c r="A13" s="40"/>
      <c r="B13" s="40"/>
      <c r="C13" s="41"/>
      <c r="D13" s="41"/>
      <c r="E13" s="40"/>
      <c r="F13" s="40"/>
      <c r="G13" s="40"/>
      <c r="H13" s="41"/>
      <c r="I13" s="41"/>
      <c r="J13" s="41"/>
      <c r="K13" s="41"/>
      <c r="L13" s="41"/>
      <c r="M13" s="41"/>
      <c r="N13" s="41"/>
      <c r="O13" s="41"/>
      <c r="P13" s="41"/>
    </row>
    <row r="14" spans="1:17" ht="12.75" customHeight="1" x14ac:dyDescent="0.15">
      <c r="C14" s="24"/>
      <c r="D14" s="24"/>
      <c r="H14" s="24"/>
      <c r="J14" s="24"/>
      <c r="M14" s="24"/>
    </row>
    <row r="15" spans="1:17" ht="12.75" customHeight="1" x14ac:dyDescent="0.15">
      <c r="M15" s="24"/>
    </row>
    <row r="16" spans="1:17" ht="12.75" customHeight="1" x14ac:dyDescent="0.15">
      <c r="M16" s="24"/>
    </row>
    <row r="17" spans="13:13" ht="12.75" customHeight="1" x14ac:dyDescent="0.15">
      <c r="M17" s="24"/>
    </row>
    <row r="18" spans="13:13" ht="12.75" customHeight="1" x14ac:dyDescent="0.15">
      <c r="M18" s="24"/>
    </row>
  </sheetData>
  <mergeCells count="13">
    <mergeCell ref="A2:P2"/>
    <mergeCell ref="A4:C4"/>
    <mergeCell ref="J4:K4"/>
    <mergeCell ref="L4:M4"/>
    <mergeCell ref="D4:D5"/>
    <mergeCell ref="E4:E5"/>
    <mergeCell ref="F4:F5"/>
    <mergeCell ref="G4:G5"/>
    <mergeCell ref="H4:H5"/>
    <mergeCell ref="I4:I5"/>
    <mergeCell ref="N4:N5"/>
    <mergeCell ref="O4:O5"/>
    <mergeCell ref="P4:P5"/>
  </mergeCells>
  <phoneticPr fontId="25" type="noConversion"/>
  <printOptions horizontalCentered="1"/>
  <pageMargins left="0.58958333333333302" right="0.58958333333333302" top="0.78958333333333297" bottom="0.78958333333333297" header="0.5" footer="0.5"/>
  <pageSetup paperSize="9" scale="90" fitToHeight="1000" orientation="landscape"/>
  <headerFooter scaleWithDoc="0"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5">
    <pageSetUpPr fitToPage="1"/>
  </sheetPr>
  <dimension ref="A1:AC38"/>
  <sheetViews>
    <sheetView showGridLines="0" showZeros="0" topLeftCell="A2" workbookViewId="0">
      <selection activeCell="X16" sqref="X16"/>
    </sheetView>
  </sheetViews>
  <sheetFormatPr defaultColWidth="9.1640625" defaultRowHeight="12.75" customHeight="1" x14ac:dyDescent="0.15"/>
  <cols>
    <col min="1" max="1" width="11.6640625" customWidth="1"/>
    <col min="2" max="2" width="18.83203125" customWidth="1"/>
    <col min="3" max="3" width="7.83203125" customWidth="1"/>
    <col min="4" max="4" width="8.5" customWidth="1"/>
    <col min="5" max="6" width="11.83203125" customWidth="1"/>
    <col min="7" max="7" width="4.83203125" customWidth="1"/>
    <col min="8" max="9" width="11.83203125" customWidth="1"/>
    <col min="10" max="12" width="6.83203125" customWidth="1"/>
    <col min="13" max="13" width="6.5" customWidth="1"/>
    <col min="14" max="18" width="9.1640625" customWidth="1"/>
    <col min="19" max="19" width="6.83203125" customWidth="1"/>
    <col min="20" max="20" width="9.1640625" customWidth="1"/>
  </cols>
  <sheetData>
    <row r="1" spans="1:29" ht="30" customHeight="1" x14ac:dyDescent="0.15">
      <c r="A1" s="24" t="s">
        <v>29</v>
      </c>
    </row>
    <row r="2" spans="1:29" ht="28.5" customHeight="1" x14ac:dyDescent="0.15">
      <c r="A2" s="141" t="s">
        <v>531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  <c r="Q2" s="141"/>
      <c r="R2" s="141"/>
      <c r="S2" s="141"/>
      <c r="T2" s="141"/>
      <c r="U2" s="141"/>
      <c r="V2" s="141"/>
      <c r="W2" s="141"/>
      <c r="X2" s="141"/>
      <c r="Y2" s="141"/>
      <c r="Z2" s="141"/>
      <c r="AA2" s="141"/>
      <c r="AB2" s="141"/>
      <c r="AC2" s="141"/>
    </row>
    <row r="3" spans="1:29" ht="22.5" customHeight="1" x14ac:dyDescent="0.15">
      <c r="AC3" s="43" t="s">
        <v>36</v>
      </c>
    </row>
    <row r="4" spans="1:29" ht="17.25" customHeight="1" x14ac:dyDescent="0.15">
      <c r="A4" s="140" t="s">
        <v>130</v>
      </c>
      <c r="B4" s="140" t="s">
        <v>131</v>
      </c>
      <c r="C4" s="142" t="s">
        <v>532</v>
      </c>
      <c r="D4" s="148"/>
      <c r="E4" s="148"/>
      <c r="F4" s="148"/>
      <c r="G4" s="148"/>
      <c r="H4" s="148"/>
      <c r="I4" s="148"/>
      <c r="J4" s="148"/>
      <c r="K4" s="145"/>
      <c r="L4" s="142" t="s">
        <v>533</v>
      </c>
      <c r="M4" s="148"/>
      <c r="N4" s="148"/>
      <c r="O4" s="148"/>
      <c r="P4" s="148"/>
      <c r="Q4" s="148"/>
      <c r="R4" s="148"/>
      <c r="S4" s="148"/>
      <c r="T4" s="145"/>
      <c r="U4" s="142" t="s">
        <v>534</v>
      </c>
      <c r="V4" s="148"/>
      <c r="W4" s="148"/>
      <c r="X4" s="148"/>
      <c r="Y4" s="148"/>
      <c r="Z4" s="148"/>
      <c r="AA4" s="148"/>
      <c r="AB4" s="148"/>
      <c r="AC4" s="145"/>
    </row>
    <row r="5" spans="1:29" ht="17.25" customHeight="1" x14ac:dyDescent="0.15">
      <c r="A5" s="140"/>
      <c r="B5" s="140"/>
      <c r="C5" s="149" t="s">
        <v>133</v>
      </c>
      <c r="D5" s="142" t="s">
        <v>535</v>
      </c>
      <c r="E5" s="148"/>
      <c r="F5" s="148"/>
      <c r="G5" s="148"/>
      <c r="H5" s="148"/>
      <c r="I5" s="145"/>
      <c r="J5" s="146" t="s">
        <v>536</v>
      </c>
      <c r="K5" s="146" t="s">
        <v>329</v>
      </c>
      <c r="L5" s="149" t="s">
        <v>133</v>
      </c>
      <c r="M5" s="142" t="s">
        <v>535</v>
      </c>
      <c r="N5" s="148"/>
      <c r="O5" s="148"/>
      <c r="P5" s="148"/>
      <c r="Q5" s="148"/>
      <c r="R5" s="145"/>
      <c r="S5" s="146" t="s">
        <v>536</v>
      </c>
      <c r="T5" s="146" t="s">
        <v>329</v>
      </c>
      <c r="U5" s="149" t="s">
        <v>133</v>
      </c>
      <c r="V5" s="142" t="s">
        <v>535</v>
      </c>
      <c r="W5" s="148"/>
      <c r="X5" s="148"/>
      <c r="Y5" s="148"/>
      <c r="Z5" s="148"/>
      <c r="AA5" s="145"/>
      <c r="AB5" s="146" t="s">
        <v>536</v>
      </c>
      <c r="AC5" s="146" t="s">
        <v>329</v>
      </c>
    </row>
    <row r="6" spans="1:29" ht="23.25" customHeight="1" x14ac:dyDescent="0.15">
      <c r="A6" s="140"/>
      <c r="B6" s="140"/>
      <c r="C6" s="150"/>
      <c r="D6" s="139" t="s">
        <v>141</v>
      </c>
      <c r="E6" s="139" t="s">
        <v>537</v>
      </c>
      <c r="F6" s="139" t="s">
        <v>332</v>
      </c>
      <c r="G6" s="139" t="s">
        <v>538</v>
      </c>
      <c r="H6" s="139"/>
      <c r="I6" s="139"/>
      <c r="J6" s="152"/>
      <c r="K6" s="152"/>
      <c r="L6" s="150"/>
      <c r="M6" s="139" t="s">
        <v>141</v>
      </c>
      <c r="N6" s="139" t="s">
        <v>537</v>
      </c>
      <c r="O6" s="139" t="s">
        <v>332</v>
      </c>
      <c r="P6" s="139" t="s">
        <v>538</v>
      </c>
      <c r="Q6" s="139"/>
      <c r="R6" s="139"/>
      <c r="S6" s="152"/>
      <c r="T6" s="152"/>
      <c r="U6" s="150"/>
      <c r="V6" s="139" t="s">
        <v>141</v>
      </c>
      <c r="W6" s="139" t="s">
        <v>537</v>
      </c>
      <c r="X6" s="139" t="s">
        <v>332</v>
      </c>
      <c r="Y6" s="139" t="s">
        <v>538</v>
      </c>
      <c r="Z6" s="139"/>
      <c r="AA6" s="139"/>
      <c r="AB6" s="152"/>
      <c r="AC6" s="152"/>
    </row>
    <row r="7" spans="1:29" ht="26.25" customHeight="1" x14ac:dyDescent="0.15">
      <c r="A7" s="140"/>
      <c r="B7" s="140"/>
      <c r="C7" s="151"/>
      <c r="D7" s="139"/>
      <c r="E7" s="139"/>
      <c r="F7" s="139"/>
      <c r="G7" s="26" t="s">
        <v>141</v>
      </c>
      <c r="H7" s="26" t="s">
        <v>539</v>
      </c>
      <c r="I7" s="26" t="s">
        <v>540</v>
      </c>
      <c r="J7" s="147"/>
      <c r="K7" s="147"/>
      <c r="L7" s="151"/>
      <c r="M7" s="139"/>
      <c r="N7" s="139"/>
      <c r="O7" s="139"/>
      <c r="P7" s="26" t="s">
        <v>141</v>
      </c>
      <c r="Q7" s="26" t="s">
        <v>539</v>
      </c>
      <c r="R7" s="26" t="s">
        <v>540</v>
      </c>
      <c r="S7" s="147"/>
      <c r="T7" s="147"/>
      <c r="U7" s="151"/>
      <c r="V7" s="139"/>
      <c r="W7" s="139"/>
      <c r="X7" s="139"/>
      <c r="Y7" s="26" t="s">
        <v>141</v>
      </c>
      <c r="Z7" s="26" t="s">
        <v>539</v>
      </c>
      <c r="AA7" s="26" t="s">
        <v>540</v>
      </c>
      <c r="AB7" s="147"/>
      <c r="AC7" s="147"/>
    </row>
    <row r="8" spans="1:29" ht="26.1" customHeight="1" x14ac:dyDescent="0.15">
      <c r="A8" s="27" t="s">
        <v>143</v>
      </c>
      <c r="B8" s="28" t="s">
        <v>133</v>
      </c>
      <c r="C8" s="29">
        <v>1.998</v>
      </c>
      <c r="D8" s="29">
        <v>1.998</v>
      </c>
      <c r="E8" s="29">
        <v>0</v>
      </c>
      <c r="F8" s="29">
        <v>1.998</v>
      </c>
      <c r="G8" s="29">
        <v>0</v>
      </c>
      <c r="H8" s="29">
        <v>0</v>
      </c>
      <c r="I8" s="29">
        <v>0</v>
      </c>
      <c r="J8" s="29">
        <v>0</v>
      </c>
      <c r="K8" s="29">
        <v>30</v>
      </c>
      <c r="L8" s="35">
        <v>31.83</v>
      </c>
      <c r="M8" s="35">
        <v>1.83</v>
      </c>
      <c r="N8" s="35">
        <v>0</v>
      </c>
      <c r="O8" s="35">
        <v>1.83</v>
      </c>
      <c r="P8" s="35">
        <v>0</v>
      </c>
      <c r="Q8" s="35">
        <v>0</v>
      </c>
      <c r="R8" s="35">
        <v>0</v>
      </c>
      <c r="S8" s="35">
        <v>0</v>
      </c>
      <c r="T8" s="35">
        <v>30</v>
      </c>
      <c r="U8" s="36">
        <v>-0.17</v>
      </c>
      <c r="V8" s="36"/>
      <c r="W8" s="36"/>
      <c r="X8" s="36">
        <v>-0.17</v>
      </c>
      <c r="Y8" s="36"/>
      <c r="Z8" s="36"/>
      <c r="AA8" s="36"/>
      <c r="AB8" s="36"/>
      <c r="AC8" s="44"/>
    </row>
    <row r="9" spans="1:29" ht="32.1" customHeight="1" x14ac:dyDescent="0.15">
      <c r="A9" s="27" t="s">
        <v>144</v>
      </c>
      <c r="B9" s="28" t="s">
        <v>145</v>
      </c>
      <c r="C9" s="29">
        <f>SUM(C10:C12)</f>
        <v>1.998</v>
      </c>
      <c r="D9" s="29">
        <f t="shared" ref="D9:K9" si="0">SUM(D10:D12)</f>
        <v>1.998</v>
      </c>
      <c r="E9" s="29">
        <f t="shared" si="0"/>
        <v>0</v>
      </c>
      <c r="F9" s="29">
        <f t="shared" si="0"/>
        <v>1.998</v>
      </c>
      <c r="G9" s="29">
        <f t="shared" si="0"/>
        <v>0</v>
      </c>
      <c r="H9" s="29">
        <f t="shared" si="0"/>
        <v>0</v>
      </c>
      <c r="I9" s="29">
        <f t="shared" si="0"/>
        <v>0</v>
      </c>
      <c r="J9" s="29">
        <f t="shared" si="0"/>
        <v>0</v>
      </c>
      <c r="K9" s="29">
        <f t="shared" si="0"/>
        <v>30</v>
      </c>
      <c r="L9" s="29">
        <v>31.83</v>
      </c>
      <c r="M9" s="29">
        <v>1.83</v>
      </c>
      <c r="N9" s="29">
        <v>0</v>
      </c>
      <c r="O9" s="29">
        <v>1.83</v>
      </c>
      <c r="P9" s="29">
        <v>0</v>
      </c>
      <c r="Q9" s="29">
        <v>0</v>
      </c>
      <c r="R9" s="29">
        <v>0</v>
      </c>
      <c r="S9" s="29">
        <v>0</v>
      </c>
      <c r="T9" s="29">
        <v>30</v>
      </c>
      <c r="U9" s="37">
        <v>-0.11</v>
      </c>
      <c r="V9" s="37"/>
      <c r="W9" s="37"/>
      <c r="X9" s="37">
        <v>-0.11</v>
      </c>
      <c r="Y9" s="37"/>
      <c r="Z9" s="37"/>
      <c r="AA9" s="37"/>
      <c r="AB9" s="37"/>
      <c r="AC9" s="37"/>
    </row>
    <row r="10" spans="1:29" ht="33.950000000000003" customHeight="1" x14ac:dyDescent="0.15">
      <c r="A10" s="27" t="s">
        <v>146</v>
      </c>
      <c r="B10" s="28" t="s">
        <v>145</v>
      </c>
      <c r="C10" s="30">
        <v>1.1879999999999999</v>
      </c>
      <c r="D10" s="30">
        <v>1.1879999999999999</v>
      </c>
      <c r="E10" s="30">
        <v>0</v>
      </c>
      <c r="F10" s="30">
        <v>1.1879999999999999</v>
      </c>
      <c r="G10" s="30">
        <v>0</v>
      </c>
      <c r="H10" s="30">
        <v>0</v>
      </c>
      <c r="I10" s="30">
        <v>0</v>
      </c>
      <c r="J10" s="30">
        <v>0</v>
      </c>
      <c r="K10" s="30">
        <v>30</v>
      </c>
      <c r="L10" s="29">
        <v>31.08</v>
      </c>
      <c r="M10" s="29">
        <v>1.08</v>
      </c>
      <c r="N10" s="29">
        <v>0</v>
      </c>
      <c r="O10" s="29">
        <v>1.08</v>
      </c>
      <c r="P10" s="29">
        <v>0</v>
      </c>
      <c r="Q10" s="29">
        <v>0</v>
      </c>
      <c r="R10" s="29">
        <v>0</v>
      </c>
      <c r="S10" s="29">
        <v>0</v>
      </c>
      <c r="T10" s="29">
        <v>30</v>
      </c>
      <c r="U10" s="37">
        <v>-0.11</v>
      </c>
      <c r="V10" s="37"/>
      <c r="W10" s="37"/>
      <c r="X10" s="37">
        <v>-0.11</v>
      </c>
      <c r="Y10" s="37"/>
      <c r="Z10" s="37"/>
      <c r="AA10" s="37"/>
      <c r="AB10" s="37"/>
      <c r="AC10" s="37"/>
    </row>
    <row r="11" spans="1:29" ht="12.75" customHeight="1" x14ac:dyDescent="0.15">
      <c r="A11" s="27" t="s">
        <v>147</v>
      </c>
      <c r="B11" s="28" t="s">
        <v>148</v>
      </c>
      <c r="C11" s="31">
        <v>0.65</v>
      </c>
      <c r="D11" s="32">
        <v>0.65</v>
      </c>
      <c r="E11" s="32"/>
      <c r="F11" s="31">
        <v>0.65</v>
      </c>
      <c r="G11" s="33"/>
      <c r="H11" s="29"/>
      <c r="I11" s="29"/>
      <c r="J11" s="29"/>
      <c r="K11" s="29"/>
      <c r="L11" s="29">
        <v>0.59</v>
      </c>
      <c r="M11" s="29">
        <v>0.59</v>
      </c>
      <c r="N11" s="29">
        <v>0</v>
      </c>
      <c r="O11" s="29">
        <v>0.59</v>
      </c>
      <c r="P11" s="29">
        <v>0</v>
      </c>
      <c r="Q11" s="29">
        <v>0</v>
      </c>
      <c r="R11" s="29">
        <v>0</v>
      </c>
      <c r="S11" s="29">
        <v>0</v>
      </c>
      <c r="T11" s="38">
        <v>0</v>
      </c>
      <c r="U11" s="38">
        <v>-0.06</v>
      </c>
      <c r="V11" s="38"/>
      <c r="W11" s="38"/>
      <c r="X11" s="38">
        <v>-0.06</v>
      </c>
      <c r="Y11" s="38"/>
      <c r="Z11" s="38"/>
      <c r="AA11" s="38"/>
      <c r="AB11" s="38"/>
      <c r="AC11" s="38"/>
    </row>
    <row r="12" spans="1:29" ht="12.75" customHeight="1" x14ac:dyDescent="0.15">
      <c r="A12" s="27" t="s">
        <v>149</v>
      </c>
      <c r="B12" s="27" t="s">
        <v>150</v>
      </c>
      <c r="C12" s="29">
        <v>0.16</v>
      </c>
      <c r="D12" s="29">
        <v>0.16</v>
      </c>
      <c r="E12" s="29"/>
      <c r="F12" s="29">
        <v>0.16</v>
      </c>
      <c r="G12" s="29"/>
      <c r="H12" s="29"/>
      <c r="I12" s="29"/>
      <c r="J12" s="29"/>
      <c r="K12" s="29"/>
      <c r="L12" s="29">
        <v>0.16</v>
      </c>
      <c r="M12" s="29">
        <v>0.16</v>
      </c>
      <c r="N12" s="29">
        <v>0</v>
      </c>
      <c r="O12" s="29">
        <v>0.16</v>
      </c>
      <c r="P12" s="29">
        <v>0</v>
      </c>
      <c r="Q12" s="29">
        <v>0</v>
      </c>
      <c r="R12" s="29">
        <v>0</v>
      </c>
      <c r="S12" s="29">
        <v>0</v>
      </c>
      <c r="T12" s="29">
        <v>0</v>
      </c>
      <c r="U12" s="39"/>
      <c r="V12" s="38"/>
      <c r="W12" s="38"/>
      <c r="X12" s="38">
        <v>0</v>
      </c>
      <c r="Y12" s="38"/>
      <c r="Z12" s="38"/>
      <c r="AA12" s="38"/>
      <c r="AB12" s="38"/>
      <c r="AC12" s="38"/>
    </row>
    <row r="13" spans="1:29" ht="12.75" customHeight="1" x14ac:dyDescent="0.15">
      <c r="A13" s="27" t="s">
        <v>151</v>
      </c>
      <c r="B13" s="27" t="s">
        <v>152</v>
      </c>
      <c r="C13" s="29"/>
      <c r="D13" s="29"/>
      <c r="E13" s="29"/>
      <c r="F13" s="29"/>
      <c r="G13" s="29"/>
      <c r="H13" s="29"/>
      <c r="I13" s="29"/>
      <c r="J13" s="29"/>
      <c r="K13" s="29"/>
      <c r="L13" s="29">
        <v>0</v>
      </c>
      <c r="M13" s="29">
        <v>0</v>
      </c>
      <c r="N13" s="29">
        <v>0</v>
      </c>
      <c r="O13" s="29">
        <v>0</v>
      </c>
      <c r="P13" s="29">
        <v>0</v>
      </c>
      <c r="Q13" s="29">
        <v>0</v>
      </c>
      <c r="R13" s="29">
        <v>0</v>
      </c>
      <c r="S13" s="29">
        <v>0</v>
      </c>
      <c r="T13" s="29">
        <v>0</v>
      </c>
      <c r="U13" s="38"/>
      <c r="V13" s="39"/>
      <c r="W13" s="38"/>
      <c r="X13" s="38"/>
      <c r="Y13" s="38"/>
      <c r="Z13" s="38"/>
      <c r="AA13" s="38"/>
      <c r="AB13" s="38"/>
      <c r="AC13" s="38"/>
    </row>
    <row r="14" spans="1:29" ht="12.75" customHeight="1" x14ac:dyDescent="0.15">
      <c r="A14" s="27" t="s">
        <v>153</v>
      </c>
      <c r="B14" s="27" t="s">
        <v>154</v>
      </c>
      <c r="C14" s="34"/>
      <c r="D14" s="34"/>
      <c r="E14" s="34"/>
      <c r="F14" s="34"/>
      <c r="G14" s="34"/>
      <c r="H14" s="34"/>
      <c r="I14" s="34"/>
      <c r="J14" s="34"/>
      <c r="K14" s="34"/>
      <c r="L14" s="34">
        <v>0</v>
      </c>
      <c r="M14" s="34">
        <v>0</v>
      </c>
      <c r="N14" s="34">
        <v>0</v>
      </c>
      <c r="O14" s="34">
        <v>0</v>
      </c>
      <c r="P14" s="34">
        <v>0</v>
      </c>
      <c r="Q14" s="34">
        <v>0</v>
      </c>
      <c r="R14" s="34">
        <v>0</v>
      </c>
      <c r="S14" s="34">
        <v>0</v>
      </c>
      <c r="T14" s="34">
        <v>0</v>
      </c>
      <c r="U14" s="40"/>
      <c r="V14" s="40"/>
      <c r="W14" s="41"/>
      <c r="X14" s="41"/>
      <c r="Y14" s="41"/>
      <c r="Z14" s="41"/>
      <c r="AA14" s="41"/>
      <c r="AB14" s="41"/>
      <c r="AC14" s="41"/>
    </row>
    <row r="15" spans="1:29" ht="12.75" customHeight="1" x14ac:dyDescent="0.15">
      <c r="A15" s="27" t="s">
        <v>155</v>
      </c>
      <c r="B15" s="27" t="s">
        <v>156</v>
      </c>
      <c r="C15" s="34"/>
      <c r="D15" s="34"/>
      <c r="E15" s="34"/>
      <c r="F15" s="34"/>
      <c r="G15" s="34"/>
      <c r="H15" s="34"/>
      <c r="I15" s="34"/>
      <c r="J15" s="34"/>
      <c r="K15" s="34"/>
      <c r="L15" s="34">
        <v>0</v>
      </c>
      <c r="M15" s="34">
        <v>0</v>
      </c>
      <c r="N15" s="34">
        <v>0</v>
      </c>
      <c r="O15" s="34">
        <v>0</v>
      </c>
      <c r="P15" s="34">
        <v>0</v>
      </c>
      <c r="Q15" s="34">
        <v>0</v>
      </c>
      <c r="R15" s="34">
        <v>0</v>
      </c>
      <c r="S15" s="34">
        <v>0</v>
      </c>
      <c r="T15" s="34">
        <v>0</v>
      </c>
      <c r="U15" s="40"/>
      <c r="V15" s="40"/>
      <c r="W15" s="40"/>
      <c r="X15" s="41"/>
      <c r="Y15" s="41"/>
      <c r="Z15" s="41"/>
      <c r="AA15" s="41"/>
      <c r="AB15" s="41"/>
      <c r="AC15" s="41"/>
    </row>
    <row r="16" spans="1:29" ht="12.75" customHeight="1" x14ac:dyDescent="0.15">
      <c r="A16" s="27" t="s">
        <v>157</v>
      </c>
      <c r="B16" s="27" t="s">
        <v>158</v>
      </c>
      <c r="C16" s="34"/>
      <c r="D16" s="34"/>
      <c r="E16" s="34"/>
      <c r="F16" s="34"/>
      <c r="G16" s="34"/>
      <c r="H16" s="34"/>
      <c r="I16" s="34"/>
      <c r="J16" s="34"/>
      <c r="K16" s="34"/>
      <c r="L16" s="34">
        <v>0</v>
      </c>
      <c r="M16" s="34">
        <v>0</v>
      </c>
      <c r="N16" s="34">
        <v>0</v>
      </c>
      <c r="O16" s="34">
        <v>0</v>
      </c>
      <c r="P16" s="34">
        <v>0</v>
      </c>
      <c r="Q16" s="34">
        <v>0</v>
      </c>
      <c r="R16" s="34">
        <v>0</v>
      </c>
      <c r="S16" s="34">
        <v>0</v>
      </c>
      <c r="T16" s="42">
        <v>0</v>
      </c>
      <c r="U16" s="40"/>
      <c r="V16" s="40"/>
      <c r="W16" s="40"/>
      <c r="X16" s="40"/>
      <c r="Y16" s="40"/>
      <c r="Z16" s="40"/>
      <c r="AA16" s="40"/>
      <c r="AB16" s="40"/>
      <c r="AC16" s="40"/>
    </row>
    <row r="17" spans="1:29" ht="12.75" customHeight="1" x14ac:dyDescent="0.15">
      <c r="A17" s="27" t="s">
        <v>159</v>
      </c>
      <c r="B17" s="27" t="s">
        <v>160</v>
      </c>
      <c r="C17" s="34"/>
      <c r="D17" s="34"/>
      <c r="E17" s="34"/>
      <c r="F17" s="34"/>
      <c r="G17" s="34"/>
      <c r="H17" s="34"/>
      <c r="I17" s="34"/>
      <c r="J17" s="34"/>
      <c r="K17" s="34"/>
      <c r="L17" s="34">
        <v>0</v>
      </c>
      <c r="M17" s="34">
        <v>0</v>
      </c>
      <c r="N17" s="34">
        <v>0</v>
      </c>
      <c r="O17" s="34">
        <v>0</v>
      </c>
      <c r="P17" s="34">
        <v>0</v>
      </c>
      <c r="Q17" s="34">
        <v>0</v>
      </c>
      <c r="R17" s="34">
        <v>0</v>
      </c>
      <c r="S17" s="34">
        <v>0</v>
      </c>
      <c r="T17" s="42">
        <v>0</v>
      </c>
      <c r="U17" s="40"/>
      <c r="V17" s="40"/>
      <c r="W17" s="40"/>
      <c r="X17" s="40"/>
      <c r="Y17" s="40"/>
      <c r="Z17" s="40"/>
      <c r="AA17" s="40"/>
      <c r="AB17" s="40"/>
      <c r="AC17" s="40"/>
    </row>
    <row r="18" spans="1:29" ht="12.75" customHeight="1" x14ac:dyDescent="0.15">
      <c r="A18" s="27" t="s">
        <v>161</v>
      </c>
      <c r="B18" s="27" t="s">
        <v>162</v>
      </c>
      <c r="C18" s="34"/>
      <c r="D18" s="34"/>
      <c r="E18" s="34"/>
      <c r="F18" s="34"/>
      <c r="G18" s="34"/>
      <c r="H18" s="34"/>
      <c r="I18" s="34"/>
      <c r="J18" s="34"/>
      <c r="K18" s="34"/>
      <c r="L18" s="34">
        <v>0</v>
      </c>
      <c r="M18" s="34">
        <v>0</v>
      </c>
      <c r="N18" s="34">
        <v>0</v>
      </c>
      <c r="O18" s="34">
        <v>0</v>
      </c>
      <c r="P18" s="34">
        <v>0</v>
      </c>
      <c r="Q18" s="34">
        <v>0</v>
      </c>
      <c r="R18" s="34">
        <v>0</v>
      </c>
      <c r="S18" s="34">
        <v>0</v>
      </c>
      <c r="T18" s="42">
        <v>0</v>
      </c>
      <c r="U18" s="40"/>
      <c r="V18" s="40"/>
      <c r="W18" s="40"/>
      <c r="X18" s="40"/>
      <c r="Y18" s="40"/>
      <c r="Z18" s="40"/>
      <c r="AA18" s="40"/>
      <c r="AB18" s="40"/>
      <c r="AC18" s="40"/>
    </row>
    <row r="19" spans="1:29" ht="12.75" customHeight="1" x14ac:dyDescent="0.15">
      <c r="A19" s="27" t="s">
        <v>163</v>
      </c>
      <c r="B19" s="27" t="s">
        <v>164</v>
      </c>
      <c r="C19" s="34"/>
      <c r="D19" s="34"/>
      <c r="E19" s="34"/>
      <c r="F19" s="34"/>
      <c r="G19" s="34"/>
      <c r="H19" s="34"/>
      <c r="I19" s="34"/>
      <c r="J19" s="34"/>
      <c r="K19" s="34"/>
      <c r="L19" s="34">
        <v>0</v>
      </c>
      <c r="M19" s="34">
        <v>0</v>
      </c>
      <c r="N19" s="34">
        <v>0</v>
      </c>
      <c r="O19" s="34">
        <v>0</v>
      </c>
      <c r="P19" s="34">
        <v>0</v>
      </c>
      <c r="Q19" s="34">
        <v>0</v>
      </c>
      <c r="R19" s="34">
        <v>0</v>
      </c>
      <c r="S19" s="34">
        <v>0</v>
      </c>
      <c r="T19" s="42">
        <v>0</v>
      </c>
      <c r="U19" s="40"/>
      <c r="V19" s="40"/>
      <c r="W19" s="40"/>
      <c r="X19" s="40"/>
      <c r="Y19" s="40"/>
      <c r="Z19" s="40"/>
      <c r="AA19" s="40"/>
      <c r="AB19" s="40"/>
      <c r="AC19" s="40"/>
    </row>
    <row r="20" spans="1:29" ht="12.75" customHeight="1" x14ac:dyDescent="0.15">
      <c r="A20" s="27" t="s">
        <v>165</v>
      </c>
      <c r="B20" s="27" t="s">
        <v>166</v>
      </c>
      <c r="C20" s="34"/>
      <c r="D20" s="34"/>
      <c r="E20" s="34"/>
      <c r="F20" s="34"/>
      <c r="G20" s="34"/>
      <c r="H20" s="34"/>
      <c r="I20" s="34"/>
      <c r="J20" s="34"/>
      <c r="K20" s="34"/>
      <c r="L20" s="34">
        <v>0</v>
      </c>
      <c r="M20" s="34">
        <v>0</v>
      </c>
      <c r="N20" s="34">
        <v>0</v>
      </c>
      <c r="O20" s="34">
        <v>0</v>
      </c>
      <c r="P20" s="34">
        <v>0</v>
      </c>
      <c r="Q20" s="34">
        <v>0</v>
      </c>
      <c r="R20" s="34">
        <v>0</v>
      </c>
      <c r="S20" s="34">
        <v>0</v>
      </c>
      <c r="T20" s="42">
        <v>0</v>
      </c>
      <c r="U20" s="40"/>
      <c r="V20" s="40"/>
      <c r="W20" s="40"/>
      <c r="X20" s="40"/>
      <c r="Y20" s="40"/>
      <c r="Z20" s="40"/>
      <c r="AA20" s="40"/>
      <c r="AB20" s="40"/>
      <c r="AC20" s="40"/>
    </row>
    <row r="21" spans="1:29" ht="12.75" customHeight="1" x14ac:dyDescent="0.15">
      <c r="A21" s="27" t="s">
        <v>167</v>
      </c>
      <c r="B21" s="27" t="s">
        <v>168</v>
      </c>
      <c r="C21" s="34"/>
      <c r="D21" s="34"/>
      <c r="E21" s="34"/>
      <c r="F21" s="34"/>
      <c r="G21" s="34"/>
      <c r="H21" s="34"/>
      <c r="I21" s="34"/>
      <c r="J21" s="34"/>
      <c r="K21" s="34"/>
      <c r="L21" s="34">
        <v>0</v>
      </c>
      <c r="M21" s="34">
        <v>0</v>
      </c>
      <c r="N21" s="34">
        <v>0</v>
      </c>
      <c r="O21" s="34">
        <v>0</v>
      </c>
      <c r="P21" s="34">
        <v>0</v>
      </c>
      <c r="Q21" s="34">
        <v>0</v>
      </c>
      <c r="R21" s="34">
        <v>0</v>
      </c>
      <c r="S21" s="34">
        <v>0</v>
      </c>
      <c r="T21" s="42">
        <v>0</v>
      </c>
      <c r="U21" s="40"/>
      <c r="V21" s="40"/>
      <c r="W21" s="40"/>
      <c r="X21" s="40"/>
      <c r="Y21" s="40"/>
      <c r="Z21" s="40"/>
      <c r="AA21" s="40"/>
      <c r="AB21" s="40"/>
      <c r="AC21" s="40"/>
    </row>
    <row r="22" spans="1:29" ht="12.75" customHeight="1" x14ac:dyDescent="0.15">
      <c r="A22" s="27" t="s">
        <v>169</v>
      </c>
      <c r="B22" s="27" t="s">
        <v>170</v>
      </c>
      <c r="C22" s="34"/>
      <c r="D22" s="34"/>
      <c r="E22" s="34"/>
      <c r="F22" s="34"/>
      <c r="G22" s="34"/>
      <c r="H22" s="34"/>
      <c r="I22" s="34"/>
      <c r="J22" s="34"/>
      <c r="K22" s="34"/>
      <c r="L22" s="34">
        <v>0</v>
      </c>
      <c r="M22" s="34">
        <v>0</v>
      </c>
      <c r="N22" s="34">
        <v>0</v>
      </c>
      <c r="O22" s="34">
        <v>0</v>
      </c>
      <c r="P22" s="34">
        <v>0</v>
      </c>
      <c r="Q22" s="34">
        <v>0</v>
      </c>
      <c r="R22" s="34">
        <v>0</v>
      </c>
      <c r="S22" s="34">
        <v>0</v>
      </c>
      <c r="T22" s="42">
        <v>0</v>
      </c>
      <c r="U22" s="40"/>
      <c r="V22" s="40"/>
      <c r="W22" s="40"/>
      <c r="X22" s="40"/>
      <c r="Y22" s="40"/>
      <c r="Z22" s="40"/>
      <c r="AA22" s="40"/>
      <c r="AB22" s="40"/>
      <c r="AC22" s="40"/>
    </row>
    <row r="23" spans="1:29" ht="12.75" customHeight="1" x14ac:dyDescent="0.15">
      <c r="A23" s="27" t="s">
        <v>171</v>
      </c>
      <c r="B23" s="27" t="s">
        <v>172</v>
      </c>
      <c r="C23" s="34"/>
      <c r="D23" s="34"/>
      <c r="E23" s="34"/>
      <c r="F23" s="34"/>
      <c r="G23" s="34"/>
      <c r="H23" s="34"/>
      <c r="I23" s="34"/>
      <c r="J23" s="34"/>
      <c r="K23" s="34"/>
      <c r="L23" s="34">
        <v>0</v>
      </c>
      <c r="M23" s="34">
        <v>0</v>
      </c>
      <c r="N23" s="34">
        <v>0</v>
      </c>
      <c r="O23" s="34">
        <v>0</v>
      </c>
      <c r="P23" s="34">
        <v>0</v>
      </c>
      <c r="Q23" s="34">
        <v>0</v>
      </c>
      <c r="R23" s="34">
        <v>0</v>
      </c>
      <c r="S23" s="34">
        <v>0</v>
      </c>
      <c r="T23" s="42">
        <v>0</v>
      </c>
      <c r="U23" s="40"/>
      <c r="V23" s="40"/>
      <c r="W23" s="40"/>
      <c r="X23" s="40"/>
      <c r="Y23" s="40"/>
      <c r="Z23" s="40"/>
      <c r="AA23" s="40"/>
      <c r="AB23" s="40"/>
      <c r="AC23" s="40"/>
    </row>
    <row r="24" spans="1:29" ht="12.75" customHeight="1" x14ac:dyDescent="0.15">
      <c r="A24" s="27" t="s">
        <v>173</v>
      </c>
      <c r="B24" s="27" t="s">
        <v>174</v>
      </c>
      <c r="C24" s="34"/>
      <c r="D24" s="34"/>
      <c r="E24" s="34"/>
      <c r="F24" s="34"/>
      <c r="G24" s="34"/>
      <c r="H24" s="34"/>
      <c r="I24" s="34"/>
      <c r="J24" s="34"/>
      <c r="K24" s="34"/>
      <c r="L24" s="34">
        <v>0</v>
      </c>
      <c r="M24" s="34">
        <v>0</v>
      </c>
      <c r="N24" s="34">
        <v>0</v>
      </c>
      <c r="O24" s="34">
        <v>0</v>
      </c>
      <c r="P24" s="34">
        <v>0</v>
      </c>
      <c r="Q24" s="34">
        <v>0</v>
      </c>
      <c r="R24" s="34">
        <v>0</v>
      </c>
      <c r="S24" s="34">
        <v>0</v>
      </c>
      <c r="T24" s="42">
        <v>0</v>
      </c>
      <c r="U24" s="40"/>
      <c r="V24" s="40"/>
      <c r="W24" s="40"/>
      <c r="X24" s="40"/>
      <c r="Y24" s="40"/>
      <c r="Z24" s="40"/>
      <c r="AA24" s="40"/>
      <c r="AB24" s="40"/>
      <c r="AC24" s="40"/>
    </row>
    <row r="25" spans="1:29" ht="12.75" customHeight="1" x14ac:dyDescent="0.15">
      <c r="A25" s="27" t="s">
        <v>175</v>
      </c>
      <c r="B25" s="27" t="s">
        <v>176</v>
      </c>
      <c r="C25" s="34"/>
      <c r="D25" s="34"/>
      <c r="E25" s="34"/>
      <c r="F25" s="34"/>
      <c r="G25" s="34"/>
      <c r="H25" s="34"/>
      <c r="I25" s="34"/>
      <c r="J25" s="34"/>
      <c r="K25" s="34"/>
      <c r="L25" s="34">
        <v>0</v>
      </c>
      <c r="M25" s="34">
        <v>0</v>
      </c>
      <c r="N25" s="34">
        <v>0</v>
      </c>
      <c r="O25" s="34">
        <v>0</v>
      </c>
      <c r="P25" s="34">
        <v>0</v>
      </c>
      <c r="Q25" s="34">
        <v>0</v>
      </c>
      <c r="R25" s="34">
        <v>0</v>
      </c>
      <c r="S25" s="34">
        <v>0</v>
      </c>
      <c r="T25" s="42">
        <v>0</v>
      </c>
      <c r="U25" s="40"/>
      <c r="V25" s="40"/>
      <c r="W25" s="40"/>
      <c r="X25" s="40"/>
      <c r="Y25" s="40"/>
      <c r="Z25" s="40"/>
      <c r="AA25" s="40"/>
      <c r="AB25" s="40"/>
      <c r="AC25" s="40"/>
    </row>
    <row r="26" spans="1:29" ht="12.75" customHeight="1" x14ac:dyDescent="0.15">
      <c r="A26" s="27" t="s">
        <v>177</v>
      </c>
      <c r="B26" s="27" t="s">
        <v>178</v>
      </c>
      <c r="C26" s="34"/>
      <c r="D26" s="34"/>
      <c r="E26" s="34"/>
      <c r="F26" s="34"/>
      <c r="G26" s="34"/>
      <c r="H26" s="34"/>
      <c r="I26" s="34"/>
      <c r="J26" s="34"/>
      <c r="K26" s="34"/>
      <c r="L26" s="34">
        <v>0</v>
      </c>
      <c r="M26" s="34">
        <v>0</v>
      </c>
      <c r="N26" s="34">
        <v>0</v>
      </c>
      <c r="O26" s="34">
        <v>0</v>
      </c>
      <c r="P26" s="34">
        <v>0</v>
      </c>
      <c r="Q26" s="34">
        <v>0</v>
      </c>
      <c r="R26" s="34">
        <v>0</v>
      </c>
      <c r="S26" s="34">
        <v>0</v>
      </c>
      <c r="T26" s="42">
        <v>0</v>
      </c>
      <c r="U26" s="40"/>
      <c r="V26" s="40"/>
      <c r="W26" s="40"/>
      <c r="X26" s="40"/>
      <c r="Y26" s="40"/>
      <c r="Z26" s="40"/>
      <c r="AA26" s="40"/>
      <c r="AB26" s="40"/>
      <c r="AC26" s="40"/>
    </row>
    <row r="27" spans="1:29" ht="12.75" customHeight="1" x14ac:dyDescent="0.15">
      <c r="A27" s="27" t="s">
        <v>179</v>
      </c>
      <c r="B27" s="27" t="s">
        <v>180</v>
      </c>
      <c r="C27" s="34"/>
      <c r="D27" s="34"/>
      <c r="E27" s="34"/>
      <c r="F27" s="34"/>
      <c r="G27" s="34"/>
      <c r="H27" s="34"/>
      <c r="I27" s="34"/>
      <c r="J27" s="34"/>
      <c r="K27" s="34"/>
      <c r="L27" s="34">
        <v>0</v>
      </c>
      <c r="M27" s="34">
        <v>0</v>
      </c>
      <c r="N27" s="34">
        <v>0</v>
      </c>
      <c r="O27" s="34">
        <v>0</v>
      </c>
      <c r="P27" s="34">
        <v>0</v>
      </c>
      <c r="Q27" s="34">
        <v>0</v>
      </c>
      <c r="R27" s="34">
        <v>0</v>
      </c>
      <c r="S27" s="34">
        <v>0</v>
      </c>
      <c r="T27" s="42">
        <v>0</v>
      </c>
      <c r="U27" s="40"/>
      <c r="V27" s="40"/>
      <c r="W27" s="40"/>
      <c r="X27" s="40"/>
      <c r="Y27" s="40"/>
      <c r="Z27" s="40"/>
      <c r="AA27" s="40"/>
      <c r="AB27" s="40"/>
      <c r="AC27" s="40"/>
    </row>
    <row r="28" spans="1:29" ht="12.75" customHeight="1" x14ac:dyDescent="0.15">
      <c r="A28" s="27" t="s">
        <v>181</v>
      </c>
      <c r="B28" s="27" t="s">
        <v>182</v>
      </c>
      <c r="C28" s="34"/>
      <c r="D28" s="34"/>
      <c r="E28" s="34"/>
      <c r="F28" s="34"/>
      <c r="G28" s="34"/>
      <c r="H28" s="34"/>
      <c r="I28" s="34"/>
      <c r="J28" s="34"/>
      <c r="K28" s="34"/>
      <c r="L28" s="34">
        <v>0</v>
      </c>
      <c r="M28" s="34">
        <v>0</v>
      </c>
      <c r="N28" s="34">
        <v>0</v>
      </c>
      <c r="O28" s="34">
        <v>0</v>
      </c>
      <c r="P28" s="34">
        <v>0</v>
      </c>
      <c r="Q28" s="34">
        <v>0</v>
      </c>
      <c r="R28" s="34">
        <v>0</v>
      </c>
      <c r="S28" s="34">
        <v>0</v>
      </c>
      <c r="T28" s="42">
        <v>0</v>
      </c>
      <c r="U28" s="40"/>
      <c r="V28" s="40"/>
      <c r="W28" s="40"/>
      <c r="X28" s="40"/>
      <c r="Y28" s="40"/>
      <c r="Z28" s="40"/>
      <c r="AA28" s="40"/>
      <c r="AB28" s="40"/>
      <c r="AC28" s="40"/>
    </row>
    <row r="29" spans="1:29" ht="12.75" customHeight="1" x14ac:dyDescent="0.15">
      <c r="A29" s="27" t="s">
        <v>183</v>
      </c>
      <c r="B29" s="27" t="s">
        <v>184</v>
      </c>
      <c r="C29" s="34"/>
      <c r="D29" s="34"/>
      <c r="E29" s="34"/>
      <c r="F29" s="34"/>
      <c r="G29" s="34"/>
      <c r="H29" s="34"/>
      <c r="I29" s="34"/>
      <c r="J29" s="34"/>
      <c r="K29" s="34"/>
      <c r="L29" s="34">
        <v>0</v>
      </c>
      <c r="M29" s="34">
        <v>0</v>
      </c>
      <c r="N29" s="34">
        <v>0</v>
      </c>
      <c r="O29" s="34">
        <v>0</v>
      </c>
      <c r="P29" s="34">
        <v>0</v>
      </c>
      <c r="Q29" s="34">
        <v>0</v>
      </c>
      <c r="R29" s="34">
        <v>0</v>
      </c>
      <c r="S29" s="34">
        <v>0</v>
      </c>
      <c r="T29" s="42">
        <v>0</v>
      </c>
      <c r="U29" s="40"/>
      <c r="V29" s="40"/>
      <c r="W29" s="40"/>
      <c r="X29" s="40"/>
      <c r="Y29" s="40"/>
      <c r="Z29" s="40"/>
      <c r="AA29" s="40"/>
      <c r="AB29" s="40"/>
      <c r="AC29" s="40"/>
    </row>
    <row r="30" spans="1:29" ht="12.75" customHeight="1" x14ac:dyDescent="0.15">
      <c r="A30" s="27" t="s">
        <v>185</v>
      </c>
      <c r="B30" s="27" t="s">
        <v>186</v>
      </c>
      <c r="C30" s="34"/>
      <c r="D30" s="34"/>
      <c r="E30" s="34"/>
      <c r="F30" s="34"/>
      <c r="G30" s="34"/>
      <c r="H30" s="34"/>
      <c r="I30" s="34"/>
      <c r="J30" s="34"/>
      <c r="K30" s="34"/>
      <c r="L30" s="34">
        <v>0</v>
      </c>
      <c r="M30" s="34">
        <v>0</v>
      </c>
      <c r="N30" s="34">
        <v>0</v>
      </c>
      <c r="O30" s="34">
        <v>0</v>
      </c>
      <c r="P30" s="34">
        <v>0</v>
      </c>
      <c r="Q30" s="34">
        <v>0</v>
      </c>
      <c r="R30" s="34">
        <v>0</v>
      </c>
      <c r="S30" s="34">
        <v>0</v>
      </c>
      <c r="T30" s="42">
        <v>0</v>
      </c>
      <c r="U30" s="40"/>
      <c r="V30" s="40"/>
      <c r="W30" s="40"/>
      <c r="X30" s="40"/>
      <c r="Y30" s="40"/>
      <c r="Z30" s="40"/>
      <c r="AA30" s="40"/>
      <c r="AB30" s="40"/>
      <c r="AC30" s="40"/>
    </row>
    <row r="31" spans="1:29" ht="12.75" customHeight="1" x14ac:dyDescent="0.15">
      <c r="A31" s="27" t="s">
        <v>187</v>
      </c>
      <c r="B31" s="27" t="s">
        <v>188</v>
      </c>
      <c r="C31" s="34"/>
      <c r="D31" s="34"/>
      <c r="E31" s="34"/>
      <c r="F31" s="34"/>
      <c r="G31" s="34"/>
      <c r="H31" s="34"/>
      <c r="I31" s="34"/>
      <c r="J31" s="34"/>
      <c r="K31" s="34"/>
      <c r="L31" s="34">
        <v>0</v>
      </c>
      <c r="M31" s="34">
        <v>0</v>
      </c>
      <c r="N31" s="34">
        <v>0</v>
      </c>
      <c r="O31" s="34">
        <v>0</v>
      </c>
      <c r="P31" s="34">
        <v>0</v>
      </c>
      <c r="Q31" s="34">
        <v>0</v>
      </c>
      <c r="R31" s="34">
        <v>0</v>
      </c>
      <c r="S31" s="34">
        <v>0</v>
      </c>
      <c r="T31" s="42">
        <v>0</v>
      </c>
      <c r="U31" s="40"/>
      <c r="V31" s="40"/>
      <c r="W31" s="40"/>
      <c r="X31" s="40"/>
      <c r="Y31" s="40"/>
      <c r="Z31" s="40"/>
      <c r="AA31" s="40"/>
      <c r="AB31" s="40"/>
      <c r="AC31" s="40"/>
    </row>
    <row r="32" spans="1:29" ht="12.75" customHeight="1" x14ac:dyDescent="0.15">
      <c r="A32" s="27" t="s">
        <v>189</v>
      </c>
      <c r="B32" s="27" t="s">
        <v>190</v>
      </c>
      <c r="C32" s="34"/>
      <c r="D32" s="34"/>
      <c r="E32" s="34"/>
      <c r="F32" s="34"/>
      <c r="G32" s="34"/>
      <c r="H32" s="34"/>
      <c r="I32" s="34"/>
      <c r="J32" s="34"/>
      <c r="K32" s="34"/>
      <c r="L32" s="34">
        <v>0</v>
      </c>
      <c r="M32" s="34">
        <v>0</v>
      </c>
      <c r="N32" s="34">
        <v>0</v>
      </c>
      <c r="O32" s="34">
        <v>0</v>
      </c>
      <c r="P32" s="34">
        <v>0</v>
      </c>
      <c r="Q32" s="34">
        <v>0</v>
      </c>
      <c r="R32" s="34">
        <v>0</v>
      </c>
      <c r="S32" s="34">
        <v>0</v>
      </c>
      <c r="T32" s="42">
        <v>0</v>
      </c>
      <c r="U32" s="40"/>
      <c r="V32" s="40"/>
      <c r="W32" s="40"/>
      <c r="X32" s="40"/>
      <c r="Y32" s="40"/>
      <c r="Z32" s="40"/>
      <c r="AA32" s="40"/>
      <c r="AB32" s="40"/>
      <c r="AC32" s="40"/>
    </row>
    <row r="33" spans="1:29" ht="12.75" customHeight="1" x14ac:dyDescent="0.15">
      <c r="A33" s="27" t="s">
        <v>191</v>
      </c>
      <c r="B33" s="27" t="s">
        <v>192</v>
      </c>
      <c r="C33" s="34"/>
      <c r="D33" s="34"/>
      <c r="E33" s="34"/>
      <c r="F33" s="34"/>
      <c r="G33" s="34"/>
      <c r="H33" s="34"/>
      <c r="I33" s="34"/>
      <c r="J33" s="34"/>
      <c r="K33" s="34"/>
      <c r="L33" s="34">
        <v>0</v>
      </c>
      <c r="M33" s="34">
        <v>0</v>
      </c>
      <c r="N33" s="34">
        <v>0</v>
      </c>
      <c r="O33" s="34">
        <v>0</v>
      </c>
      <c r="P33" s="34">
        <v>0</v>
      </c>
      <c r="Q33" s="34">
        <v>0</v>
      </c>
      <c r="R33" s="34">
        <v>0</v>
      </c>
      <c r="S33" s="34">
        <v>0</v>
      </c>
      <c r="T33" s="42">
        <v>0</v>
      </c>
      <c r="U33" s="40"/>
      <c r="V33" s="40"/>
      <c r="W33" s="40"/>
      <c r="X33" s="40"/>
      <c r="Y33" s="40"/>
      <c r="Z33" s="40"/>
      <c r="AA33" s="40"/>
      <c r="AB33" s="40"/>
      <c r="AC33" s="40"/>
    </row>
    <row r="34" spans="1:29" ht="12.75" customHeight="1" x14ac:dyDescent="0.15">
      <c r="A34" s="27" t="s">
        <v>193</v>
      </c>
      <c r="B34" s="27" t="s">
        <v>194</v>
      </c>
      <c r="C34" s="34"/>
      <c r="D34" s="34"/>
      <c r="E34" s="34"/>
      <c r="F34" s="34"/>
      <c r="G34" s="34"/>
      <c r="H34" s="34"/>
      <c r="I34" s="34"/>
      <c r="J34" s="34"/>
      <c r="K34" s="34"/>
      <c r="L34" s="34">
        <v>0</v>
      </c>
      <c r="M34" s="34">
        <v>0</v>
      </c>
      <c r="N34" s="34">
        <v>0</v>
      </c>
      <c r="O34" s="34">
        <v>0</v>
      </c>
      <c r="P34" s="34">
        <v>0</v>
      </c>
      <c r="Q34" s="34">
        <v>0</v>
      </c>
      <c r="R34" s="34">
        <v>0</v>
      </c>
      <c r="S34" s="34">
        <v>0</v>
      </c>
      <c r="T34" s="42">
        <v>0</v>
      </c>
      <c r="U34" s="40"/>
      <c r="V34" s="40"/>
      <c r="W34" s="40"/>
      <c r="X34" s="40"/>
      <c r="Y34" s="40"/>
      <c r="Z34" s="40"/>
      <c r="AA34" s="40"/>
      <c r="AB34" s="40"/>
      <c r="AC34" s="40"/>
    </row>
    <row r="35" spans="1:29" ht="12.75" customHeight="1" x14ac:dyDescent="0.15">
      <c r="A35" s="27" t="s">
        <v>195</v>
      </c>
      <c r="B35" s="27" t="s">
        <v>196</v>
      </c>
      <c r="C35" s="34"/>
      <c r="D35" s="34"/>
      <c r="E35" s="34"/>
      <c r="F35" s="34"/>
      <c r="G35" s="34"/>
      <c r="H35" s="34"/>
      <c r="I35" s="34"/>
      <c r="J35" s="34"/>
      <c r="K35" s="34"/>
      <c r="L35" s="34">
        <v>0</v>
      </c>
      <c r="M35" s="34">
        <v>0</v>
      </c>
      <c r="N35" s="34">
        <v>0</v>
      </c>
      <c r="O35" s="34">
        <v>0</v>
      </c>
      <c r="P35" s="34">
        <v>0</v>
      </c>
      <c r="Q35" s="34">
        <v>0</v>
      </c>
      <c r="R35" s="34">
        <v>0</v>
      </c>
      <c r="S35" s="34">
        <v>0</v>
      </c>
      <c r="T35" s="42">
        <v>0</v>
      </c>
      <c r="U35" s="40"/>
      <c r="V35" s="40"/>
      <c r="W35" s="40"/>
      <c r="X35" s="40"/>
      <c r="Y35" s="40"/>
      <c r="Z35" s="40"/>
      <c r="AA35" s="40"/>
      <c r="AB35" s="40"/>
      <c r="AC35" s="40"/>
    </row>
    <row r="36" spans="1:29" ht="12.75" customHeight="1" x14ac:dyDescent="0.15">
      <c r="A36" s="27" t="s">
        <v>197</v>
      </c>
      <c r="B36" s="27" t="s">
        <v>198</v>
      </c>
      <c r="C36" s="34"/>
      <c r="D36" s="34"/>
      <c r="E36" s="34"/>
      <c r="F36" s="34"/>
      <c r="G36" s="34"/>
      <c r="H36" s="34"/>
      <c r="I36" s="34"/>
      <c r="J36" s="34"/>
      <c r="K36" s="34"/>
      <c r="L36" s="34">
        <v>0</v>
      </c>
      <c r="M36" s="34">
        <v>0</v>
      </c>
      <c r="N36" s="34">
        <v>0</v>
      </c>
      <c r="O36" s="34">
        <v>0</v>
      </c>
      <c r="P36" s="34">
        <v>0</v>
      </c>
      <c r="Q36" s="34">
        <v>0</v>
      </c>
      <c r="R36" s="34">
        <v>0</v>
      </c>
      <c r="S36" s="34">
        <v>0</v>
      </c>
      <c r="T36" s="42">
        <v>0</v>
      </c>
      <c r="U36" s="40"/>
      <c r="V36" s="40"/>
      <c r="W36" s="40"/>
      <c r="X36" s="40"/>
      <c r="Y36" s="40"/>
      <c r="Z36" s="40"/>
      <c r="AA36" s="40"/>
      <c r="AB36" s="40"/>
      <c r="AC36" s="40"/>
    </row>
    <row r="37" spans="1:29" ht="12.75" customHeight="1" x14ac:dyDescent="0.15">
      <c r="A37" s="27" t="s">
        <v>199</v>
      </c>
      <c r="B37" s="27" t="s">
        <v>200</v>
      </c>
      <c r="C37" s="34"/>
      <c r="D37" s="34"/>
      <c r="E37" s="34"/>
      <c r="F37" s="34"/>
      <c r="G37" s="34"/>
      <c r="H37" s="34"/>
      <c r="I37" s="34"/>
      <c r="J37" s="34"/>
      <c r="K37" s="34"/>
      <c r="L37" s="34">
        <v>0</v>
      </c>
      <c r="M37" s="34">
        <v>0</v>
      </c>
      <c r="N37" s="34">
        <v>0</v>
      </c>
      <c r="O37" s="34">
        <v>0</v>
      </c>
      <c r="P37" s="34">
        <v>0</v>
      </c>
      <c r="Q37" s="34">
        <v>0</v>
      </c>
      <c r="R37" s="34">
        <v>0</v>
      </c>
      <c r="S37" s="34">
        <v>0</v>
      </c>
      <c r="T37" s="42">
        <v>0</v>
      </c>
      <c r="U37" s="40"/>
      <c r="V37" s="40"/>
      <c r="W37" s="40"/>
      <c r="X37" s="40"/>
      <c r="Y37" s="40"/>
      <c r="Z37" s="40"/>
      <c r="AA37" s="40"/>
      <c r="AB37" s="40"/>
      <c r="AC37" s="40"/>
    </row>
    <row r="38" spans="1:29" ht="12.75" customHeight="1" x14ac:dyDescent="0.15">
      <c r="A38" s="27" t="s">
        <v>201</v>
      </c>
      <c r="B38" s="27" t="s">
        <v>202</v>
      </c>
      <c r="C38" s="34"/>
      <c r="D38" s="34"/>
      <c r="E38" s="34"/>
      <c r="F38" s="34"/>
      <c r="G38" s="34"/>
      <c r="H38" s="34"/>
      <c r="I38" s="34"/>
      <c r="J38" s="34"/>
      <c r="K38" s="34"/>
      <c r="L38" s="34">
        <v>0</v>
      </c>
      <c r="M38" s="34">
        <v>0</v>
      </c>
      <c r="N38" s="34">
        <v>0</v>
      </c>
      <c r="O38" s="34">
        <v>0</v>
      </c>
      <c r="P38" s="34">
        <v>0</v>
      </c>
      <c r="Q38" s="34">
        <v>0</v>
      </c>
      <c r="R38" s="34">
        <v>0</v>
      </c>
      <c r="S38" s="34">
        <v>0</v>
      </c>
      <c r="T38" s="42">
        <v>0</v>
      </c>
      <c r="U38" s="40"/>
      <c r="V38" s="40"/>
      <c r="W38" s="40"/>
      <c r="X38" s="40"/>
      <c r="Y38" s="40"/>
      <c r="Z38" s="40"/>
      <c r="AA38" s="40"/>
      <c r="AB38" s="40"/>
      <c r="AC38" s="40"/>
    </row>
  </sheetData>
  <mergeCells count="30">
    <mergeCell ref="G6:I6"/>
    <mergeCell ref="P6:R6"/>
    <mergeCell ref="Y6:AA6"/>
    <mergeCell ref="A4:A7"/>
    <mergeCell ref="B4:B7"/>
    <mergeCell ref="C5:C7"/>
    <mergeCell ref="D6:D7"/>
    <mergeCell ref="E6:E7"/>
    <mergeCell ref="F6:F7"/>
    <mergeCell ref="J5:J7"/>
    <mergeCell ref="K5:K7"/>
    <mergeCell ref="L5:L7"/>
    <mergeCell ref="M6:M7"/>
    <mergeCell ref="N6:N7"/>
    <mergeCell ref="O6:O7"/>
    <mergeCell ref="S5:S7"/>
    <mergeCell ref="A2:AC2"/>
    <mergeCell ref="C4:K4"/>
    <mergeCell ref="L4:T4"/>
    <mergeCell ref="U4:AC4"/>
    <mergeCell ref="D5:I5"/>
    <mergeCell ref="M5:R5"/>
    <mergeCell ref="V5:AA5"/>
    <mergeCell ref="T5:T7"/>
    <mergeCell ref="U5:U7"/>
    <mergeCell ref="V6:V7"/>
    <mergeCell ref="W6:W7"/>
    <mergeCell ref="X6:X7"/>
    <mergeCell ref="AB5:AB7"/>
    <mergeCell ref="AC5:AC7"/>
  </mergeCells>
  <phoneticPr fontId="25" type="noConversion"/>
  <printOptions horizontalCentered="1"/>
  <pageMargins left="0.58958333333333302" right="0.58958333333333302" top="0.78958333333333297" bottom="0.78958333333333297" header="0.5" footer="0.5"/>
  <pageSetup paperSize="9" scale="61" fitToHeight="0" orientation="landscape"/>
  <headerFooter scaleWithDoc="0"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6">
    <tabColor rgb="FFFF0000"/>
    <pageSetUpPr fitToPage="1"/>
  </sheetPr>
  <dimension ref="A1:E41"/>
  <sheetViews>
    <sheetView showGridLines="0" topLeftCell="A28" workbookViewId="0">
      <selection activeCell="J7" sqref="J7"/>
    </sheetView>
  </sheetViews>
  <sheetFormatPr defaultColWidth="12" defaultRowHeight="38.1" customHeight="1" x14ac:dyDescent="0.15"/>
  <cols>
    <col min="1" max="2" width="8.1640625" style="3" customWidth="1"/>
    <col min="3" max="3" width="21.33203125" style="3" customWidth="1"/>
    <col min="4" max="4" width="52.83203125" style="3" customWidth="1"/>
    <col min="5" max="5" width="27.33203125" style="3" customWidth="1"/>
    <col min="6" max="16384" width="12" style="3"/>
  </cols>
  <sheetData>
    <row r="1" spans="1:5" ht="38.1" customHeight="1" x14ac:dyDescent="0.15">
      <c r="A1" s="4" t="s">
        <v>33</v>
      </c>
      <c r="B1" s="14"/>
      <c r="C1" s="14"/>
      <c r="D1" s="14"/>
    </row>
    <row r="2" spans="1:5" ht="38.1" customHeight="1" x14ac:dyDescent="0.15">
      <c r="A2" s="153" t="s">
        <v>32</v>
      </c>
      <c r="B2" s="153"/>
      <c r="C2" s="153"/>
      <c r="D2" s="153"/>
      <c r="E2" s="153"/>
    </row>
    <row r="3" spans="1:5" ht="38.1" customHeight="1" x14ac:dyDescent="0.15">
      <c r="A3" s="154" t="s">
        <v>541</v>
      </c>
      <c r="B3" s="155"/>
      <c r="C3" s="155"/>
      <c r="D3" s="154" t="s">
        <v>542</v>
      </c>
      <c r="E3" s="156"/>
    </row>
    <row r="4" spans="1:5" ht="38.1" customHeight="1" x14ac:dyDescent="0.15">
      <c r="A4" s="157" t="s">
        <v>543</v>
      </c>
      <c r="B4" s="158"/>
      <c r="C4" s="158"/>
      <c r="D4" s="159" t="s">
        <v>145</v>
      </c>
      <c r="E4" s="159"/>
    </row>
    <row r="5" spans="1:5" ht="38.1" customHeight="1" x14ac:dyDescent="0.15">
      <c r="A5" s="178" t="s">
        <v>544</v>
      </c>
      <c r="B5" s="179"/>
      <c r="C5" s="180"/>
      <c r="D5" s="15" t="s">
        <v>545</v>
      </c>
      <c r="E5" s="15">
        <v>130</v>
      </c>
    </row>
    <row r="6" spans="1:5" ht="38.1" customHeight="1" x14ac:dyDescent="0.15">
      <c r="A6" s="181"/>
      <c r="B6" s="182"/>
      <c r="C6" s="183"/>
      <c r="D6" s="15" t="s">
        <v>546</v>
      </c>
      <c r="E6" s="15">
        <v>130</v>
      </c>
    </row>
    <row r="7" spans="1:5" ht="38.1" customHeight="1" x14ac:dyDescent="0.15">
      <c r="A7" s="184"/>
      <c r="B7" s="185"/>
      <c r="C7" s="186"/>
      <c r="D7" s="15" t="s">
        <v>547</v>
      </c>
      <c r="E7" s="15"/>
    </row>
    <row r="8" spans="1:5" ht="38.1" customHeight="1" x14ac:dyDescent="0.15">
      <c r="A8" s="171" t="s">
        <v>548</v>
      </c>
      <c r="B8" s="157" t="s">
        <v>549</v>
      </c>
      <c r="C8" s="158"/>
      <c r="D8" s="158"/>
      <c r="E8" s="160"/>
    </row>
    <row r="9" spans="1:5" ht="86.1" customHeight="1" x14ac:dyDescent="0.15">
      <c r="A9" s="172"/>
      <c r="B9" s="161" t="s">
        <v>550</v>
      </c>
      <c r="C9" s="161"/>
      <c r="D9" s="161"/>
      <c r="E9" s="161"/>
    </row>
    <row r="10" spans="1:5" ht="38.1" customHeight="1" x14ac:dyDescent="0.15">
      <c r="A10" s="159" t="s">
        <v>551</v>
      </c>
      <c r="B10" s="16" t="s">
        <v>552</v>
      </c>
      <c r="C10" s="7" t="s">
        <v>553</v>
      </c>
      <c r="D10" s="7" t="s">
        <v>554</v>
      </c>
      <c r="E10" s="7" t="s">
        <v>555</v>
      </c>
    </row>
    <row r="11" spans="1:5" ht="38.1" customHeight="1" x14ac:dyDescent="0.15">
      <c r="A11" s="159"/>
      <c r="B11" s="159" t="s">
        <v>556</v>
      </c>
      <c r="C11" s="159" t="s">
        <v>557</v>
      </c>
      <c r="D11" s="15" t="s">
        <v>558</v>
      </c>
      <c r="E11" s="8">
        <v>2943</v>
      </c>
    </row>
    <row r="12" spans="1:5" ht="38.1" customHeight="1" x14ac:dyDescent="0.15">
      <c r="A12" s="159"/>
      <c r="B12" s="171"/>
      <c r="C12" s="159"/>
      <c r="D12" s="15" t="s">
        <v>559</v>
      </c>
      <c r="E12" s="8">
        <v>1</v>
      </c>
    </row>
    <row r="13" spans="1:5" ht="38.1" customHeight="1" x14ac:dyDescent="0.15">
      <c r="A13" s="159"/>
      <c r="B13" s="171"/>
      <c r="C13" s="159"/>
      <c r="D13" s="15" t="s">
        <v>560</v>
      </c>
      <c r="E13" s="8">
        <v>18</v>
      </c>
    </row>
    <row r="14" spans="1:5" ht="38.1" customHeight="1" x14ac:dyDescent="0.15">
      <c r="A14" s="159"/>
      <c r="B14" s="171"/>
      <c r="C14" s="7" t="s">
        <v>561</v>
      </c>
      <c r="D14" s="15" t="s">
        <v>562</v>
      </c>
      <c r="E14" s="8" t="s">
        <v>563</v>
      </c>
    </row>
    <row r="15" spans="1:5" ht="38.1" customHeight="1" x14ac:dyDescent="0.15">
      <c r="A15" s="159"/>
      <c r="B15" s="171"/>
      <c r="C15" s="7" t="s">
        <v>564</v>
      </c>
      <c r="D15" s="15" t="s">
        <v>565</v>
      </c>
      <c r="E15" s="8" t="s">
        <v>566</v>
      </c>
    </row>
    <row r="16" spans="1:5" ht="38.1" customHeight="1" x14ac:dyDescent="0.15">
      <c r="A16" s="159"/>
      <c r="B16" s="171"/>
      <c r="C16" s="7" t="s">
        <v>567</v>
      </c>
      <c r="D16" s="15" t="s">
        <v>568</v>
      </c>
      <c r="E16" s="8">
        <v>130</v>
      </c>
    </row>
    <row r="17" spans="1:5" ht="38.1" customHeight="1" x14ac:dyDescent="0.15">
      <c r="A17" s="159"/>
      <c r="B17" s="171" t="s">
        <v>569</v>
      </c>
      <c r="C17" s="7" t="s">
        <v>570</v>
      </c>
      <c r="D17" s="15" t="s">
        <v>571</v>
      </c>
      <c r="E17" s="9" t="s">
        <v>572</v>
      </c>
    </row>
    <row r="18" spans="1:5" ht="38.1" customHeight="1" x14ac:dyDescent="0.15">
      <c r="A18" s="159"/>
      <c r="B18" s="171"/>
      <c r="C18" s="159" t="s">
        <v>573</v>
      </c>
      <c r="D18" s="15" t="s">
        <v>574</v>
      </c>
      <c r="E18" s="9" t="s">
        <v>575</v>
      </c>
    </row>
    <row r="19" spans="1:5" ht="38.1" customHeight="1" x14ac:dyDescent="0.15">
      <c r="A19" s="159"/>
      <c r="B19" s="171"/>
      <c r="C19" s="159"/>
      <c r="D19" s="15" t="s">
        <v>576</v>
      </c>
      <c r="E19" s="9" t="s">
        <v>577</v>
      </c>
    </row>
    <row r="20" spans="1:5" ht="38.1" customHeight="1" x14ac:dyDescent="0.15">
      <c r="A20" s="159"/>
      <c r="B20" s="159" t="s">
        <v>578</v>
      </c>
      <c r="C20" s="159" t="s">
        <v>579</v>
      </c>
      <c r="D20" s="15" t="s">
        <v>580</v>
      </c>
      <c r="E20" s="8" t="s">
        <v>581</v>
      </c>
    </row>
    <row r="21" spans="1:5" ht="38.1" customHeight="1" x14ac:dyDescent="0.15">
      <c r="A21" s="159"/>
      <c r="B21" s="159"/>
      <c r="C21" s="159"/>
      <c r="D21" s="15" t="s">
        <v>582</v>
      </c>
      <c r="E21" s="8" t="s">
        <v>581</v>
      </c>
    </row>
    <row r="22" spans="1:5" ht="38.1" customHeight="1" x14ac:dyDescent="0.15">
      <c r="A22" s="159"/>
      <c r="B22" s="159"/>
      <c r="C22" s="159"/>
      <c r="D22" s="15" t="s">
        <v>583</v>
      </c>
      <c r="E22" s="8" t="s">
        <v>581</v>
      </c>
    </row>
    <row r="23" spans="1:5" ht="38.1" customHeight="1" x14ac:dyDescent="0.15">
      <c r="A23" s="159"/>
      <c r="B23" s="159"/>
      <c r="C23" s="159"/>
      <c r="D23" s="9" t="s">
        <v>584</v>
      </c>
      <c r="E23" s="8" t="s">
        <v>581</v>
      </c>
    </row>
    <row r="24" spans="1:5" ht="38.1" customHeight="1" x14ac:dyDescent="0.15">
      <c r="A24" s="162"/>
      <c r="B24" s="162"/>
      <c r="C24" s="162"/>
      <c r="D24" s="162"/>
      <c r="E24" s="162"/>
    </row>
    <row r="25" spans="1:5" ht="38.1" customHeight="1" x14ac:dyDescent="0.15">
      <c r="A25" s="163" t="s">
        <v>541</v>
      </c>
      <c r="B25" s="164"/>
      <c r="C25" s="164"/>
      <c r="D25" s="163" t="s">
        <v>585</v>
      </c>
      <c r="E25" s="165"/>
    </row>
    <row r="26" spans="1:5" ht="38.1" customHeight="1" x14ac:dyDescent="0.15">
      <c r="A26" s="166" t="s">
        <v>543</v>
      </c>
      <c r="B26" s="167"/>
      <c r="C26" s="167"/>
      <c r="D26" s="168" t="s">
        <v>586</v>
      </c>
      <c r="E26" s="168"/>
    </row>
    <row r="27" spans="1:5" ht="38.1" customHeight="1" x14ac:dyDescent="0.15">
      <c r="A27" s="187" t="s">
        <v>544</v>
      </c>
      <c r="B27" s="179"/>
      <c r="C27" s="180"/>
      <c r="D27" s="18" t="s">
        <v>545</v>
      </c>
      <c r="E27" s="17">
        <v>15</v>
      </c>
    </row>
    <row r="28" spans="1:5" ht="38.1" customHeight="1" x14ac:dyDescent="0.15">
      <c r="A28" s="181"/>
      <c r="B28" s="188"/>
      <c r="C28" s="183"/>
      <c r="D28" s="18" t="s">
        <v>546</v>
      </c>
      <c r="E28" s="17">
        <v>15</v>
      </c>
    </row>
    <row r="29" spans="1:5" ht="38.1" customHeight="1" x14ac:dyDescent="0.15">
      <c r="A29" s="184"/>
      <c r="B29" s="185"/>
      <c r="C29" s="186"/>
      <c r="D29" s="18" t="s">
        <v>547</v>
      </c>
      <c r="E29" s="18"/>
    </row>
    <row r="30" spans="1:5" ht="38.1" customHeight="1" x14ac:dyDescent="0.15">
      <c r="A30" s="173" t="s">
        <v>548</v>
      </c>
      <c r="B30" s="166" t="s">
        <v>549</v>
      </c>
      <c r="C30" s="167"/>
      <c r="D30" s="167"/>
      <c r="E30" s="169"/>
    </row>
    <row r="31" spans="1:5" ht="54" customHeight="1" x14ac:dyDescent="0.15">
      <c r="A31" s="174"/>
      <c r="B31" s="170" t="s">
        <v>587</v>
      </c>
      <c r="C31" s="170"/>
      <c r="D31" s="170"/>
      <c r="E31" s="170"/>
    </row>
    <row r="32" spans="1:5" ht="38.1" customHeight="1" x14ac:dyDescent="0.15">
      <c r="A32" s="168" t="s">
        <v>551</v>
      </c>
      <c r="B32" s="19" t="s">
        <v>552</v>
      </c>
      <c r="C32" s="17" t="s">
        <v>553</v>
      </c>
      <c r="D32" s="17" t="s">
        <v>554</v>
      </c>
      <c r="E32" s="17" t="s">
        <v>555</v>
      </c>
    </row>
    <row r="33" spans="1:5" ht="38.1" customHeight="1" x14ac:dyDescent="0.15">
      <c r="A33" s="168"/>
      <c r="B33" s="175" t="s">
        <v>556</v>
      </c>
      <c r="C33" s="175" t="s">
        <v>557</v>
      </c>
      <c r="D33" s="20" t="s">
        <v>588</v>
      </c>
      <c r="E33" s="18" t="s">
        <v>589</v>
      </c>
    </row>
    <row r="34" spans="1:5" ht="38.1" customHeight="1" x14ac:dyDescent="0.15">
      <c r="A34" s="168"/>
      <c r="B34" s="176"/>
      <c r="C34" s="176"/>
      <c r="D34" s="18" t="s">
        <v>590</v>
      </c>
      <c r="E34" s="21" t="s">
        <v>591</v>
      </c>
    </row>
    <row r="35" spans="1:5" ht="38.1" customHeight="1" x14ac:dyDescent="0.15">
      <c r="A35" s="168"/>
      <c r="B35" s="176"/>
      <c r="C35" s="177"/>
      <c r="D35" s="18" t="s">
        <v>592</v>
      </c>
      <c r="E35" s="21" t="s">
        <v>593</v>
      </c>
    </row>
    <row r="36" spans="1:5" ht="38.1" customHeight="1" x14ac:dyDescent="0.15">
      <c r="A36" s="168"/>
      <c r="B36" s="176"/>
      <c r="C36" s="17" t="s">
        <v>561</v>
      </c>
      <c r="D36" s="18" t="s">
        <v>594</v>
      </c>
      <c r="E36" s="22">
        <v>1</v>
      </c>
    </row>
    <row r="37" spans="1:5" ht="38.1" customHeight="1" x14ac:dyDescent="0.15">
      <c r="A37" s="168"/>
      <c r="B37" s="177"/>
      <c r="C37" s="17" t="s">
        <v>564</v>
      </c>
      <c r="D37" s="18" t="s">
        <v>595</v>
      </c>
      <c r="E37" s="21" t="s">
        <v>596</v>
      </c>
    </row>
    <row r="38" spans="1:5" ht="38.1" customHeight="1" x14ac:dyDescent="0.15">
      <c r="A38" s="168"/>
      <c r="B38" s="173" t="s">
        <v>569</v>
      </c>
      <c r="C38" s="17" t="s">
        <v>567</v>
      </c>
      <c r="D38" s="18" t="s">
        <v>597</v>
      </c>
      <c r="E38" s="21" t="s">
        <v>598</v>
      </c>
    </row>
    <row r="39" spans="1:5" ht="38.1" customHeight="1" x14ac:dyDescent="0.15">
      <c r="A39" s="168"/>
      <c r="B39" s="173"/>
      <c r="C39" s="17" t="s">
        <v>570</v>
      </c>
      <c r="D39" s="18" t="s">
        <v>599</v>
      </c>
      <c r="E39" s="22">
        <v>1</v>
      </c>
    </row>
    <row r="40" spans="1:5" ht="38.1" customHeight="1" x14ac:dyDescent="0.15">
      <c r="A40" s="168"/>
      <c r="B40" s="173"/>
      <c r="C40" s="17" t="s">
        <v>573</v>
      </c>
      <c r="D40" s="18" t="s">
        <v>600</v>
      </c>
      <c r="E40" s="21" t="s">
        <v>601</v>
      </c>
    </row>
    <row r="41" spans="1:5" ht="38.1" customHeight="1" x14ac:dyDescent="0.15">
      <c r="A41" s="168"/>
      <c r="B41" s="17" t="s">
        <v>578</v>
      </c>
      <c r="C41" s="17" t="s">
        <v>579</v>
      </c>
      <c r="D41" s="18" t="s">
        <v>580</v>
      </c>
      <c r="E41" s="23" t="s">
        <v>596</v>
      </c>
    </row>
  </sheetData>
  <mergeCells count="29">
    <mergeCell ref="C33:C35"/>
    <mergeCell ref="A5:C7"/>
    <mergeCell ref="A27:C29"/>
    <mergeCell ref="A32:A41"/>
    <mergeCell ref="B11:B16"/>
    <mergeCell ref="B17:B19"/>
    <mergeCell ref="B20:B23"/>
    <mergeCell ref="B33:B37"/>
    <mergeCell ref="B38:B40"/>
    <mergeCell ref="A26:C26"/>
    <mergeCell ref="D26:E26"/>
    <mergeCell ref="B30:E30"/>
    <mergeCell ref="B31:E31"/>
    <mergeCell ref="A8:A9"/>
    <mergeCell ref="A10:A23"/>
    <mergeCell ref="A30:A31"/>
    <mergeCell ref="C11:C13"/>
    <mergeCell ref="C18:C19"/>
    <mergeCell ref="C20:C23"/>
    <mergeCell ref="B8:E8"/>
    <mergeCell ref="B9:E9"/>
    <mergeCell ref="A24:E24"/>
    <mergeCell ref="A25:C25"/>
    <mergeCell ref="D25:E25"/>
    <mergeCell ref="A2:E2"/>
    <mergeCell ref="A3:C3"/>
    <mergeCell ref="D3:E3"/>
    <mergeCell ref="A4:C4"/>
    <mergeCell ref="D4:E4"/>
  </mergeCells>
  <phoneticPr fontId="25" type="noConversion"/>
  <printOptions horizontalCentered="1"/>
  <pageMargins left="0.469444444444444" right="0.469444444444444" top="0.389583333333333" bottom="0.389583333333333" header="0.34930555555555598" footer="0.2"/>
  <pageSetup paperSize="9" scale="99" orientation="portrait"/>
  <headerFooter scaleWithDoc="0"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7">
    <tabColor rgb="FFFF0000"/>
    <pageSetUpPr fitToPage="1"/>
  </sheetPr>
  <dimension ref="A1:H49"/>
  <sheetViews>
    <sheetView showGridLines="0" workbookViewId="0">
      <selection activeCell="J20" sqref="J20"/>
    </sheetView>
  </sheetViews>
  <sheetFormatPr defaultColWidth="12" defaultRowHeight="14.25" x14ac:dyDescent="0.15"/>
  <cols>
    <col min="1" max="1" width="12" style="3"/>
    <col min="2" max="2" width="16.33203125" style="3" customWidth="1"/>
    <col min="3" max="3" width="11.6640625" style="3" customWidth="1"/>
    <col min="4" max="4" width="7.83203125" style="3" customWidth="1"/>
    <col min="5" max="5" width="42" style="3" customWidth="1"/>
    <col min="6" max="8" width="18" style="3" customWidth="1"/>
    <col min="9" max="16384" width="12" style="3"/>
  </cols>
  <sheetData>
    <row r="1" spans="1:8" s="1" customFormat="1" ht="16.5" customHeight="1" x14ac:dyDescent="0.15">
      <c r="A1" s="4" t="s">
        <v>602</v>
      </c>
      <c r="B1" s="5"/>
      <c r="C1" s="5"/>
      <c r="D1" s="5"/>
    </row>
    <row r="2" spans="1:8" ht="23.25" customHeight="1" x14ac:dyDescent="0.15">
      <c r="A2" s="153" t="s">
        <v>34</v>
      </c>
      <c r="B2" s="153"/>
      <c r="C2" s="153"/>
      <c r="D2" s="153"/>
      <c r="E2" s="153"/>
      <c r="F2" s="153"/>
      <c r="G2" s="153"/>
      <c r="H2" s="153"/>
    </row>
    <row r="3" spans="1:8" ht="18" customHeight="1" x14ac:dyDescent="0.15">
      <c r="A3" s="189"/>
      <c r="B3" s="189"/>
      <c r="C3" s="189"/>
      <c r="D3" s="189"/>
      <c r="E3" s="189"/>
      <c r="F3" s="189"/>
      <c r="G3" s="189"/>
      <c r="H3" s="189"/>
    </row>
    <row r="4" spans="1:8" s="1" customFormat="1" ht="17.25" customHeight="1" x14ac:dyDescent="0.15">
      <c r="A4" s="6"/>
      <c r="B4" s="6"/>
      <c r="C4" s="6"/>
      <c r="D4" s="6"/>
    </row>
    <row r="5" spans="1:8" ht="21.95" customHeight="1" x14ac:dyDescent="0.15">
      <c r="A5" s="159" t="s">
        <v>603</v>
      </c>
      <c r="B5" s="159"/>
      <c r="C5" s="159"/>
      <c r="D5" s="159" t="s">
        <v>145</v>
      </c>
      <c r="E5" s="159"/>
      <c r="F5" s="159"/>
      <c r="G5" s="159"/>
      <c r="H5" s="159"/>
    </row>
    <row r="6" spans="1:8" ht="21.95" customHeight="1" x14ac:dyDescent="0.15">
      <c r="A6" s="159" t="s">
        <v>604</v>
      </c>
      <c r="B6" s="159" t="s">
        <v>605</v>
      </c>
      <c r="C6" s="159"/>
      <c r="D6" s="171" t="s">
        <v>606</v>
      </c>
      <c r="E6" s="171"/>
      <c r="F6" s="171" t="s">
        <v>607</v>
      </c>
      <c r="G6" s="171"/>
      <c r="H6" s="171"/>
    </row>
    <row r="7" spans="1:8" ht="21.95" customHeight="1" x14ac:dyDescent="0.15">
      <c r="A7" s="159"/>
      <c r="B7" s="159"/>
      <c r="C7" s="159"/>
      <c r="D7" s="171"/>
      <c r="E7" s="171"/>
      <c r="F7" s="8" t="s">
        <v>608</v>
      </c>
      <c r="G7" s="8" t="s">
        <v>609</v>
      </c>
      <c r="H7" s="8" t="s">
        <v>610</v>
      </c>
    </row>
    <row r="8" spans="1:8" ht="21.95" customHeight="1" x14ac:dyDescent="0.15">
      <c r="A8" s="159"/>
      <c r="B8" s="159" t="s">
        <v>611</v>
      </c>
      <c r="C8" s="159"/>
      <c r="D8" s="159" t="s">
        <v>612</v>
      </c>
      <c r="E8" s="159"/>
      <c r="F8" s="9">
        <v>34686.17</v>
      </c>
      <c r="G8" s="9">
        <v>34686.17</v>
      </c>
      <c r="H8" s="9"/>
    </row>
    <row r="9" spans="1:8" ht="21.95" customHeight="1" x14ac:dyDescent="0.15">
      <c r="A9" s="159"/>
      <c r="B9" s="159" t="s">
        <v>231</v>
      </c>
      <c r="C9" s="159"/>
      <c r="D9" s="159" t="s">
        <v>613</v>
      </c>
      <c r="E9" s="159"/>
      <c r="F9" s="9">
        <v>11.88</v>
      </c>
      <c r="G9" s="9">
        <v>11.88</v>
      </c>
      <c r="H9" s="9"/>
    </row>
    <row r="10" spans="1:8" ht="21.95" customHeight="1" x14ac:dyDescent="0.15">
      <c r="A10" s="159"/>
      <c r="B10" s="159" t="s">
        <v>614</v>
      </c>
      <c r="C10" s="159"/>
      <c r="D10" s="159" t="s">
        <v>615</v>
      </c>
      <c r="E10" s="159"/>
      <c r="F10" s="9">
        <v>100</v>
      </c>
      <c r="G10" s="9">
        <v>100</v>
      </c>
      <c r="H10" s="9"/>
    </row>
    <row r="11" spans="1:8" ht="21.95" customHeight="1" x14ac:dyDescent="0.15">
      <c r="A11" s="159"/>
      <c r="B11" s="159" t="s">
        <v>616</v>
      </c>
      <c r="C11" s="159"/>
      <c r="D11" s="157" t="s">
        <v>617</v>
      </c>
      <c r="E11" s="160"/>
      <c r="F11" s="9">
        <v>10</v>
      </c>
      <c r="G11" s="9">
        <v>10</v>
      </c>
      <c r="H11" s="9"/>
    </row>
    <row r="12" spans="1:8" ht="21.95" customHeight="1" x14ac:dyDescent="0.15">
      <c r="A12" s="159"/>
      <c r="B12" s="159" t="s">
        <v>618</v>
      </c>
      <c r="C12" s="159"/>
      <c r="D12" s="159" t="s">
        <v>619</v>
      </c>
      <c r="E12" s="159"/>
      <c r="F12" s="9">
        <v>20</v>
      </c>
      <c r="G12" s="9">
        <v>20</v>
      </c>
      <c r="H12" s="9"/>
    </row>
    <row r="13" spans="1:8" ht="29.1" customHeight="1" x14ac:dyDescent="0.15">
      <c r="A13" s="159"/>
      <c r="B13" s="159" t="s">
        <v>620</v>
      </c>
      <c r="C13" s="159"/>
      <c r="D13" s="159" t="s">
        <v>621</v>
      </c>
      <c r="E13" s="159"/>
      <c r="F13" s="9">
        <v>1946</v>
      </c>
      <c r="G13" s="9">
        <v>1946</v>
      </c>
      <c r="H13" s="9"/>
    </row>
    <row r="14" spans="1:8" ht="32.1" customHeight="1" x14ac:dyDescent="0.15">
      <c r="A14" s="159"/>
      <c r="B14" s="159" t="s">
        <v>622</v>
      </c>
      <c r="C14" s="159"/>
      <c r="D14" s="159" t="s">
        <v>623</v>
      </c>
      <c r="E14" s="159"/>
      <c r="F14" s="9">
        <v>920</v>
      </c>
      <c r="G14" s="9">
        <v>920</v>
      </c>
      <c r="H14" s="9"/>
    </row>
    <row r="15" spans="1:8" ht="21.95" customHeight="1" x14ac:dyDescent="0.15">
      <c r="A15" s="159"/>
      <c r="B15" s="159" t="s">
        <v>624</v>
      </c>
      <c r="C15" s="159"/>
      <c r="D15" s="159" t="s">
        <v>625</v>
      </c>
      <c r="E15" s="159"/>
      <c r="F15" s="9">
        <v>13</v>
      </c>
      <c r="G15" s="9">
        <v>13</v>
      </c>
      <c r="H15" s="9"/>
    </row>
    <row r="16" spans="1:8" ht="21.95" customHeight="1" x14ac:dyDescent="0.15">
      <c r="A16" s="159"/>
      <c r="B16" s="157" t="s">
        <v>626</v>
      </c>
      <c r="C16" s="160"/>
      <c r="D16" s="157" t="s">
        <v>627</v>
      </c>
      <c r="E16" s="160"/>
      <c r="F16" s="9">
        <v>450</v>
      </c>
      <c r="G16" s="9">
        <v>450</v>
      </c>
      <c r="H16" s="9"/>
    </row>
    <row r="17" spans="1:8" ht="21.95" customHeight="1" x14ac:dyDescent="0.15">
      <c r="A17" s="159"/>
      <c r="B17" s="157" t="s">
        <v>628</v>
      </c>
      <c r="C17" s="160"/>
      <c r="D17" s="157" t="s">
        <v>629</v>
      </c>
      <c r="E17" s="160"/>
      <c r="F17" s="9">
        <v>330</v>
      </c>
      <c r="G17" s="9">
        <v>330</v>
      </c>
      <c r="H17" s="9"/>
    </row>
    <row r="18" spans="1:8" ht="51.95" customHeight="1" x14ac:dyDescent="0.15">
      <c r="A18" s="159"/>
      <c r="B18" s="157" t="s">
        <v>630</v>
      </c>
      <c r="C18" s="160"/>
      <c r="D18" s="157" t="s">
        <v>631</v>
      </c>
      <c r="E18" s="160"/>
      <c r="F18" s="9">
        <v>1278.3399999999999</v>
      </c>
      <c r="G18" s="9">
        <v>1278.3399999999999</v>
      </c>
      <c r="H18" s="9"/>
    </row>
    <row r="19" spans="1:8" ht="21.95" customHeight="1" x14ac:dyDescent="0.15">
      <c r="A19" s="159"/>
      <c r="B19" s="159" t="s">
        <v>632</v>
      </c>
      <c r="C19" s="159"/>
      <c r="D19" s="159"/>
      <c r="E19" s="171"/>
      <c r="F19" s="9"/>
      <c r="G19" s="9"/>
      <c r="H19" s="9"/>
    </row>
    <row r="20" spans="1:8" ht="149.1" customHeight="1" x14ac:dyDescent="0.15">
      <c r="A20" s="8" t="s">
        <v>633</v>
      </c>
      <c r="B20" s="190" t="s">
        <v>634</v>
      </c>
      <c r="C20" s="191"/>
      <c r="D20" s="191"/>
      <c r="E20" s="191"/>
      <c r="F20" s="191"/>
      <c r="G20" s="191"/>
      <c r="H20" s="191"/>
    </row>
    <row r="21" spans="1:8" ht="21.95" customHeight="1" x14ac:dyDescent="0.15">
      <c r="A21" s="159" t="s">
        <v>635</v>
      </c>
      <c r="B21" s="8" t="s">
        <v>636</v>
      </c>
      <c r="C21" s="171" t="s">
        <v>553</v>
      </c>
      <c r="D21" s="171"/>
      <c r="E21" s="171" t="s">
        <v>554</v>
      </c>
      <c r="F21" s="171"/>
      <c r="G21" s="171" t="s">
        <v>555</v>
      </c>
      <c r="H21" s="171"/>
    </row>
    <row r="22" spans="1:8" ht="21.95" customHeight="1" x14ac:dyDescent="0.15">
      <c r="A22" s="171"/>
      <c r="B22" s="171" t="s">
        <v>637</v>
      </c>
      <c r="C22" s="197" t="s">
        <v>557</v>
      </c>
      <c r="D22" s="198"/>
      <c r="E22" s="192" t="s">
        <v>638</v>
      </c>
      <c r="F22" s="193"/>
      <c r="G22" s="193" t="s">
        <v>639</v>
      </c>
      <c r="H22" s="193"/>
    </row>
    <row r="23" spans="1:8" ht="21.95" customHeight="1" x14ac:dyDescent="0.15">
      <c r="A23" s="171"/>
      <c r="B23" s="171"/>
      <c r="C23" s="202"/>
      <c r="D23" s="203"/>
      <c r="E23" s="192" t="s">
        <v>640</v>
      </c>
      <c r="F23" s="193"/>
      <c r="G23" s="193" t="s">
        <v>641</v>
      </c>
      <c r="H23" s="193"/>
    </row>
    <row r="24" spans="1:8" ht="21.95" customHeight="1" x14ac:dyDescent="0.15">
      <c r="A24" s="171"/>
      <c r="B24" s="171"/>
      <c r="C24" s="202"/>
      <c r="D24" s="203"/>
      <c r="E24" s="192" t="s">
        <v>642</v>
      </c>
      <c r="F24" s="193"/>
      <c r="G24" s="193" t="s">
        <v>643</v>
      </c>
      <c r="H24" s="193"/>
    </row>
    <row r="25" spans="1:8" ht="21.95" customHeight="1" x14ac:dyDescent="0.15">
      <c r="A25" s="171"/>
      <c r="B25" s="171"/>
      <c r="C25" s="204"/>
      <c r="D25" s="205"/>
      <c r="E25" s="10" t="s">
        <v>644</v>
      </c>
      <c r="F25" s="11"/>
      <c r="G25" s="154" t="s">
        <v>645</v>
      </c>
      <c r="H25" s="156"/>
    </row>
    <row r="26" spans="1:8" ht="21.95" customHeight="1" x14ac:dyDescent="0.15">
      <c r="A26" s="171"/>
      <c r="B26" s="171"/>
      <c r="C26" s="159" t="s">
        <v>561</v>
      </c>
      <c r="D26" s="159"/>
      <c r="E26" s="192" t="s">
        <v>646</v>
      </c>
      <c r="F26" s="193"/>
      <c r="G26" s="193" t="s">
        <v>647</v>
      </c>
      <c r="H26" s="193"/>
    </row>
    <row r="27" spans="1:8" ht="21.95" customHeight="1" x14ac:dyDescent="0.15">
      <c r="A27" s="171"/>
      <c r="B27" s="171"/>
      <c r="C27" s="159"/>
      <c r="D27" s="159"/>
      <c r="E27" s="192" t="s">
        <v>648</v>
      </c>
      <c r="F27" s="193"/>
      <c r="G27" s="194" t="s">
        <v>649</v>
      </c>
      <c r="H27" s="194"/>
    </row>
    <row r="28" spans="1:8" ht="21.95" customHeight="1" x14ac:dyDescent="0.15">
      <c r="A28" s="171"/>
      <c r="B28" s="171"/>
      <c r="C28" s="159"/>
      <c r="D28" s="159"/>
      <c r="E28" s="195" t="s">
        <v>650</v>
      </c>
      <c r="F28" s="196"/>
      <c r="G28" s="197" t="s">
        <v>563</v>
      </c>
      <c r="H28" s="198"/>
    </row>
    <row r="29" spans="1:8" ht="21.95" customHeight="1" x14ac:dyDescent="0.15">
      <c r="A29" s="171"/>
      <c r="B29" s="171"/>
      <c r="C29" s="159"/>
      <c r="D29" s="159"/>
      <c r="E29" s="192" t="s">
        <v>651</v>
      </c>
      <c r="F29" s="199"/>
      <c r="G29" s="193" t="s">
        <v>652</v>
      </c>
      <c r="H29" s="193"/>
    </row>
    <row r="30" spans="1:8" ht="21.95" customHeight="1" x14ac:dyDescent="0.15">
      <c r="A30" s="171"/>
      <c r="B30" s="171"/>
      <c r="C30" s="159" t="s">
        <v>564</v>
      </c>
      <c r="D30" s="159"/>
      <c r="E30" s="192" t="s">
        <v>653</v>
      </c>
      <c r="F30" s="199"/>
      <c r="G30" s="193" t="s">
        <v>654</v>
      </c>
      <c r="H30" s="193"/>
    </row>
    <row r="31" spans="1:8" ht="21.95" customHeight="1" x14ac:dyDescent="0.15">
      <c r="A31" s="171"/>
      <c r="B31" s="171"/>
      <c r="C31" s="159"/>
      <c r="D31" s="159"/>
      <c r="E31" s="192" t="s">
        <v>655</v>
      </c>
      <c r="F31" s="193"/>
      <c r="G31" s="200" t="s">
        <v>656</v>
      </c>
      <c r="H31" s="200"/>
    </row>
    <row r="32" spans="1:8" ht="21.95" customHeight="1" x14ac:dyDescent="0.15">
      <c r="A32" s="171"/>
      <c r="B32" s="171"/>
      <c r="C32" s="159"/>
      <c r="D32" s="159"/>
      <c r="E32" s="192" t="s">
        <v>657</v>
      </c>
      <c r="F32" s="193"/>
      <c r="G32" s="193" t="s">
        <v>658</v>
      </c>
      <c r="H32" s="193"/>
    </row>
    <row r="33" spans="1:8" ht="21.95" customHeight="1" x14ac:dyDescent="0.15">
      <c r="A33" s="171"/>
      <c r="B33" s="171"/>
      <c r="C33" s="159" t="s">
        <v>567</v>
      </c>
      <c r="D33" s="159"/>
      <c r="E33" s="192" t="s">
        <v>659</v>
      </c>
      <c r="F33" s="193"/>
      <c r="G33" s="193" t="s">
        <v>660</v>
      </c>
      <c r="H33" s="193"/>
    </row>
    <row r="34" spans="1:8" ht="35.1" customHeight="1" x14ac:dyDescent="0.15">
      <c r="A34" s="171"/>
      <c r="B34" s="171"/>
      <c r="C34" s="159"/>
      <c r="D34" s="159"/>
      <c r="E34" s="192" t="s">
        <v>661</v>
      </c>
      <c r="F34" s="193"/>
      <c r="G34" s="193" t="s">
        <v>662</v>
      </c>
      <c r="H34" s="193"/>
    </row>
    <row r="35" spans="1:8" ht="21.95" customHeight="1" x14ac:dyDescent="0.15">
      <c r="A35" s="171"/>
      <c r="B35" s="171"/>
      <c r="C35" s="159"/>
      <c r="D35" s="159"/>
      <c r="E35" s="192" t="s">
        <v>663</v>
      </c>
      <c r="F35" s="193"/>
      <c r="G35" s="193" t="s">
        <v>664</v>
      </c>
      <c r="H35" s="193"/>
    </row>
    <row r="36" spans="1:8" ht="21.95" customHeight="1" x14ac:dyDescent="0.15">
      <c r="A36" s="171"/>
      <c r="B36" s="171" t="s">
        <v>569</v>
      </c>
      <c r="C36" s="159" t="s">
        <v>665</v>
      </c>
      <c r="D36" s="159"/>
      <c r="E36" s="192" t="s">
        <v>666</v>
      </c>
      <c r="F36" s="193"/>
      <c r="G36" s="201">
        <v>1</v>
      </c>
      <c r="H36" s="193"/>
    </row>
    <row r="37" spans="1:8" ht="21.95" customHeight="1" x14ac:dyDescent="0.15">
      <c r="A37" s="171"/>
      <c r="B37" s="171"/>
      <c r="C37" s="159"/>
      <c r="D37" s="159"/>
      <c r="E37" s="192" t="s">
        <v>667</v>
      </c>
      <c r="F37" s="193"/>
      <c r="G37" s="201">
        <v>10</v>
      </c>
      <c r="H37" s="193"/>
    </row>
    <row r="38" spans="1:8" ht="21.95" customHeight="1" x14ac:dyDescent="0.15">
      <c r="A38" s="171"/>
      <c r="B38" s="171"/>
      <c r="C38" s="159" t="s">
        <v>570</v>
      </c>
      <c r="D38" s="159"/>
      <c r="E38" s="192" t="s">
        <v>668</v>
      </c>
      <c r="F38" s="193"/>
      <c r="G38" s="193" t="s">
        <v>669</v>
      </c>
      <c r="H38" s="193"/>
    </row>
    <row r="39" spans="1:8" ht="21.95" customHeight="1" x14ac:dyDescent="0.15">
      <c r="A39" s="171"/>
      <c r="B39" s="171"/>
      <c r="C39" s="159"/>
      <c r="D39" s="159"/>
      <c r="E39" s="10" t="s">
        <v>670</v>
      </c>
      <c r="F39" s="11"/>
      <c r="G39" s="12" t="s">
        <v>671</v>
      </c>
      <c r="H39" s="13"/>
    </row>
    <row r="40" spans="1:8" ht="21.95" customHeight="1" x14ac:dyDescent="0.15">
      <c r="A40" s="171"/>
      <c r="B40" s="171"/>
      <c r="C40" s="159"/>
      <c r="D40" s="159"/>
      <c r="E40" s="192" t="s">
        <v>672</v>
      </c>
      <c r="F40" s="193"/>
      <c r="G40" s="201">
        <v>1</v>
      </c>
      <c r="H40" s="193"/>
    </row>
    <row r="41" spans="1:8" ht="35.1" customHeight="1" x14ac:dyDescent="0.15">
      <c r="A41" s="171"/>
      <c r="B41" s="171"/>
      <c r="C41" s="159" t="s">
        <v>673</v>
      </c>
      <c r="D41" s="159"/>
      <c r="E41" s="192" t="s">
        <v>674</v>
      </c>
      <c r="F41" s="193"/>
      <c r="G41" s="193" t="s">
        <v>675</v>
      </c>
      <c r="H41" s="193"/>
    </row>
    <row r="42" spans="1:8" ht="21.95" customHeight="1" x14ac:dyDescent="0.15">
      <c r="A42" s="171"/>
      <c r="B42" s="171"/>
      <c r="C42" s="159" t="s">
        <v>573</v>
      </c>
      <c r="D42" s="159"/>
      <c r="E42" s="192" t="s">
        <v>676</v>
      </c>
      <c r="F42" s="193"/>
      <c r="G42" s="201">
        <v>1</v>
      </c>
      <c r="H42" s="193"/>
    </row>
    <row r="43" spans="1:8" ht="21.95" customHeight="1" x14ac:dyDescent="0.15">
      <c r="A43" s="171"/>
      <c r="B43" s="171"/>
      <c r="C43" s="159"/>
      <c r="D43" s="159"/>
      <c r="E43" s="192" t="s">
        <v>677</v>
      </c>
      <c r="F43" s="193"/>
      <c r="G43" s="193" t="s">
        <v>678</v>
      </c>
      <c r="H43" s="193"/>
    </row>
    <row r="44" spans="1:8" ht="21.95" customHeight="1" x14ac:dyDescent="0.15">
      <c r="A44" s="171"/>
      <c r="B44" s="171"/>
      <c r="C44" s="159"/>
      <c r="D44" s="159"/>
      <c r="E44" s="192" t="s">
        <v>679</v>
      </c>
      <c r="F44" s="193"/>
      <c r="G44" s="201" t="s">
        <v>577</v>
      </c>
      <c r="H44" s="193"/>
    </row>
    <row r="45" spans="1:8" ht="21.95" customHeight="1" x14ac:dyDescent="0.15">
      <c r="A45" s="171"/>
      <c r="B45" s="159" t="s">
        <v>680</v>
      </c>
      <c r="C45" s="178" t="s">
        <v>579</v>
      </c>
      <c r="D45" s="206"/>
      <c r="E45" s="192" t="s">
        <v>681</v>
      </c>
      <c r="F45" s="193"/>
      <c r="G45" s="154" t="s">
        <v>581</v>
      </c>
      <c r="H45" s="156"/>
    </row>
    <row r="46" spans="1:8" ht="21.95" customHeight="1" x14ac:dyDescent="0.15">
      <c r="A46" s="171"/>
      <c r="B46" s="159"/>
      <c r="C46" s="207"/>
      <c r="D46" s="208"/>
      <c r="E46" s="192" t="s">
        <v>682</v>
      </c>
      <c r="F46" s="193"/>
      <c r="G46" s="154" t="s">
        <v>581</v>
      </c>
      <c r="H46" s="156"/>
    </row>
    <row r="47" spans="1:8" ht="21.95" customHeight="1" x14ac:dyDescent="0.15">
      <c r="A47" s="171"/>
      <c r="B47" s="159"/>
      <c r="C47" s="207"/>
      <c r="D47" s="208"/>
      <c r="E47" s="192" t="s">
        <v>683</v>
      </c>
      <c r="F47" s="193"/>
      <c r="G47" s="154" t="s">
        <v>581</v>
      </c>
      <c r="H47" s="156"/>
    </row>
    <row r="48" spans="1:8" ht="21.95" customHeight="1" x14ac:dyDescent="0.15">
      <c r="A48" s="171"/>
      <c r="B48" s="159"/>
      <c r="C48" s="209"/>
      <c r="D48" s="210"/>
      <c r="E48" s="193" t="s">
        <v>684</v>
      </c>
      <c r="F48" s="193"/>
      <c r="G48" s="154" t="s">
        <v>581</v>
      </c>
      <c r="H48" s="156"/>
    </row>
    <row r="49" spans="1:8" s="2" customFormat="1" ht="24" customHeight="1" x14ac:dyDescent="0.15">
      <c r="A49" s="162" t="s">
        <v>685</v>
      </c>
      <c r="B49" s="162"/>
      <c r="C49" s="162"/>
      <c r="D49" s="162"/>
      <c r="E49" s="162"/>
      <c r="F49" s="162"/>
      <c r="G49" s="162"/>
      <c r="H49" s="162"/>
    </row>
  </sheetData>
  <mergeCells count="100">
    <mergeCell ref="C42:D44"/>
    <mergeCell ref="C45:D48"/>
    <mergeCell ref="E48:F48"/>
    <mergeCell ref="G48:H48"/>
    <mergeCell ref="A49:H49"/>
    <mergeCell ref="A6:A19"/>
    <mergeCell ref="A21:A48"/>
    <mergeCell ref="B22:B35"/>
    <mergeCell ref="B36:B44"/>
    <mergeCell ref="B45:B48"/>
    <mergeCell ref="B6:C7"/>
    <mergeCell ref="D6:E7"/>
    <mergeCell ref="C22:D25"/>
    <mergeCell ref="C26:D29"/>
    <mergeCell ref="C33:D35"/>
    <mergeCell ref="C30:D32"/>
    <mergeCell ref="C36:D37"/>
    <mergeCell ref="C38:D40"/>
    <mergeCell ref="E45:F45"/>
    <mergeCell ref="G45:H45"/>
    <mergeCell ref="E46:F46"/>
    <mergeCell ref="G46:H46"/>
    <mergeCell ref="E47:F47"/>
    <mergeCell ref="G47:H47"/>
    <mergeCell ref="E42:F42"/>
    <mergeCell ref="G42:H42"/>
    <mergeCell ref="E43:F43"/>
    <mergeCell ref="G43:H43"/>
    <mergeCell ref="E44:F44"/>
    <mergeCell ref="G44:H44"/>
    <mergeCell ref="E38:F38"/>
    <mergeCell ref="G38:H38"/>
    <mergeCell ref="E40:F40"/>
    <mergeCell ref="G40:H40"/>
    <mergeCell ref="C41:D41"/>
    <mergeCell ref="E41:F41"/>
    <mergeCell ref="G41:H41"/>
    <mergeCell ref="E35:F35"/>
    <mergeCell ref="G35:H35"/>
    <mergeCell ref="E36:F36"/>
    <mergeCell ref="G36:H36"/>
    <mergeCell ref="E37:F37"/>
    <mergeCell ref="G37:H37"/>
    <mergeCell ref="E32:F32"/>
    <mergeCell ref="G32:H32"/>
    <mergeCell ref="E33:F33"/>
    <mergeCell ref="G33:H33"/>
    <mergeCell ref="E34:F34"/>
    <mergeCell ref="G34:H34"/>
    <mergeCell ref="E29:F29"/>
    <mergeCell ref="G29:H29"/>
    <mergeCell ref="E30:F30"/>
    <mergeCell ref="G30:H30"/>
    <mergeCell ref="E31:F31"/>
    <mergeCell ref="G31:H31"/>
    <mergeCell ref="E26:F26"/>
    <mergeCell ref="G26:H26"/>
    <mergeCell ref="E27:F27"/>
    <mergeCell ref="G27:H27"/>
    <mergeCell ref="E28:F28"/>
    <mergeCell ref="G28:H28"/>
    <mergeCell ref="E23:F23"/>
    <mergeCell ref="G23:H23"/>
    <mergeCell ref="E24:F24"/>
    <mergeCell ref="G24:H24"/>
    <mergeCell ref="G25:H25"/>
    <mergeCell ref="B20:H20"/>
    <mergeCell ref="C21:D21"/>
    <mergeCell ref="E21:F21"/>
    <mergeCell ref="G21:H21"/>
    <mergeCell ref="E22:F22"/>
    <mergeCell ref="G22:H22"/>
    <mergeCell ref="B17:C17"/>
    <mergeCell ref="D17:E17"/>
    <mergeCell ref="B18:C18"/>
    <mergeCell ref="D18:E18"/>
    <mergeCell ref="B19:E19"/>
    <mergeCell ref="B14:C14"/>
    <mergeCell ref="D14:E14"/>
    <mergeCell ref="B15:C15"/>
    <mergeCell ref="D15:E15"/>
    <mergeCell ref="B16:C16"/>
    <mergeCell ref="D16:E16"/>
    <mergeCell ref="B11:C11"/>
    <mergeCell ref="D11:E11"/>
    <mergeCell ref="B12:C12"/>
    <mergeCell ref="D12:E12"/>
    <mergeCell ref="B13:C13"/>
    <mergeCell ref="D13:E13"/>
    <mergeCell ref="B8:C8"/>
    <mergeCell ref="D8:E8"/>
    <mergeCell ref="B9:C9"/>
    <mergeCell ref="D9:E9"/>
    <mergeCell ref="B10:C10"/>
    <mergeCell ref="D10:E10"/>
    <mergeCell ref="A2:H2"/>
    <mergeCell ref="A3:H3"/>
    <mergeCell ref="A5:C5"/>
    <mergeCell ref="D5:H5"/>
    <mergeCell ref="F6:H6"/>
  </mergeCells>
  <phoneticPr fontId="25" type="noConversion"/>
  <printOptions horizontalCentered="1"/>
  <pageMargins left="0.469444444444444" right="0.469444444444444" top="0.389583333333333" bottom="0.389583333333333" header="0.34930555555555598" footer="0.40972222222222199"/>
  <pageSetup paperSize="9" scale="76" orientation="portrait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O19"/>
  <sheetViews>
    <sheetView workbookViewId="0">
      <selection activeCell="Q10" sqref="Q10"/>
    </sheetView>
  </sheetViews>
  <sheetFormatPr defaultColWidth="9.33203125" defaultRowHeight="11.25" x14ac:dyDescent="0.15"/>
  <cols>
    <col min="1" max="1" width="19.33203125" customWidth="1"/>
    <col min="10" max="10" width="31.33203125" customWidth="1"/>
    <col min="11" max="11" width="14.33203125" customWidth="1"/>
    <col min="12" max="12" width="69.5" customWidth="1"/>
  </cols>
  <sheetData>
    <row r="1" spans="1:12" ht="22.5" x14ac:dyDescent="0.25">
      <c r="A1" s="125" t="s">
        <v>1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</row>
    <row r="2" spans="1:12" x14ac:dyDescent="0.15">
      <c r="L2" s="67" t="s">
        <v>2</v>
      </c>
    </row>
    <row r="3" spans="1:12" ht="24" customHeight="1" x14ac:dyDescent="0.15">
      <c r="A3" s="114" t="s">
        <v>3</v>
      </c>
      <c r="B3" s="126" t="s">
        <v>4</v>
      </c>
      <c r="C3" s="126"/>
      <c r="D3" s="126"/>
      <c r="E3" s="126"/>
      <c r="F3" s="126"/>
      <c r="G3" s="126"/>
      <c r="H3" s="126"/>
      <c r="I3" s="126"/>
      <c r="J3" s="126"/>
      <c r="K3" s="116" t="s">
        <v>5</v>
      </c>
      <c r="L3" s="116" t="s">
        <v>6</v>
      </c>
    </row>
    <row r="4" spans="1:12" s="113" customFormat="1" ht="24.95" customHeight="1" x14ac:dyDescent="0.15">
      <c r="A4" s="115" t="s">
        <v>7</v>
      </c>
      <c r="B4" s="127" t="s">
        <v>8</v>
      </c>
      <c r="C4" s="127"/>
      <c r="D4" s="127"/>
      <c r="E4" s="127"/>
      <c r="F4" s="127"/>
      <c r="G4" s="127"/>
      <c r="H4" s="127"/>
      <c r="I4" s="127"/>
      <c r="J4" s="127"/>
      <c r="K4" s="115"/>
      <c r="L4" s="115"/>
    </row>
    <row r="5" spans="1:12" s="113" customFormat="1" ht="24.95" customHeight="1" x14ac:dyDescent="0.15">
      <c r="A5" s="116" t="s">
        <v>9</v>
      </c>
      <c r="B5" s="128" t="s">
        <v>10</v>
      </c>
      <c r="C5" s="128"/>
      <c r="D5" s="128"/>
      <c r="E5" s="128"/>
      <c r="F5" s="128"/>
      <c r="G5" s="128"/>
      <c r="H5" s="128"/>
      <c r="I5" s="128"/>
      <c r="J5" s="128"/>
      <c r="K5" s="116"/>
      <c r="L5" s="116"/>
    </row>
    <row r="6" spans="1:12" s="113" customFormat="1" ht="24.95" customHeight="1" x14ac:dyDescent="0.15">
      <c r="A6" s="116" t="s">
        <v>11</v>
      </c>
      <c r="B6" s="128" t="s">
        <v>12</v>
      </c>
      <c r="C6" s="128"/>
      <c r="D6" s="128"/>
      <c r="E6" s="128"/>
      <c r="F6" s="128"/>
      <c r="G6" s="128"/>
      <c r="H6" s="128"/>
      <c r="I6" s="128"/>
      <c r="J6" s="128"/>
      <c r="K6" s="116"/>
      <c r="L6" s="116"/>
    </row>
    <row r="7" spans="1:12" s="113" customFormat="1" ht="24.95" customHeight="1" x14ac:dyDescent="0.15">
      <c r="A7" s="116" t="s">
        <v>13</v>
      </c>
      <c r="B7" s="128" t="s">
        <v>14</v>
      </c>
      <c r="C7" s="128"/>
      <c r="D7" s="128"/>
      <c r="E7" s="128"/>
      <c r="F7" s="128"/>
      <c r="G7" s="128"/>
      <c r="H7" s="128"/>
      <c r="I7" s="128"/>
      <c r="J7" s="128"/>
      <c r="K7" s="116"/>
      <c r="L7" s="116"/>
    </row>
    <row r="8" spans="1:12" s="113" customFormat="1" ht="24.95" customHeight="1" x14ac:dyDescent="0.15">
      <c r="A8" s="116" t="s">
        <v>15</v>
      </c>
      <c r="B8" s="128" t="s">
        <v>16</v>
      </c>
      <c r="C8" s="128"/>
      <c r="D8" s="128"/>
      <c r="E8" s="128"/>
      <c r="F8" s="128"/>
      <c r="G8" s="128"/>
      <c r="H8" s="128"/>
      <c r="I8" s="128"/>
      <c r="J8" s="128"/>
      <c r="K8" s="116"/>
      <c r="L8" s="116"/>
    </row>
    <row r="9" spans="1:12" s="113" customFormat="1" ht="24.95" customHeight="1" x14ac:dyDescent="0.15">
      <c r="A9" s="116" t="s">
        <v>17</v>
      </c>
      <c r="B9" s="128" t="s">
        <v>18</v>
      </c>
      <c r="C9" s="128"/>
      <c r="D9" s="128"/>
      <c r="E9" s="128"/>
      <c r="F9" s="128"/>
      <c r="G9" s="128"/>
      <c r="H9" s="128"/>
      <c r="I9" s="128"/>
      <c r="J9" s="128"/>
      <c r="K9" s="116"/>
      <c r="L9" s="116"/>
    </row>
    <row r="10" spans="1:12" s="113" customFormat="1" ht="24.95" customHeight="1" x14ac:dyDescent="0.15">
      <c r="A10" s="116" t="s">
        <v>19</v>
      </c>
      <c r="B10" s="128" t="s">
        <v>20</v>
      </c>
      <c r="C10" s="128"/>
      <c r="D10" s="128"/>
      <c r="E10" s="128"/>
      <c r="F10" s="128"/>
      <c r="G10" s="128"/>
      <c r="H10" s="128"/>
      <c r="I10" s="128"/>
      <c r="J10" s="128"/>
      <c r="K10" s="116"/>
      <c r="L10" s="116"/>
    </row>
    <row r="11" spans="1:12" s="113" customFormat="1" ht="24.95" customHeight="1" x14ac:dyDescent="0.15">
      <c r="A11" s="116" t="s">
        <v>21</v>
      </c>
      <c r="B11" s="128" t="s">
        <v>22</v>
      </c>
      <c r="C11" s="128"/>
      <c r="D11" s="128"/>
      <c r="E11" s="128"/>
      <c r="F11" s="128"/>
      <c r="G11" s="128"/>
      <c r="H11" s="128"/>
      <c r="I11" s="128"/>
      <c r="J11" s="128"/>
      <c r="K11" s="116"/>
      <c r="L11" s="116"/>
    </row>
    <row r="12" spans="1:12" s="113" customFormat="1" ht="24.95" customHeight="1" x14ac:dyDescent="0.15">
      <c r="A12" s="116" t="s">
        <v>23</v>
      </c>
      <c r="B12" s="128" t="s">
        <v>24</v>
      </c>
      <c r="C12" s="128"/>
      <c r="D12" s="128"/>
      <c r="E12" s="128"/>
      <c r="F12" s="128"/>
      <c r="G12" s="128"/>
      <c r="H12" s="128"/>
      <c r="I12" s="128"/>
      <c r="J12" s="128"/>
      <c r="K12" s="116"/>
      <c r="L12" s="116"/>
    </row>
    <row r="13" spans="1:12" s="113" customFormat="1" ht="24.95" customHeight="1" x14ac:dyDescent="0.15">
      <c r="A13" s="116" t="s">
        <v>25</v>
      </c>
      <c r="B13" s="128" t="s">
        <v>26</v>
      </c>
      <c r="C13" s="128"/>
      <c r="D13" s="128"/>
      <c r="E13" s="128"/>
      <c r="F13" s="128"/>
      <c r="G13" s="128"/>
      <c r="H13" s="128"/>
      <c r="I13" s="128"/>
      <c r="J13" s="128"/>
      <c r="K13" s="116"/>
      <c r="L13" s="116"/>
    </row>
    <row r="14" spans="1:12" s="113" customFormat="1" ht="24.95" customHeight="1" x14ac:dyDescent="0.15">
      <c r="A14" s="116" t="s">
        <v>27</v>
      </c>
      <c r="B14" s="128" t="s">
        <v>28</v>
      </c>
      <c r="C14" s="128"/>
      <c r="D14" s="128"/>
      <c r="E14" s="128"/>
      <c r="F14" s="128"/>
      <c r="G14" s="128"/>
      <c r="H14" s="128"/>
      <c r="I14" s="128"/>
      <c r="J14" s="128"/>
      <c r="K14" s="116"/>
      <c r="L14" s="116"/>
    </row>
    <row r="15" spans="1:12" ht="24.95" customHeight="1" x14ac:dyDescent="0.15">
      <c r="A15" s="116" t="s">
        <v>29</v>
      </c>
      <c r="B15" s="129" t="s">
        <v>30</v>
      </c>
      <c r="C15" s="129"/>
      <c r="D15" s="129"/>
      <c r="E15" s="129"/>
      <c r="F15" s="129"/>
      <c r="G15" s="129"/>
      <c r="H15" s="129"/>
      <c r="I15" s="129"/>
      <c r="J15" s="129"/>
      <c r="K15" s="117"/>
      <c r="L15" s="117"/>
    </row>
    <row r="16" spans="1:12" ht="24.95" customHeight="1" x14ac:dyDescent="0.15">
      <c r="A16" s="116" t="s">
        <v>31</v>
      </c>
      <c r="B16" s="128" t="s">
        <v>32</v>
      </c>
      <c r="C16" s="128"/>
      <c r="D16" s="128"/>
      <c r="E16" s="128"/>
      <c r="F16" s="128"/>
      <c r="G16" s="128"/>
      <c r="H16" s="128"/>
      <c r="I16" s="128"/>
      <c r="J16" s="128"/>
      <c r="K16" s="40"/>
      <c r="L16" s="118"/>
    </row>
    <row r="17" spans="1:12" ht="24.95" customHeight="1" x14ac:dyDescent="0.15">
      <c r="A17" s="116" t="s">
        <v>33</v>
      </c>
      <c r="B17" s="128" t="s">
        <v>34</v>
      </c>
      <c r="C17" s="128"/>
      <c r="D17" s="128"/>
      <c r="E17" s="128"/>
      <c r="F17" s="128"/>
      <c r="G17" s="128"/>
      <c r="H17" s="128"/>
      <c r="I17" s="128"/>
      <c r="J17" s="128"/>
      <c r="K17" s="40"/>
      <c r="L17" s="119"/>
    </row>
    <row r="19" spans="1:12" x14ac:dyDescent="0.15">
      <c r="A19" t="s">
        <v>35</v>
      </c>
    </row>
  </sheetData>
  <mergeCells count="16">
    <mergeCell ref="B16:J16"/>
    <mergeCell ref="B17:J17"/>
    <mergeCell ref="B11:J11"/>
    <mergeCell ref="B12:J12"/>
    <mergeCell ref="B13:J13"/>
    <mergeCell ref="B14:J14"/>
    <mergeCell ref="B15:J15"/>
    <mergeCell ref="B6:J6"/>
    <mergeCell ref="B7:J7"/>
    <mergeCell ref="B8:J8"/>
    <mergeCell ref="B9:J9"/>
    <mergeCell ref="B10:J10"/>
    <mergeCell ref="A1:L1"/>
    <mergeCell ref="B3:J3"/>
    <mergeCell ref="B4:J4"/>
    <mergeCell ref="B5:J5"/>
  </mergeCells>
  <phoneticPr fontId="25" type="noConversion"/>
  <dataValidations count="2">
    <dataValidation type="list" allowBlank="1" showInputMessage="1" showErrorMessage="1" prompt="请选择&quot;是&quot;  &quot;否&quot;  ,   不能为空!!!" sqref="K4" xr:uid="{00000000-0002-0000-0100-000000000000}">
      <formula1>#REF!</formula1>
    </dataValidation>
    <dataValidation type="list" allowBlank="1" showInputMessage="1" showErrorMessage="1" promptTitle="请选择&quot;是&quot;  &quot;否&quot;  ,   不能为空!!!" sqref="K5:K17" xr:uid="{00000000-0002-0000-0100-000001000000}">
      <formula1>#REF!</formula1>
    </dataValidation>
  </dataValidations>
  <pageMargins left="0.75" right="0.75" top="1" bottom="1" header="0.5" footer="0.5"/>
  <pageSetup paperSize="9" scale="76" fitToHeight="0" orientation="landscape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H45"/>
  <sheetViews>
    <sheetView showGridLines="0" showZeros="0" workbookViewId="0">
      <selection activeCell="A6" sqref="A6"/>
    </sheetView>
  </sheetViews>
  <sheetFormatPr defaultColWidth="9.1640625" defaultRowHeight="12.75" customHeight="1" x14ac:dyDescent="0.15"/>
  <cols>
    <col min="1" max="1" width="20.83203125" customWidth="1"/>
    <col min="2" max="2" width="15.1640625" style="93" customWidth="1"/>
    <col min="3" max="3" width="21.5" customWidth="1"/>
    <col min="4" max="4" width="13.5" style="93" customWidth="1"/>
    <col min="5" max="5" width="28.33203125" customWidth="1"/>
    <col min="6" max="6" width="13.33203125" style="67" customWidth="1"/>
    <col min="7" max="7" width="24.6640625" customWidth="1"/>
    <col min="8" max="8" width="12.5" style="67" customWidth="1"/>
    <col min="9" max="9" width="9.1640625" customWidth="1"/>
  </cols>
  <sheetData>
    <row r="1" spans="1:8" ht="22.5" customHeight="1" x14ac:dyDescent="0.15">
      <c r="A1" s="47" t="s">
        <v>7</v>
      </c>
      <c r="B1" s="51"/>
      <c r="C1" s="48"/>
      <c r="D1" s="51"/>
      <c r="E1" s="48"/>
      <c r="F1" s="74"/>
    </row>
    <row r="2" spans="1:8" ht="22.5" customHeight="1" x14ac:dyDescent="0.15">
      <c r="A2" s="130" t="s">
        <v>8</v>
      </c>
      <c r="B2" s="130"/>
      <c r="C2" s="130"/>
      <c r="D2" s="130"/>
      <c r="E2" s="130"/>
      <c r="F2" s="130"/>
      <c r="G2" s="130"/>
      <c r="H2" s="130"/>
    </row>
    <row r="3" spans="1:8" ht="22.5" customHeight="1" x14ac:dyDescent="0.15">
      <c r="A3" s="131"/>
      <c r="B3" s="132"/>
      <c r="C3" s="50"/>
      <c r="D3" s="75"/>
      <c r="E3" s="51"/>
      <c r="H3" s="76" t="s">
        <v>36</v>
      </c>
    </row>
    <row r="4" spans="1:8" ht="22.5" customHeight="1" x14ac:dyDescent="0.15">
      <c r="A4" s="133" t="s">
        <v>37</v>
      </c>
      <c r="B4" s="134"/>
      <c r="C4" s="133" t="s">
        <v>38</v>
      </c>
      <c r="D4" s="133"/>
      <c r="E4" s="133"/>
      <c r="F4" s="133"/>
      <c r="G4" s="133"/>
      <c r="H4" s="133"/>
    </row>
    <row r="5" spans="1:8" ht="24.95" customHeight="1" x14ac:dyDescent="0.15">
      <c r="A5" s="53" t="s">
        <v>39</v>
      </c>
      <c r="B5" s="101" t="s">
        <v>40</v>
      </c>
      <c r="C5" s="53" t="s">
        <v>41</v>
      </c>
      <c r="D5" s="54" t="s">
        <v>40</v>
      </c>
      <c r="E5" s="53" t="s">
        <v>42</v>
      </c>
      <c r="F5" s="53" t="s">
        <v>40</v>
      </c>
      <c r="G5" s="53" t="s">
        <v>43</v>
      </c>
      <c r="H5" s="53" t="s">
        <v>40</v>
      </c>
    </row>
    <row r="6" spans="1:8" ht="22.5" customHeight="1" x14ac:dyDescent="0.15">
      <c r="A6" s="77" t="s">
        <v>44</v>
      </c>
      <c r="B6" s="102" t="s">
        <v>45</v>
      </c>
      <c r="C6" s="103" t="s">
        <v>44</v>
      </c>
      <c r="D6" s="104">
        <v>39765.39</v>
      </c>
      <c r="E6" s="105" t="s">
        <v>44</v>
      </c>
      <c r="F6" s="106">
        <v>39765.39</v>
      </c>
      <c r="G6" s="105" t="s">
        <v>44</v>
      </c>
      <c r="H6" s="34" t="s">
        <v>45</v>
      </c>
    </row>
    <row r="7" spans="1:8" ht="22.5" customHeight="1" x14ac:dyDescent="0.15">
      <c r="A7" s="55" t="s">
        <v>46</v>
      </c>
      <c r="B7" s="102" t="s">
        <v>45</v>
      </c>
      <c r="C7" s="78" t="s">
        <v>47</v>
      </c>
      <c r="D7" s="104">
        <v>0</v>
      </c>
      <c r="E7" s="60" t="s">
        <v>48</v>
      </c>
      <c r="F7" s="106">
        <f>SUM(F8:F11)</f>
        <v>34686.17</v>
      </c>
      <c r="G7" s="60" t="s">
        <v>49</v>
      </c>
      <c r="H7" s="80">
        <v>231.78</v>
      </c>
    </row>
    <row r="8" spans="1:8" ht="22.5" customHeight="1" x14ac:dyDescent="0.15">
      <c r="A8" s="55" t="s">
        <v>50</v>
      </c>
      <c r="B8" s="102" t="s">
        <v>45</v>
      </c>
      <c r="C8" s="78" t="s">
        <v>51</v>
      </c>
      <c r="D8" s="104">
        <v>0</v>
      </c>
      <c r="E8" s="60" t="s">
        <v>52</v>
      </c>
      <c r="F8" s="107">
        <v>34414.92</v>
      </c>
      <c r="G8" s="60" t="s">
        <v>53</v>
      </c>
      <c r="H8" s="80">
        <v>2659.96</v>
      </c>
    </row>
    <row r="9" spans="1:8" ht="22.5" customHeight="1" x14ac:dyDescent="0.15">
      <c r="A9" s="79" t="s">
        <v>54</v>
      </c>
      <c r="B9" s="102" t="s">
        <v>55</v>
      </c>
      <c r="C9" s="78" t="s">
        <v>56</v>
      </c>
      <c r="D9" s="104">
        <v>0</v>
      </c>
      <c r="E9" s="60" t="s">
        <v>57</v>
      </c>
      <c r="F9" s="106">
        <v>33.28</v>
      </c>
      <c r="G9" s="60" t="s">
        <v>58</v>
      </c>
      <c r="H9" s="80">
        <v>330</v>
      </c>
    </row>
    <row r="10" spans="1:8" ht="22.5" customHeight="1" x14ac:dyDescent="0.15">
      <c r="A10" s="55" t="s">
        <v>59</v>
      </c>
      <c r="B10" s="102" t="s">
        <v>55</v>
      </c>
      <c r="C10" s="78" t="s">
        <v>60</v>
      </c>
      <c r="D10" s="104">
        <v>0</v>
      </c>
      <c r="E10" s="60" t="s">
        <v>61</v>
      </c>
      <c r="F10" s="106">
        <v>237.97</v>
      </c>
      <c r="G10" s="60" t="s">
        <v>62</v>
      </c>
      <c r="H10" s="80">
        <v>0</v>
      </c>
    </row>
    <row r="11" spans="1:8" ht="22.5" customHeight="1" x14ac:dyDescent="0.15">
      <c r="A11" s="55" t="s">
        <v>63</v>
      </c>
      <c r="B11" s="102" t="s">
        <v>55</v>
      </c>
      <c r="C11" s="78" t="s">
        <v>64</v>
      </c>
      <c r="D11" s="104">
        <v>31254.46</v>
      </c>
      <c r="E11" s="60" t="s">
        <v>65</v>
      </c>
      <c r="F11" s="106">
        <v>0</v>
      </c>
      <c r="G11" s="60" t="s">
        <v>66</v>
      </c>
      <c r="H11" s="80">
        <v>34221.449999999997</v>
      </c>
    </row>
    <row r="12" spans="1:8" ht="22.5" customHeight="1" x14ac:dyDescent="0.15">
      <c r="A12" s="55" t="s">
        <v>67</v>
      </c>
      <c r="B12" s="102" t="s">
        <v>55</v>
      </c>
      <c r="C12" s="78" t="s">
        <v>68</v>
      </c>
      <c r="D12" s="104">
        <v>0</v>
      </c>
      <c r="E12" s="60" t="s">
        <v>69</v>
      </c>
      <c r="F12" s="106">
        <f>SUM(F13:F24)</f>
        <v>5079.2299999999996</v>
      </c>
      <c r="G12" s="60" t="s">
        <v>70</v>
      </c>
      <c r="H12" s="80">
        <v>0</v>
      </c>
    </row>
    <row r="13" spans="1:8" ht="22.5" customHeight="1" x14ac:dyDescent="0.15">
      <c r="A13" s="55" t="s">
        <v>71</v>
      </c>
      <c r="B13" s="102" t="s">
        <v>55</v>
      </c>
      <c r="C13" s="78" t="s">
        <v>72</v>
      </c>
      <c r="D13" s="104">
        <v>0</v>
      </c>
      <c r="E13" s="60" t="s">
        <v>52</v>
      </c>
      <c r="F13" s="108"/>
      <c r="G13" s="60" t="s">
        <v>73</v>
      </c>
      <c r="H13" s="80">
        <v>0</v>
      </c>
    </row>
    <row r="14" spans="1:8" ht="22.5" customHeight="1" x14ac:dyDescent="0.15">
      <c r="A14" s="55" t="s">
        <v>74</v>
      </c>
      <c r="B14" s="102" t="s">
        <v>55</v>
      </c>
      <c r="C14" s="78" t="s">
        <v>75</v>
      </c>
      <c r="D14" s="104">
        <v>3800.75</v>
      </c>
      <c r="E14" s="60" t="s">
        <v>57</v>
      </c>
      <c r="F14" s="106">
        <v>2665</v>
      </c>
      <c r="G14" s="60" t="s">
        <v>76</v>
      </c>
      <c r="H14" s="80">
        <v>0</v>
      </c>
    </row>
    <row r="15" spans="1:8" ht="22.5" customHeight="1" x14ac:dyDescent="0.15">
      <c r="A15" s="55" t="s">
        <v>77</v>
      </c>
      <c r="B15" s="102" t="s">
        <v>55</v>
      </c>
      <c r="C15" s="78" t="s">
        <v>78</v>
      </c>
      <c r="D15" s="104">
        <v>0</v>
      </c>
      <c r="E15" s="60" t="s">
        <v>79</v>
      </c>
      <c r="F15" s="106">
        <v>2084.23</v>
      </c>
      <c r="G15" s="60" t="s">
        <v>80</v>
      </c>
      <c r="H15" s="80">
        <v>2322.1999999999998</v>
      </c>
    </row>
    <row r="16" spans="1:8" ht="22.5" customHeight="1" x14ac:dyDescent="0.15">
      <c r="A16" s="81" t="s">
        <v>81</v>
      </c>
      <c r="B16" s="102" t="s">
        <v>55</v>
      </c>
      <c r="C16" s="78" t="s">
        <v>82</v>
      </c>
      <c r="D16" s="104">
        <v>1864.35</v>
      </c>
      <c r="E16" s="60" t="s">
        <v>83</v>
      </c>
      <c r="F16" s="106">
        <v>0</v>
      </c>
      <c r="G16" s="60" t="s">
        <v>84</v>
      </c>
      <c r="H16" s="80">
        <v>0</v>
      </c>
    </row>
    <row r="17" spans="1:8" ht="22.5" customHeight="1" x14ac:dyDescent="0.15">
      <c r="A17" s="81" t="s">
        <v>85</v>
      </c>
      <c r="B17" s="102" t="s">
        <v>55</v>
      </c>
      <c r="C17" s="78" t="s">
        <v>86</v>
      </c>
      <c r="D17" s="104">
        <v>0</v>
      </c>
      <c r="E17" s="60" t="s">
        <v>87</v>
      </c>
      <c r="F17" s="106">
        <v>0</v>
      </c>
      <c r="G17" s="60" t="s">
        <v>88</v>
      </c>
      <c r="H17" s="80">
        <v>0</v>
      </c>
    </row>
    <row r="18" spans="1:8" ht="22.5" customHeight="1" x14ac:dyDescent="0.15">
      <c r="A18" s="81"/>
      <c r="B18" s="102"/>
      <c r="C18" s="78" t="s">
        <v>89</v>
      </c>
      <c r="D18" s="104">
        <v>0</v>
      </c>
      <c r="E18" s="60" t="s">
        <v>90</v>
      </c>
      <c r="F18" s="106">
        <v>330</v>
      </c>
      <c r="G18" s="60" t="s">
        <v>91</v>
      </c>
      <c r="H18" s="80">
        <v>0</v>
      </c>
    </row>
    <row r="19" spans="1:8" ht="22.5" customHeight="1" x14ac:dyDescent="0.15">
      <c r="A19" s="80"/>
      <c r="B19" s="102"/>
      <c r="C19" s="78" t="s">
        <v>92</v>
      </c>
      <c r="D19" s="104">
        <v>0</v>
      </c>
      <c r="E19" s="60" t="s">
        <v>93</v>
      </c>
      <c r="F19" s="106">
        <v>0</v>
      </c>
      <c r="G19" s="60" t="s">
        <v>94</v>
      </c>
      <c r="H19" s="80">
        <v>0</v>
      </c>
    </row>
    <row r="20" spans="1:8" ht="22.5" customHeight="1" x14ac:dyDescent="0.15">
      <c r="A20" s="80"/>
      <c r="B20" s="102"/>
      <c r="C20" s="78" t="s">
        <v>95</v>
      </c>
      <c r="D20" s="104">
        <v>0</v>
      </c>
      <c r="E20" s="60" t="s">
        <v>96</v>
      </c>
      <c r="F20" s="104">
        <v>0</v>
      </c>
      <c r="G20" s="60" t="s">
        <v>97</v>
      </c>
      <c r="H20" s="80">
        <v>0</v>
      </c>
    </row>
    <row r="21" spans="1:8" ht="22.5" customHeight="1" x14ac:dyDescent="0.15">
      <c r="A21" s="41"/>
      <c r="B21" s="102"/>
      <c r="C21" s="78" t="s">
        <v>98</v>
      </c>
      <c r="D21" s="104">
        <v>0</v>
      </c>
      <c r="E21" s="60" t="s">
        <v>99</v>
      </c>
      <c r="F21" s="104">
        <v>0</v>
      </c>
      <c r="G21" s="60" t="s">
        <v>100</v>
      </c>
      <c r="H21" s="80">
        <v>0</v>
      </c>
    </row>
    <row r="22" spans="1:8" ht="22.5" customHeight="1" x14ac:dyDescent="0.15">
      <c r="A22" s="80"/>
      <c r="B22" s="102"/>
      <c r="C22" s="78" t="s">
        <v>101</v>
      </c>
      <c r="D22" s="104">
        <v>0</v>
      </c>
      <c r="E22" s="60" t="s">
        <v>102</v>
      </c>
      <c r="F22" s="104">
        <v>0</v>
      </c>
      <c r="G22" s="60"/>
      <c r="H22" s="34"/>
    </row>
    <row r="23" spans="1:8" ht="22.5" customHeight="1" x14ac:dyDescent="0.15">
      <c r="A23" s="109"/>
      <c r="B23" s="102"/>
      <c r="C23" s="78" t="s">
        <v>103</v>
      </c>
      <c r="D23" s="104">
        <v>0</v>
      </c>
      <c r="E23" s="64" t="s">
        <v>104</v>
      </c>
      <c r="F23" s="104">
        <v>0</v>
      </c>
      <c r="G23" s="64"/>
      <c r="H23" s="34"/>
    </row>
    <row r="24" spans="1:8" ht="22.5" customHeight="1" x14ac:dyDescent="0.15">
      <c r="A24" s="82"/>
      <c r="B24" s="102"/>
      <c r="C24" s="78" t="s">
        <v>105</v>
      </c>
      <c r="D24" s="104">
        <v>0</v>
      </c>
      <c r="E24" s="64" t="s">
        <v>106</v>
      </c>
      <c r="F24" s="104">
        <v>0</v>
      </c>
      <c r="G24" s="64"/>
      <c r="H24" s="34"/>
    </row>
    <row r="25" spans="1:8" ht="22.5" customHeight="1" x14ac:dyDescent="0.15">
      <c r="A25" s="82"/>
      <c r="B25" s="102"/>
      <c r="C25" s="78" t="s">
        <v>107</v>
      </c>
      <c r="D25" s="104">
        <v>0</v>
      </c>
      <c r="E25" s="64" t="s">
        <v>108</v>
      </c>
      <c r="F25" s="102" t="s">
        <v>55</v>
      </c>
      <c r="G25" s="64"/>
      <c r="H25" s="34"/>
    </row>
    <row r="26" spans="1:8" ht="22.5" customHeight="1" x14ac:dyDescent="0.15">
      <c r="A26" s="82"/>
      <c r="B26" s="102"/>
      <c r="C26" s="78" t="s">
        <v>109</v>
      </c>
      <c r="D26" s="104">
        <v>2845.83</v>
      </c>
      <c r="E26" s="64"/>
      <c r="F26" s="102"/>
      <c r="G26" s="64"/>
      <c r="H26" s="34"/>
    </row>
    <row r="27" spans="1:8" ht="22.5" customHeight="1" x14ac:dyDescent="0.15">
      <c r="A27" s="40"/>
      <c r="B27" s="102"/>
      <c r="C27" s="78" t="s">
        <v>110</v>
      </c>
      <c r="D27" s="104">
        <v>0</v>
      </c>
      <c r="E27" s="60"/>
      <c r="F27" s="102"/>
      <c r="G27" s="60"/>
      <c r="H27" s="34"/>
    </row>
    <row r="28" spans="1:8" ht="22.5" customHeight="1" x14ac:dyDescent="0.15">
      <c r="A28" s="82"/>
      <c r="B28" s="102"/>
      <c r="C28" s="78" t="s">
        <v>111</v>
      </c>
      <c r="D28" s="104">
        <v>0</v>
      </c>
      <c r="E28" s="60"/>
      <c r="F28" s="102"/>
      <c r="G28" s="60"/>
      <c r="H28" s="34"/>
    </row>
    <row r="29" spans="1:8" ht="22.5" customHeight="1" x14ac:dyDescent="0.15">
      <c r="A29" s="40"/>
      <c r="B29" s="102"/>
      <c r="C29" s="78" t="s">
        <v>112</v>
      </c>
      <c r="D29" s="104">
        <v>0</v>
      </c>
      <c r="E29" s="60"/>
      <c r="F29" s="102"/>
      <c r="G29" s="60"/>
      <c r="H29" s="34"/>
    </row>
    <row r="30" spans="1:8" ht="22.5" customHeight="1" x14ac:dyDescent="0.15">
      <c r="A30" s="40"/>
      <c r="B30" s="102"/>
      <c r="C30" s="78" t="s">
        <v>113</v>
      </c>
      <c r="D30" s="104">
        <v>0</v>
      </c>
      <c r="E30" s="60"/>
      <c r="F30" s="102"/>
      <c r="G30" s="60"/>
      <c r="H30" s="34"/>
    </row>
    <row r="31" spans="1:8" ht="22.5" customHeight="1" x14ac:dyDescent="0.15">
      <c r="A31" s="40"/>
      <c r="B31" s="102"/>
      <c r="C31" s="78" t="s">
        <v>114</v>
      </c>
      <c r="D31" s="104">
        <v>0</v>
      </c>
      <c r="E31" s="60"/>
      <c r="F31" s="102"/>
      <c r="G31" s="60"/>
      <c r="H31" s="34"/>
    </row>
    <row r="32" spans="1:8" ht="22.5" customHeight="1" x14ac:dyDescent="0.15">
      <c r="A32" s="40"/>
      <c r="B32" s="102"/>
      <c r="C32" s="78" t="s">
        <v>115</v>
      </c>
      <c r="D32" s="104">
        <v>0</v>
      </c>
      <c r="E32" s="60"/>
      <c r="F32" s="102"/>
      <c r="G32" s="60"/>
      <c r="H32" s="34"/>
    </row>
    <row r="33" spans="1:8" ht="22.5" customHeight="1" x14ac:dyDescent="0.15">
      <c r="A33" s="40"/>
      <c r="B33" s="102"/>
      <c r="C33" s="78" t="s">
        <v>116</v>
      </c>
      <c r="D33" s="104">
        <v>0</v>
      </c>
      <c r="E33" s="60"/>
      <c r="F33" s="102"/>
      <c r="G33" s="60"/>
      <c r="H33" s="34"/>
    </row>
    <row r="34" spans="1:8" ht="22.5" customHeight="1" x14ac:dyDescent="0.15">
      <c r="A34" s="41"/>
      <c r="B34" s="102"/>
      <c r="C34" s="78" t="s">
        <v>117</v>
      </c>
      <c r="D34" s="104">
        <v>0</v>
      </c>
      <c r="E34" s="60"/>
      <c r="F34" s="102"/>
      <c r="G34" s="60"/>
      <c r="H34" s="34"/>
    </row>
    <row r="35" spans="1:8" ht="22.5" customHeight="1" x14ac:dyDescent="0.15">
      <c r="A35" s="40"/>
      <c r="B35" s="102"/>
      <c r="C35" s="78" t="s">
        <v>118</v>
      </c>
      <c r="D35" s="104">
        <v>0</v>
      </c>
      <c r="E35" s="60"/>
      <c r="F35" s="102"/>
      <c r="G35" s="60"/>
      <c r="H35" s="34"/>
    </row>
    <row r="36" spans="1:8" ht="22.5" customHeight="1" x14ac:dyDescent="0.2">
      <c r="A36" s="40"/>
      <c r="B36" s="110"/>
      <c r="C36" s="57"/>
      <c r="D36" s="110"/>
      <c r="E36" s="60"/>
      <c r="F36" s="110"/>
      <c r="G36" s="60"/>
      <c r="H36" s="84"/>
    </row>
    <row r="37" spans="1:8" ht="26.25" customHeight="1" x14ac:dyDescent="0.2">
      <c r="A37" s="40"/>
      <c r="B37" s="110"/>
      <c r="C37" s="57"/>
      <c r="D37" s="110"/>
      <c r="E37" s="60"/>
      <c r="F37" s="110"/>
      <c r="G37" s="60"/>
      <c r="H37" s="84"/>
    </row>
    <row r="38" spans="1:8" ht="22.5" customHeight="1" x14ac:dyDescent="0.15">
      <c r="A38" s="54" t="s">
        <v>119</v>
      </c>
      <c r="B38" s="102" t="s">
        <v>45</v>
      </c>
      <c r="C38" s="111" t="s">
        <v>120</v>
      </c>
      <c r="D38" s="102" t="s">
        <v>45</v>
      </c>
      <c r="E38" s="111" t="s">
        <v>120</v>
      </c>
      <c r="F38" s="102" t="s">
        <v>45</v>
      </c>
      <c r="G38" s="111" t="s">
        <v>120</v>
      </c>
      <c r="H38" s="34" t="s">
        <v>45</v>
      </c>
    </row>
    <row r="39" spans="1:8" ht="22.5" customHeight="1" x14ac:dyDescent="0.15">
      <c r="A39" s="112" t="s">
        <v>121</v>
      </c>
      <c r="B39" s="102" t="s">
        <v>55</v>
      </c>
      <c r="C39" s="81" t="s">
        <v>122</v>
      </c>
      <c r="D39" s="102" t="s">
        <v>55</v>
      </c>
      <c r="E39" s="81" t="s">
        <v>122</v>
      </c>
      <c r="F39" s="102" t="s">
        <v>55</v>
      </c>
      <c r="G39" s="81" t="s">
        <v>122</v>
      </c>
      <c r="H39" s="34" t="s">
        <v>55</v>
      </c>
    </row>
    <row r="40" spans="1:8" ht="22.5" customHeight="1" x14ac:dyDescent="0.15">
      <c r="A40" s="112" t="s">
        <v>123</v>
      </c>
      <c r="B40" s="102" t="s">
        <v>55</v>
      </c>
      <c r="C40" s="59" t="s">
        <v>124</v>
      </c>
      <c r="D40" s="102" t="s">
        <v>55</v>
      </c>
      <c r="E40" s="59" t="s">
        <v>124</v>
      </c>
      <c r="F40" s="102" t="s">
        <v>55</v>
      </c>
      <c r="G40" s="59" t="s">
        <v>124</v>
      </c>
      <c r="H40" s="34" t="s">
        <v>55</v>
      </c>
    </row>
    <row r="41" spans="1:8" ht="22.5" customHeight="1" x14ac:dyDescent="0.15">
      <c r="A41" s="112" t="s">
        <v>125</v>
      </c>
      <c r="B41" s="102" t="s">
        <v>55</v>
      </c>
      <c r="C41" s="88"/>
      <c r="D41" s="102"/>
      <c r="E41" s="40"/>
      <c r="F41" s="102"/>
      <c r="G41" s="40"/>
      <c r="H41" s="34"/>
    </row>
    <row r="42" spans="1:8" ht="22.5" customHeight="1" x14ac:dyDescent="0.15">
      <c r="A42" s="112" t="s">
        <v>126</v>
      </c>
      <c r="B42" s="102" t="s">
        <v>55</v>
      </c>
      <c r="C42" s="88"/>
      <c r="D42" s="102"/>
      <c r="E42" s="41"/>
      <c r="F42" s="102"/>
      <c r="G42" s="41"/>
      <c r="H42" s="34"/>
    </row>
    <row r="43" spans="1:8" ht="22.5" customHeight="1" x14ac:dyDescent="0.15">
      <c r="A43" s="112" t="s">
        <v>127</v>
      </c>
      <c r="B43" s="102" t="s">
        <v>55</v>
      </c>
      <c r="C43" s="88"/>
      <c r="D43" s="102"/>
      <c r="E43" s="40"/>
      <c r="F43" s="102"/>
      <c r="G43" s="40"/>
      <c r="H43" s="34"/>
    </row>
    <row r="44" spans="1:8" ht="21" customHeight="1" x14ac:dyDescent="0.2">
      <c r="A44" s="40"/>
      <c r="B44" s="110"/>
      <c r="C44" s="41"/>
      <c r="D44" s="110"/>
      <c r="E44" s="41"/>
      <c r="F44" s="110"/>
      <c r="G44" s="41"/>
      <c r="H44" s="84"/>
    </row>
    <row r="45" spans="1:8" ht="22.5" customHeight="1" x14ac:dyDescent="0.15">
      <c r="A45" s="53" t="s">
        <v>128</v>
      </c>
      <c r="B45" s="102" t="s">
        <v>45</v>
      </c>
      <c r="C45" s="92" t="s">
        <v>129</v>
      </c>
      <c r="D45" s="102" t="s">
        <v>45</v>
      </c>
      <c r="E45" s="53" t="s">
        <v>129</v>
      </c>
      <c r="F45" s="102" t="s">
        <v>45</v>
      </c>
      <c r="G45" s="53" t="s">
        <v>129</v>
      </c>
      <c r="H45" s="34" t="s">
        <v>45</v>
      </c>
    </row>
  </sheetData>
  <mergeCells count="4">
    <mergeCell ref="A2:H2"/>
    <mergeCell ref="A3:B3"/>
    <mergeCell ref="A4:B4"/>
    <mergeCell ref="C4:H4"/>
  </mergeCells>
  <phoneticPr fontId="25" type="noConversion"/>
  <printOptions horizontalCentered="1"/>
  <pageMargins left="0.75138888888888899" right="0.75138888888888899" top="0.51180555555555596" bottom="0.62986111111111098" header="0" footer="0"/>
  <pageSetup paperSize="9" scale="43" orientation="landscape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O37"/>
  <sheetViews>
    <sheetView showGridLines="0" showZeros="0" topLeftCell="A4" workbookViewId="0">
      <selection activeCell="F14" sqref="F14"/>
    </sheetView>
  </sheetViews>
  <sheetFormatPr defaultColWidth="9.1640625" defaultRowHeight="12.75" customHeight="1" x14ac:dyDescent="0.15"/>
  <cols>
    <col min="1" max="1" width="13.6640625" customWidth="1"/>
    <col min="2" max="2" width="25.5" customWidth="1"/>
    <col min="3" max="3" width="25.83203125" style="67" customWidth="1"/>
    <col min="4" max="4" width="11.5" style="67" customWidth="1"/>
    <col min="5" max="5" width="12.83203125" customWidth="1"/>
    <col min="6" max="6" width="11.33203125" customWidth="1"/>
    <col min="7" max="7" width="8.33203125" customWidth="1"/>
    <col min="8" max="8" width="8.83203125" customWidth="1"/>
    <col min="9" max="12" width="11.1640625" customWidth="1"/>
    <col min="13" max="13" width="9.1640625" customWidth="1"/>
    <col min="14" max="14" width="14.33203125" customWidth="1"/>
    <col min="15" max="15" width="10.6640625" customWidth="1"/>
    <col min="16" max="16383" width="9.1640625" customWidth="1"/>
  </cols>
  <sheetData>
    <row r="1" spans="1:15" ht="29.25" customHeight="1" x14ac:dyDescent="0.15">
      <c r="A1" s="24" t="s">
        <v>9</v>
      </c>
      <c r="B1" s="24"/>
    </row>
    <row r="2" spans="1:15" ht="35.25" customHeight="1" x14ac:dyDescent="0.15">
      <c r="A2" s="135" t="s">
        <v>10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96"/>
    </row>
    <row r="3" spans="1:15" ht="21.75" customHeight="1" x14ac:dyDescent="0.15">
      <c r="N3" s="43" t="s">
        <v>36</v>
      </c>
    </row>
    <row r="4" spans="1:15" ht="18" customHeight="1" x14ac:dyDescent="0.15">
      <c r="A4" s="140" t="s">
        <v>130</v>
      </c>
      <c r="B4" s="140" t="s">
        <v>131</v>
      </c>
      <c r="C4" s="136" t="s">
        <v>132</v>
      </c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8"/>
    </row>
    <row r="5" spans="1:15" ht="22.5" customHeight="1" x14ac:dyDescent="0.15">
      <c r="A5" s="140"/>
      <c r="B5" s="140"/>
      <c r="C5" s="139" t="s">
        <v>133</v>
      </c>
      <c r="D5" s="139" t="s">
        <v>134</v>
      </c>
      <c r="E5" s="139"/>
      <c r="F5" s="139" t="s">
        <v>135</v>
      </c>
      <c r="G5" s="139" t="s">
        <v>136</v>
      </c>
      <c r="H5" s="139" t="s">
        <v>137</v>
      </c>
      <c r="I5" s="139" t="s">
        <v>138</v>
      </c>
      <c r="J5" s="139" t="s">
        <v>139</v>
      </c>
      <c r="K5" s="139" t="s">
        <v>121</v>
      </c>
      <c r="L5" s="139" t="s">
        <v>125</v>
      </c>
      <c r="M5" s="139" t="s">
        <v>123</v>
      </c>
      <c r="N5" s="139" t="s">
        <v>140</v>
      </c>
    </row>
    <row r="6" spans="1:15" ht="33.950000000000003" customHeight="1" x14ac:dyDescent="0.15">
      <c r="A6" s="140"/>
      <c r="B6" s="140"/>
      <c r="C6" s="139"/>
      <c r="D6" s="25" t="s">
        <v>141</v>
      </c>
      <c r="E6" s="25" t="s">
        <v>142</v>
      </c>
      <c r="F6" s="139"/>
      <c r="G6" s="139"/>
      <c r="H6" s="139"/>
      <c r="I6" s="139"/>
      <c r="J6" s="139"/>
      <c r="K6" s="139"/>
      <c r="L6" s="139"/>
      <c r="M6" s="139"/>
      <c r="N6" s="139"/>
    </row>
    <row r="7" spans="1:15" ht="12.75" customHeight="1" x14ac:dyDescent="0.15">
      <c r="A7" s="72" t="s">
        <v>143</v>
      </c>
      <c r="B7" s="72" t="s">
        <v>133</v>
      </c>
      <c r="C7" s="97">
        <v>39765.39</v>
      </c>
      <c r="D7" s="97">
        <v>39765.39</v>
      </c>
      <c r="E7" s="94"/>
      <c r="F7" s="41"/>
      <c r="G7" s="41"/>
      <c r="H7" s="41"/>
      <c r="I7" s="41"/>
      <c r="J7" s="41"/>
      <c r="K7" s="41"/>
      <c r="L7" s="41"/>
      <c r="M7" s="41"/>
      <c r="N7" s="41"/>
    </row>
    <row r="8" spans="1:15" ht="12.75" customHeight="1" x14ac:dyDescent="0.15">
      <c r="A8" s="72" t="s">
        <v>144</v>
      </c>
      <c r="B8" s="72" t="s">
        <v>145</v>
      </c>
      <c r="C8" s="97">
        <v>39765.39</v>
      </c>
      <c r="D8" s="97">
        <v>39765.39</v>
      </c>
      <c r="E8" s="94"/>
      <c r="F8" s="41"/>
      <c r="G8" s="41"/>
      <c r="H8" s="41"/>
      <c r="I8" s="41"/>
      <c r="J8" s="41"/>
      <c r="K8" s="41"/>
      <c r="L8" s="41"/>
      <c r="M8" s="41"/>
      <c r="N8" s="41"/>
    </row>
    <row r="9" spans="1:15" ht="12.75" customHeight="1" x14ac:dyDescent="0.15">
      <c r="A9" s="72" t="s">
        <v>146</v>
      </c>
      <c r="B9" s="72" t="s">
        <v>145</v>
      </c>
      <c r="C9" s="97">
        <v>5305.12</v>
      </c>
      <c r="D9" s="97">
        <v>5305.12</v>
      </c>
      <c r="E9" s="94"/>
      <c r="F9" s="41"/>
      <c r="G9" s="41"/>
      <c r="H9" s="41"/>
      <c r="I9" s="40"/>
      <c r="J9" s="40"/>
      <c r="K9" s="40"/>
      <c r="L9" s="40"/>
      <c r="M9" s="41"/>
      <c r="N9" s="41"/>
    </row>
    <row r="10" spans="1:15" ht="12.75" customHeight="1" x14ac:dyDescent="0.15">
      <c r="A10" s="72" t="s">
        <v>147</v>
      </c>
      <c r="B10" s="72" t="s">
        <v>148</v>
      </c>
      <c r="C10" s="97">
        <v>211.54</v>
      </c>
      <c r="D10" s="97">
        <v>211.54</v>
      </c>
      <c r="E10" s="41"/>
      <c r="F10" s="41"/>
      <c r="G10" s="40"/>
      <c r="H10" s="40"/>
      <c r="I10" s="40"/>
      <c r="J10" s="40"/>
      <c r="K10" s="40"/>
      <c r="L10" s="40"/>
      <c r="M10" s="41"/>
      <c r="N10" s="41"/>
    </row>
    <row r="11" spans="1:15" ht="12.75" customHeight="1" x14ac:dyDescent="0.15">
      <c r="A11" s="72" t="s">
        <v>149</v>
      </c>
      <c r="B11" s="72" t="s">
        <v>150</v>
      </c>
      <c r="C11" s="97">
        <v>71</v>
      </c>
      <c r="D11" s="97">
        <v>71</v>
      </c>
      <c r="E11" s="41"/>
      <c r="F11" s="41"/>
      <c r="G11" s="40"/>
      <c r="H11" s="40"/>
      <c r="I11" s="40"/>
      <c r="J11" s="40"/>
      <c r="K11" s="40"/>
      <c r="L11" s="40"/>
      <c r="M11" s="41"/>
      <c r="N11" s="41"/>
    </row>
    <row r="12" spans="1:15" ht="12.75" customHeight="1" x14ac:dyDescent="0.15">
      <c r="A12" s="72" t="s">
        <v>151</v>
      </c>
      <c r="B12" s="72" t="s">
        <v>152</v>
      </c>
      <c r="C12" s="97">
        <v>882.89</v>
      </c>
      <c r="D12" s="97">
        <v>882.89</v>
      </c>
      <c r="E12" s="41"/>
      <c r="F12" s="41"/>
      <c r="G12" s="41"/>
      <c r="H12" s="41"/>
      <c r="I12" s="40"/>
      <c r="J12" s="40"/>
      <c r="K12" s="40"/>
      <c r="L12" s="40"/>
      <c r="M12" s="41"/>
      <c r="N12" s="41"/>
      <c r="O12" s="24"/>
    </row>
    <row r="13" spans="1:15" ht="12.75" customHeight="1" x14ac:dyDescent="0.15">
      <c r="A13" s="72" t="s">
        <v>153</v>
      </c>
      <c r="B13" s="72" t="s">
        <v>154</v>
      </c>
      <c r="C13" s="97">
        <v>2637.35</v>
      </c>
      <c r="D13" s="97">
        <v>2637.35</v>
      </c>
      <c r="E13" s="41"/>
      <c r="F13" s="41"/>
      <c r="G13" s="41"/>
      <c r="H13" s="40"/>
      <c r="I13" s="40"/>
      <c r="J13" s="40"/>
      <c r="K13" s="40"/>
      <c r="L13" s="40"/>
      <c r="M13" s="41"/>
      <c r="N13" s="41"/>
      <c r="O13" s="24"/>
    </row>
    <row r="14" spans="1:15" ht="12.75" customHeight="1" x14ac:dyDescent="0.15">
      <c r="A14" s="72" t="s">
        <v>155</v>
      </c>
      <c r="B14" s="72" t="s">
        <v>156</v>
      </c>
      <c r="C14" s="97">
        <v>1591.17</v>
      </c>
      <c r="D14" s="97">
        <v>1591.17</v>
      </c>
      <c r="E14" s="41"/>
      <c r="F14" s="40"/>
      <c r="G14" s="40"/>
      <c r="H14" s="40"/>
      <c r="I14" s="40"/>
      <c r="J14" s="40"/>
      <c r="K14" s="40"/>
      <c r="L14" s="40"/>
      <c r="M14" s="41"/>
      <c r="N14" s="41"/>
      <c r="O14" s="24"/>
    </row>
    <row r="15" spans="1:15" ht="12.75" customHeight="1" x14ac:dyDescent="0.15">
      <c r="A15" s="72" t="s">
        <v>157</v>
      </c>
      <c r="B15" s="72" t="s">
        <v>158</v>
      </c>
      <c r="C15" s="97">
        <v>790.93</v>
      </c>
      <c r="D15" s="97">
        <v>790.93</v>
      </c>
      <c r="E15" s="41"/>
      <c r="F15" s="41"/>
      <c r="G15" s="40"/>
      <c r="H15" s="40"/>
      <c r="I15" s="40"/>
      <c r="J15" s="40"/>
      <c r="K15" s="41"/>
      <c r="L15" s="40"/>
      <c r="M15" s="41"/>
      <c r="N15" s="41"/>
      <c r="O15" s="24"/>
    </row>
    <row r="16" spans="1:15" ht="12.75" customHeight="1" x14ac:dyDescent="0.15">
      <c r="A16" s="72" t="s">
        <v>159</v>
      </c>
      <c r="B16" s="72" t="s">
        <v>160</v>
      </c>
      <c r="C16" s="97">
        <v>1658.54</v>
      </c>
      <c r="D16" s="97">
        <v>1658.54</v>
      </c>
      <c r="E16" s="40"/>
      <c r="F16" s="41"/>
      <c r="G16" s="40"/>
      <c r="H16" s="40"/>
      <c r="I16" s="40"/>
      <c r="J16" s="40"/>
      <c r="K16" s="40"/>
      <c r="L16" s="41"/>
      <c r="M16" s="41"/>
      <c r="N16" s="41"/>
      <c r="O16" s="24"/>
    </row>
    <row r="17" spans="1:15" ht="12.75" customHeight="1" x14ac:dyDescent="0.15">
      <c r="A17" s="72" t="s">
        <v>161</v>
      </c>
      <c r="B17" s="72" t="s">
        <v>162</v>
      </c>
      <c r="C17" s="97">
        <v>982.36</v>
      </c>
      <c r="D17" s="97">
        <v>982.36</v>
      </c>
      <c r="E17" s="40"/>
      <c r="F17" s="40"/>
      <c r="G17" s="40"/>
      <c r="H17" s="40"/>
      <c r="I17" s="40"/>
      <c r="J17" s="40"/>
      <c r="K17" s="40"/>
      <c r="L17" s="41"/>
      <c r="M17" s="41"/>
      <c r="N17" s="41"/>
      <c r="O17" s="24"/>
    </row>
    <row r="18" spans="1:15" ht="12.75" customHeight="1" x14ac:dyDescent="0.15">
      <c r="A18" s="72" t="s">
        <v>163</v>
      </c>
      <c r="B18" s="72" t="s">
        <v>164</v>
      </c>
      <c r="C18" s="97">
        <v>1215.45</v>
      </c>
      <c r="D18" s="97">
        <v>1215.45</v>
      </c>
      <c r="E18" s="40"/>
      <c r="F18" s="40"/>
      <c r="G18" s="40"/>
      <c r="H18" s="40"/>
      <c r="I18" s="40"/>
      <c r="J18" s="40"/>
      <c r="K18" s="40"/>
      <c r="L18" s="41"/>
      <c r="M18" s="40"/>
      <c r="N18" s="41"/>
    </row>
    <row r="19" spans="1:15" ht="12.75" customHeight="1" x14ac:dyDescent="0.15">
      <c r="A19" s="72" t="s">
        <v>165</v>
      </c>
      <c r="B19" s="72" t="s">
        <v>166</v>
      </c>
      <c r="C19" s="97">
        <v>1455.53</v>
      </c>
      <c r="D19" s="97">
        <v>1455.53</v>
      </c>
      <c r="E19" s="40"/>
      <c r="F19" s="40"/>
      <c r="G19" s="40"/>
      <c r="H19" s="40"/>
      <c r="I19" s="40"/>
      <c r="J19" s="40"/>
      <c r="K19" s="40"/>
      <c r="L19" s="41"/>
      <c r="M19" s="41"/>
      <c r="N19" s="41"/>
    </row>
    <row r="20" spans="1:15" ht="12.75" customHeight="1" x14ac:dyDescent="0.15">
      <c r="A20" s="72" t="s">
        <v>167</v>
      </c>
      <c r="B20" s="72" t="s">
        <v>168</v>
      </c>
      <c r="C20" s="97">
        <v>1655.3</v>
      </c>
      <c r="D20" s="97">
        <v>1655.3</v>
      </c>
      <c r="E20" s="40"/>
      <c r="F20" s="40"/>
      <c r="G20" s="40"/>
      <c r="H20" s="40"/>
      <c r="I20" s="40"/>
      <c r="J20" s="40"/>
      <c r="K20" s="40"/>
      <c r="L20" s="40"/>
      <c r="M20" s="41"/>
      <c r="N20" s="41"/>
    </row>
    <row r="21" spans="1:15" ht="12.75" customHeight="1" x14ac:dyDescent="0.15">
      <c r="A21" s="72" t="s">
        <v>169</v>
      </c>
      <c r="B21" s="72" t="s">
        <v>170</v>
      </c>
      <c r="C21" s="97">
        <v>1406.72</v>
      </c>
      <c r="D21" s="97">
        <v>1406.72</v>
      </c>
      <c r="E21" s="40"/>
      <c r="F21" s="40"/>
      <c r="G21" s="40"/>
      <c r="H21" s="40"/>
      <c r="I21" s="40"/>
      <c r="J21" s="40"/>
      <c r="K21" s="40"/>
      <c r="L21" s="40"/>
      <c r="M21" s="40"/>
      <c r="N21" s="40"/>
    </row>
    <row r="22" spans="1:15" ht="12.75" customHeight="1" x14ac:dyDescent="0.15">
      <c r="A22" s="72" t="s">
        <v>171</v>
      </c>
      <c r="B22" s="72" t="s">
        <v>172</v>
      </c>
      <c r="C22" s="97">
        <v>2404.3200000000002</v>
      </c>
      <c r="D22" s="97">
        <v>2404.3200000000002</v>
      </c>
      <c r="E22" s="40"/>
      <c r="F22" s="40"/>
      <c r="G22" s="40"/>
      <c r="H22" s="40"/>
      <c r="I22" s="40"/>
      <c r="J22" s="40"/>
      <c r="K22" s="40"/>
      <c r="L22" s="40"/>
      <c r="M22" s="40"/>
      <c r="N22" s="40"/>
    </row>
    <row r="23" spans="1:15" ht="12.75" customHeight="1" x14ac:dyDescent="0.15">
      <c r="A23" s="72" t="s">
        <v>173</v>
      </c>
      <c r="B23" s="72" t="s">
        <v>174</v>
      </c>
      <c r="C23" s="97">
        <v>1246.17</v>
      </c>
      <c r="D23" s="97">
        <v>1246.17</v>
      </c>
      <c r="E23" s="40"/>
      <c r="F23" s="40"/>
      <c r="G23" s="40"/>
      <c r="H23" s="40"/>
      <c r="I23" s="40"/>
      <c r="J23" s="40"/>
      <c r="K23" s="40"/>
      <c r="L23" s="40"/>
      <c r="M23" s="40"/>
      <c r="N23" s="40"/>
    </row>
    <row r="24" spans="1:15" ht="12.75" customHeight="1" x14ac:dyDescent="0.15">
      <c r="A24" s="72" t="s">
        <v>175</v>
      </c>
      <c r="B24" s="72" t="s">
        <v>176</v>
      </c>
      <c r="C24" s="97">
        <v>1137.2</v>
      </c>
      <c r="D24" s="97">
        <v>1137.2</v>
      </c>
      <c r="E24" s="40"/>
      <c r="F24" s="40"/>
      <c r="G24" s="40"/>
      <c r="H24" s="40"/>
      <c r="I24" s="40"/>
      <c r="J24" s="40"/>
      <c r="K24" s="40"/>
      <c r="L24" s="40"/>
      <c r="M24" s="40"/>
      <c r="N24" s="40"/>
    </row>
    <row r="25" spans="1:15" ht="12.75" customHeight="1" x14ac:dyDescent="0.15">
      <c r="A25" s="72" t="s">
        <v>177</v>
      </c>
      <c r="B25" s="72" t="s">
        <v>178</v>
      </c>
      <c r="C25" s="97">
        <v>1254.73</v>
      </c>
      <c r="D25" s="97">
        <v>1254.73</v>
      </c>
      <c r="E25" s="40"/>
      <c r="F25" s="40"/>
      <c r="G25" s="40"/>
      <c r="H25" s="40"/>
      <c r="I25" s="40"/>
      <c r="J25" s="40"/>
      <c r="K25" s="40"/>
      <c r="L25" s="40"/>
      <c r="M25" s="40"/>
      <c r="N25" s="40"/>
    </row>
    <row r="26" spans="1:15" ht="12.75" customHeight="1" x14ac:dyDescent="0.15">
      <c r="A26" s="72" t="s">
        <v>179</v>
      </c>
      <c r="B26" s="72" t="s">
        <v>180</v>
      </c>
      <c r="C26" s="97">
        <v>1081.8699999999999</v>
      </c>
      <c r="D26" s="97">
        <v>1081.8699999999999</v>
      </c>
      <c r="E26" s="40"/>
      <c r="F26" s="40"/>
      <c r="G26" s="40"/>
      <c r="H26" s="40"/>
      <c r="I26" s="40"/>
      <c r="J26" s="40"/>
      <c r="K26" s="40"/>
      <c r="L26" s="40"/>
      <c r="M26" s="40"/>
      <c r="N26" s="40"/>
    </row>
    <row r="27" spans="1:15" ht="12.75" customHeight="1" x14ac:dyDescent="0.15">
      <c r="A27" s="72" t="s">
        <v>181</v>
      </c>
      <c r="B27" s="72" t="s">
        <v>182</v>
      </c>
      <c r="C27" s="97">
        <v>1308.07</v>
      </c>
      <c r="D27" s="97">
        <v>1308.07</v>
      </c>
      <c r="E27" s="40"/>
      <c r="F27" s="40"/>
      <c r="G27" s="40"/>
      <c r="H27" s="40"/>
      <c r="I27" s="40"/>
      <c r="J27" s="40"/>
      <c r="K27" s="40"/>
      <c r="L27" s="40"/>
      <c r="M27" s="40"/>
      <c r="N27" s="40"/>
    </row>
    <row r="28" spans="1:15" ht="12.75" customHeight="1" x14ac:dyDescent="0.15">
      <c r="A28" s="72" t="s">
        <v>183</v>
      </c>
      <c r="B28" s="72" t="s">
        <v>184</v>
      </c>
      <c r="C28" s="97">
        <v>982.53</v>
      </c>
      <c r="D28" s="97">
        <v>982.53</v>
      </c>
      <c r="E28" s="40"/>
      <c r="F28" s="40"/>
      <c r="G28" s="40"/>
      <c r="H28" s="40"/>
      <c r="I28" s="40"/>
      <c r="J28" s="40"/>
      <c r="K28" s="40"/>
      <c r="L28" s="40"/>
      <c r="M28" s="40"/>
      <c r="N28" s="40"/>
    </row>
    <row r="29" spans="1:15" ht="12.75" customHeight="1" x14ac:dyDescent="0.15">
      <c r="A29" s="72" t="s">
        <v>185</v>
      </c>
      <c r="B29" s="72" t="s">
        <v>186</v>
      </c>
      <c r="C29" s="97">
        <v>3606.04</v>
      </c>
      <c r="D29" s="97">
        <v>3606.04</v>
      </c>
      <c r="E29" s="40"/>
      <c r="F29" s="40"/>
      <c r="G29" s="40"/>
      <c r="H29" s="40"/>
      <c r="I29" s="40"/>
      <c r="J29" s="40"/>
      <c r="K29" s="40"/>
      <c r="L29" s="40"/>
      <c r="M29" s="40"/>
      <c r="N29" s="40"/>
    </row>
    <row r="30" spans="1:15" ht="12.75" customHeight="1" x14ac:dyDescent="0.15">
      <c r="A30" s="72" t="s">
        <v>187</v>
      </c>
      <c r="B30" s="72" t="s">
        <v>188</v>
      </c>
      <c r="C30" s="97">
        <v>1547.96</v>
      </c>
      <c r="D30" s="97">
        <v>1547.96</v>
      </c>
      <c r="E30" s="40"/>
      <c r="F30" s="40"/>
      <c r="G30" s="40"/>
      <c r="H30" s="40"/>
      <c r="I30" s="40"/>
      <c r="J30" s="40"/>
      <c r="K30" s="40"/>
      <c r="L30" s="40"/>
      <c r="M30" s="40"/>
      <c r="N30" s="40"/>
    </row>
    <row r="31" spans="1:15" ht="12.75" customHeight="1" x14ac:dyDescent="0.15">
      <c r="A31" s="72" t="s">
        <v>189</v>
      </c>
      <c r="B31" s="72" t="s">
        <v>190</v>
      </c>
      <c r="C31" s="97">
        <v>1065.25</v>
      </c>
      <c r="D31" s="97">
        <v>1065.25</v>
      </c>
      <c r="E31" s="40"/>
      <c r="F31" s="40"/>
      <c r="G31" s="40"/>
      <c r="H31" s="40"/>
      <c r="I31" s="40"/>
      <c r="J31" s="40"/>
      <c r="K31" s="40"/>
      <c r="L31" s="40"/>
      <c r="M31" s="40"/>
      <c r="N31" s="40"/>
    </row>
    <row r="32" spans="1:15" ht="12.75" customHeight="1" x14ac:dyDescent="0.15">
      <c r="A32" s="72" t="s">
        <v>191</v>
      </c>
      <c r="B32" s="72" t="s">
        <v>192</v>
      </c>
      <c r="C32" s="97">
        <v>695.68</v>
      </c>
      <c r="D32" s="97">
        <v>695.68</v>
      </c>
      <c r="E32" s="40"/>
      <c r="F32" s="40"/>
      <c r="G32" s="40"/>
      <c r="H32" s="40"/>
      <c r="I32" s="40"/>
      <c r="J32" s="40"/>
      <c r="K32" s="40"/>
      <c r="L32" s="40"/>
      <c r="M32" s="40"/>
      <c r="N32" s="40"/>
    </row>
    <row r="33" spans="1:14" ht="12.75" customHeight="1" x14ac:dyDescent="0.15">
      <c r="A33" s="72" t="s">
        <v>193</v>
      </c>
      <c r="B33" s="72" t="s">
        <v>194</v>
      </c>
      <c r="C33" s="97">
        <v>1760.11</v>
      </c>
      <c r="D33" s="97">
        <v>1760.11</v>
      </c>
      <c r="E33" s="40"/>
      <c r="F33" s="40"/>
      <c r="G33" s="40"/>
      <c r="H33" s="40"/>
      <c r="I33" s="40"/>
      <c r="J33" s="40"/>
      <c r="K33" s="40"/>
      <c r="L33" s="40"/>
      <c r="M33" s="40"/>
      <c r="N33" s="40"/>
    </row>
    <row r="34" spans="1:14" ht="12.75" customHeight="1" x14ac:dyDescent="0.15">
      <c r="A34" s="72" t="s">
        <v>195</v>
      </c>
      <c r="B34" s="72" t="s">
        <v>196</v>
      </c>
      <c r="C34" s="97">
        <v>610.4</v>
      </c>
      <c r="D34" s="97">
        <v>610.4</v>
      </c>
      <c r="E34" s="40"/>
      <c r="F34" s="40"/>
      <c r="G34" s="40"/>
      <c r="H34" s="40"/>
      <c r="I34" s="40"/>
      <c r="J34" s="40"/>
      <c r="K34" s="40"/>
      <c r="L34" s="40"/>
      <c r="M34" s="40"/>
      <c r="N34" s="40"/>
    </row>
    <row r="35" spans="1:14" ht="12.75" customHeight="1" x14ac:dyDescent="0.15">
      <c r="A35" s="72" t="s">
        <v>197</v>
      </c>
      <c r="B35" s="72" t="s">
        <v>198</v>
      </c>
      <c r="C35" s="97">
        <v>948.1</v>
      </c>
      <c r="D35" s="97">
        <v>948.1</v>
      </c>
      <c r="E35" s="40"/>
      <c r="F35" s="40"/>
      <c r="G35" s="40"/>
      <c r="H35" s="40"/>
      <c r="I35" s="40"/>
      <c r="J35" s="40"/>
      <c r="K35" s="40"/>
      <c r="L35" s="40"/>
      <c r="M35" s="40"/>
      <c r="N35" s="40"/>
    </row>
    <row r="36" spans="1:14" ht="12.75" customHeight="1" x14ac:dyDescent="0.15">
      <c r="A36" s="72" t="s">
        <v>199</v>
      </c>
      <c r="B36" s="72" t="s">
        <v>200</v>
      </c>
      <c r="C36" s="97">
        <v>77.849999999999994</v>
      </c>
      <c r="D36" s="97">
        <v>77.849999999999994</v>
      </c>
      <c r="E36" s="40"/>
      <c r="F36" s="40"/>
      <c r="G36" s="40"/>
      <c r="H36" s="40"/>
      <c r="I36" s="40"/>
      <c r="J36" s="40"/>
      <c r="K36" s="40"/>
      <c r="L36" s="40"/>
      <c r="M36" s="40"/>
      <c r="N36" s="40"/>
    </row>
    <row r="37" spans="1:14" ht="12.75" customHeight="1" x14ac:dyDescent="0.15">
      <c r="A37" s="98" t="s">
        <v>201</v>
      </c>
      <c r="B37" s="98" t="s">
        <v>202</v>
      </c>
      <c r="C37" s="99">
        <v>175.21</v>
      </c>
      <c r="D37" s="100">
        <v>175.21</v>
      </c>
      <c r="E37" s="40"/>
      <c r="F37" s="40"/>
      <c r="G37" s="40"/>
      <c r="H37" s="40"/>
      <c r="I37" s="40"/>
      <c r="J37" s="40"/>
      <c r="K37" s="40"/>
      <c r="L37" s="40"/>
      <c r="M37" s="40"/>
      <c r="N37" s="40"/>
    </row>
  </sheetData>
  <mergeCells count="15">
    <mergeCell ref="A2:N2"/>
    <mergeCell ref="C4:N4"/>
    <mergeCell ref="D5:E5"/>
    <mergeCell ref="A4:A6"/>
    <mergeCell ref="B4:B6"/>
    <mergeCell ref="C5:C6"/>
    <mergeCell ref="F5:F6"/>
    <mergeCell ref="G5:G6"/>
    <mergeCell ref="H5:H6"/>
    <mergeCell ref="I5:I6"/>
    <mergeCell ref="J5:J6"/>
    <mergeCell ref="K5:K6"/>
    <mergeCell ref="L5:L6"/>
    <mergeCell ref="M5:M6"/>
    <mergeCell ref="N5:N6"/>
  </mergeCells>
  <phoneticPr fontId="25" type="noConversion"/>
  <printOptions horizontalCentered="1"/>
  <pageMargins left="0.58958333333333302" right="0.58958333333333302" top="0.78958333333333297" bottom="0.78958333333333297" header="0.5" footer="0.5"/>
  <pageSetup paperSize="9" scale="81" fitToHeight="1000" orientation="landscape"/>
  <headerFooter scaleWithDoc="0"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M37"/>
  <sheetViews>
    <sheetView showGridLines="0" showZeros="0" topLeftCell="A6" workbookViewId="0">
      <selection activeCell="G28" sqref="G28"/>
    </sheetView>
  </sheetViews>
  <sheetFormatPr defaultColWidth="9.1640625" defaultRowHeight="12.75" customHeight="1" x14ac:dyDescent="0.15"/>
  <cols>
    <col min="1" max="1" width="13.6640625" customWidth="1"/>
    <col min="2" max="2" width="27.83203125" customWidth="1"/>
    <col min="3" max="3" width="14.33203125" customWidth="1"/>
    <col min="4" max="4" width="12.33203125" customWidth="1"/>
    <col min="5" max="5" width="13" customWidth="1"/>
    <col min="6" max="9" width="14.33203125" customWidth="1"/>
    <col min="10" max="10" width="9.1640625" customWidth="1"/>
    <col min="11" max="12" width="14.33203125" customWidth="1"/>
    <col min="13" max="13" width="13.33203125" customWidth="1"/>
    <col min="14" max="16383" width="9.1640625" customWidth="1"/>
  </cols>
  <sheetData>
    <row r="1" spans="1:13" ht="29.25" customHeight="1" x14ac:dyDescent="0.15">
      <c r="A1" s="24" t="s">
        <v>11</v>
      </c>
      <c r="B1" s="24"/>
    </row>
    <row r="2" spans="1:13" ht="35.25" customHeight="1" x14ac:dyDescent="0.15">
      <c r="A2" s="135" t="s">
        <v>12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96"/>
    </row>
    <row r="3" spans="1:13" ht="21.75" customHeight="1" x14ac:dyDescent="0.15">
      <c r="L3" s="43" t="s">
        <v>36</v>
      </c>
    </row>
    <row r="4" spans="1:13" ht="15" customHeight="1" x14ac:dyDescent="0.15">
      <c r="A4" s="140" t="s">
        <v>130</v>
      </c>
      <c r="B4" s="140" t="s">
        <v>131</v>
      </c>
      <c r="C4" s="140" t="s">
        <v>132</v>
      </c>
      <c r="D4" s="140"/>
      <c r="E4" s="140"/>
      <c r="F4" s="140"/>
      <c r="G4" s="140"/>
      <c r="H4" s="140"/>
      <c r="I4" s="140"/>
      <c r="J4" s="140"/>
      <c r="K4" s="140"/>
      <c r="L4" s="140"/>
    </row>
    <row r="5" spans="1:13" ht="30" customHeight="1" x14ac:dyDescent="0.15">
      <c r="A5" s="140"/>
      <c r="B5" s="140"/>
      <c r="C5" s="139" t="s">
        <v>133</v>
      </c>
      <c r="D5" s="139" t="s">
        <v>203</v>
      </c>
      <c r="E5" s="139"/>
      <c r="F5" s="139" t="s">
        <v>135</v>
      </c>
      <c r="G5" s="139" t="s">
        <v>137</v>
      </c>
      <c r="H5" s="139" t="s">
        <v>138</v>
      </c>
      <c r="I5" s="139" t="s">
        <v>139</v>
      </c>
      <c r="J5" s="139" t="s">
        <v>123</v>
      </c>
      <c r="K5" s="139" t="s">
        <v>140</v>
      </c>
      <c r="L5" s="139" t="s">
        <v>125</v>
      </c>
    </row>
    <row r="6" spans="1:13" ht="40.5" customHeight="1" x14ac:dyDescent="0.15">
      <c r="A6" s="140"/>
      <c r="B6" s="140"/>
      <c r="C6" s="139"/>
      <c r="D6" s="25" t="s">
        <v>141</v>
      </c>
      <c r="E6" s="25" t="s">
        <v>204</v>
      </c>
      <c r="F6" s="139"/>
      <c r="G6" s="139"/>
      <c r="H6" s="139"/>
      <c r="I6" s="139"/>
      <c r="J6" s="139"/>
      <c r="K6" s="139"/>
      <c r="L6" s="139"/>
    </row>
    <row r="7" spans="1:13" ht="12.75" customHeight="1" x14ac:dyDescent="0.15">
      <c r="A7" s="72" t="s">
        <v>143</v>
      </c>
      <c r="B7" s="72" t="s">
        <v>133</v>
      </c>
      <c r="C7" s="73">
        <v>39765.39</v>
      </c>
      <c r="D7" s="73">
        <v>39765.39</v>
      </c>
      <c r="E7" s="94"/>
      <c r="F7" s="41"/>
      <c r="G7" s="41"/>
      <c r="H7" s="41"/>
      <c r="I7" s="41"/>
      <c r="J7" s="41"/>
      <c r="K7" s="41"/>
      <c r="L7" s="41"/>
    </row>
    <row r="8" spans="1:13" ht="12.75" customHeight="1" x14ac:dyDescent="0.15">
      <c r="A8" s="72" t="s">
        <v>144</v>
      </c>
      <c r="B8" s="72" t="s">
        <v>145</v>
      </c>
      <c r="C8" s="73">
        <v>39765.39</v>
      </c>
      <c r="D8" s="73">
        <v>39765.39</v>
      </c>
      <c r="E8" s="94"/>
      <c r="F8" s="41"/>
      <c r="G8" s="41"/>
      <c r="H8" s="41"/>
      <c r="I8" s="41"/>
      <c r="J8" s="41"/>
      <c r="K8" s="41"/>
      <c r="L8" s="41"/>
    </row>
    <row r="9" spans="1:13" ht="12.75" customHeight="1" x14ac:dyDescent="0.15">
      <c r="A9" s="72" t="s">
        <v>146</v>
      </c>
      <c r="B9" s="72" t="s">
        <v>145</v>
      </c>
      <c r="C9" s="73">
        <v>5305.12</v>
      </c>
      <c r="D9" s="73">
        <v>5305.12</v>
      </c>
      <c r="E9" s="94"/>
      <c r="F9" s="41"/>
      <c r="G9" s="41"/>
      <c r="H9" s="41"/>
      <c r="I9" s="41"/>
      <c r="J9" s="41"/>
      <c r="K9" s="41"/>
      <c r="L9" s="41"/>
    </row>
    <row r="10" spans="1:13" ht="12.75" customHeight="1" x14ac:dyDescent="0.15">
      <c r="A10" s="72" t="s">
        <v>147</v>
      </c>
      <c r="B10" s="95" t="s">
        <v>148</v>
      </c>
      <c r="C10" s="73">
        <v>211.54</v>
      </c>
      <c r="D10" s="73">
        <v>211.54</v>
      </c>
      <c r="E10" s="41"/>
      <c r="F10" s="41"/>
      <c r="G10" s="41"/>
      <c r="H10" s="40"/>
      <c r="I10" s="41"/>
      <c r="J10" s="41"/>
      <c r="K10" s="41"/>
      <c r="L10" s="41"/>
    </row>
    <row r="11" spans="1:13" ht="12.75" customHeight="1" x14ac:dyDescent="0.15">
      <c r="A11" s="72" t="s">
        <v>149</v>
      </c>
      <c r="B11" s="95" t="s">
        <v>150</v>
      </c>
      <c r="C11" s="73">
        <v>71</v>
      </c>
      <c r="D11" s="73">
        <v>71</v>
      </c>
      <c r="E11" s="41"/>
      <c r="F11" s="41"/>
      <c r="G11" s="40"/>
      <c r="H11" s="40"/>
      <c r="I11" s="41"/>
      <c r="J11" s="41"/>
      <c r="K11" s="41"/>
      <c r="L11" s="41"/>
    </row>
    <row r="12" spans="1:13" ht="12.75" customHeight="1" x14ac:dyDescent="0.15">
      <c r="A12" s="72" t="s">
        <v>151</v>
      </c>
      <c r="B12" s="95" t="s">
        <v>152</v>
      </c>
      <c r="C12" s="73">
        <v>882.89</v>
      </c>
      <c r="D12" s="73">
        <v>882.89</v>
      </c>
      <c r="E12" s="41"/>
      <c r="F12" s="41"/>
      <c r="G12" s="41"/>
      <c r="H12" s="41"/>
      <c r="I12" s="41"/>
      <c r="J12" s="41"/>
      <c r="K12" s="41"/>
      <c r="L12" s="41"/>
      <c r="M12" s="24"/>
    </row>
    <row r="13" spans="1:13" ht="12.75" customHeight="1" x14ac:dyDescent="0.15">
      <c r="A13" s="72" t="s">
        <v>153</v>
      </c>
      <c r="B13" s="95" t="s">
        <v>154</v>
      </c>
      <c r="C13" s="73">
        <v>2637.35</v>
      </c>
      <c r="D13" s="73">
        <v>2637.35</v>
      </c>
      <c r="E13" s="41"/>
      <c r="F13" s="41"/>
      <c r="G13" s="41"/>
      <c r="H13" s="40"/>
      <c r="I13" s="41"/>
      <c r="J13" s="41"/>
      <c r="K13" s="41"/>
      <c r="L13" s="40"/>
      <c r="M13" s="24"/>
    </row>
    <row r="14" spans="1:13" ht="12.75" customHeight="1" x14ac:dyDescent="0.15">
      <c r="A14" s="72" t="s">
        <v>155</v>
      </c>
      <c r="B14" s="95" t="s">
        <v>156</v>
      </c>
      <c r="C14" s="73">
        <v>1591.17</v>
      </c>
      <c r="D14" s="73">
        <v>1591.17</v>
      </c>
      <c r="E14" s="41"/>
      <c r="F14" s="40"/>
      <c r="G14" s="40"/>
      <c r="H14" s="40"/>
      <c r="I14" s="41"/>
      <c r="J14" s="41"/>
      <c r="K14" s="41"/>
      <c r="L14" s="40"/>
      <c r="M14" s="24"/>
    </row>
    <row r="15" spans="1:13" ht="12.75" customHeight="1" x14ac:dyDescent="0.15">
      <c r="A15" s="72" t="s">
        <v>157</v>
      </c>
      <c r="B15" s="95" t="s">
        <v>158</v>
      </c>
      <c r="C15" s="73">
        <v>790.93</v>
      </c>
      <c r="D15" s="73">
        <v>790.93</v>
      </c>
      <c r="E15" s="41"/>
      <c r="F15" s="41"/>
      <c r="G15" s="40"/>
      <c r="H15" s="40"/>
      <c r="I15" s="41"/>
      <c r="J15" s="41"/>
      <c r="K15" s="41"/>
      <c r="L15" s="40"/>
      <c r="M15" s="24"/>
    </row>
    <row r="16" spans="1:13" ht="12.75" customHeight="1" x14ac:dyDescent="0.15">
      <c r="A16" s="72" t="s">
        <v>159</v>
      </c>
      <c r="B16" s="95" t="s">
        <v>160</v>
      </c>
      <c r="C16" s="73">
        <v>1658.54</v>
      </c>
      <c r="D16" s="73">
        <v>1658.54</v>
      </c>
      <c r="E16" s="40"/>
      <c r="F16" s="41"/>
      <c r="G16" s="40"/>
      <c r="H16" s="40"/>
      <c r="I16" s="41"/>
      <c r="J16" s="41"/>
      <c r="K16" s="41"/>
      <c r="L16" s="40"/>
    </row>
    <row r="17" spans="1:12" ht="12.75" customHeight="1" x14ac:dyDescent="0.15">
      <c r="A17" s="72" t="s">
        <v>161</v>
      </c>
      <c r="B17" s="95" t="s">
        <v>162</v>
      </c>
      <c r="C17" s="73">
        <v>982.36</v>
      </c>
      <c r="D17" s="73">
        <v>982.36</v>
      </c>
      <c r="E17" s="40"/>
      <c r="F17" s="40"/>
      <c r="G17" s="40"/>
      <c r="H17" s="40"/>
      <c r="I17" s="40"/>
      <c r="J17" s="40"/>
      <c r="K17" s="40"/>
      <c r="L17" s="40"/>
    </row>
    <row r="18" spans="1:12" ht="12.75" customHeight="1" x14ac:dyDescent="0.15">
      <c r="A18" s="72" t="s">
        <v>163</v>
      </c>
      <c r="B18" s="95" t="s">
        <v>164</v>
      </c>
      <c r="C18" s="73">
        <v>1215.45</v>
      </c>
      <c r="D18" s="73">
        <v>1215.45</v>
      </c>
      <c r="E18" s="40"/>
      <c r="F18" s="40"/>
      <c r="G18" s="40"/>
      <c r="H18" s="40"/>
      <c r="I18" s="40"/>
      <c r="J18" s="40"/>
      <c r="K18" s="40"/>
      <c r="L18" s="40"/>
    </row>
    <row r="19" spans="1:12" ht="12.75" customHeight="1" x14ac:dyDescent="0.15">
      <c r="A19" s="72" t="s">
        <v>165</v>
      </c>
      <c r="B19" s="95" t="s">
        <v>166</v>
      </c>
      <c r="C19" s="73">
        <v>1455.53</v>
      </c>
      <c r="D19" s="73">
        <v>1455.53</v>
      </c>
      <c r="E19" s="40"/>
      <c r="F19" s="40"/>
      <c r="G19" s="40"/>
      <c r="H19" s="40"/>
      <c r="I19" s="40"/>
      <c r="J19" s="40"/>
      <c r="K19" s="40"/>
      <c r="L19" s="40"/>
    </row>
    <row r="20" spans="1:12" ht="12.75" customHeight="1" x14ac:dyDescent="0.15">
      <c r="A20" s="72" t="s">
        <v>167</v>
      </c>
      <c r="B20" s="95" t="s">
        <v>168</v>
      </c>
      <c r="C20" s="73">
        <v>1655.3</v>
      </c>
      <c r="D20" s="73">
        <v>1655.3</v>
      </c>
      <c r="E20" s="40"/>
      <c r="F20" s="40"/>
      <c r="G20" s="40"/>
      <c r="H20" s="40"/>
      <c r="I20" s="40"/>
      <c r="J20" s="40"/>
      <c r="K20" s="40"/>
      <c r="L20" s="40"/>
    </row>
    <row r="21" spans="1:12" ht="12.75" customHeight="1" x14ac:dyDescent="0.15">
      <c r="A21" s="72" t="s">
        <v>169</v>
      </c>
      <c r="B21" s="95" t="s">
        <v>170</v>
      </c>
      <c r="C21" s="73">
        <v>1406.72</v>
      </c>
      <c r="D21" s="73">
        <v>1406.72</v>
      </c>
      <c r="E21" s="40"/>
      <c r="F21" s="40"/>
      <c r="G21" s="40"/>
      <c r="H21" s="40"/>
      <c r="I21" s="40"/>
      <c r="J21" s="40"/>
      <c r="K21" s="40"/>
      <c r="L21" s="40"/>
    </row>
    <row r="22" spans="1:12" ht="12.75" customHeight="1" x14ac:dyDescent="0.15">
      <c r="A22" s="72" t="s">
        <v>171</v>
      </c>
      <c r="B22" s="95" t="s">
        <v>172</v>
      </c>
      <c r="C22" s="73">
        <v>2404.3200000000002</v>
      </c>
      <c r="D22" s="73">
        <v>2404.3200000000002</v>
      </c>
      <c r="E22" s="40"/>
      <c r="F22" s="40"/>
      <c r="G22" s="40"/>
      <c r="H22" s="40"/>
      <c r="I22" s="40"/>
      <c r="J22" s="40"/>
      <c r="K22" s="40"/>
      <c r="L22" s="40"/>
    </row>
    <row r="23" spans="1:12" ht="12.75" customHeight="1" x14ac:dyDescent="0.15">
      <c r="A23" s="72" t="s">
        <v>173</v>
      </c>
      <c r="B23" s="95" t="s">
        <v>174</v>
      </c>
      <c r="C23" s="73">
        <v>1246.17</v>
      </c>
      <c r="D23" s="73">
        <v>1246.17</v>
      </c>
      <c r="E23" s="40"/>
      <c r="F23" s="40"/>
      <c r="G23" s="40"/>
      <c r="H23" s="40"/>
      <c r="I23" s="40"/>
      <c r="J23" s="40"/>
      <c r="K23" s="40"/>
      <c r="L23" s="40"/>
    </row>
    <row r="24" spans="1:12" ht="12.75" customHeight="1" x14ac:dyDescent="0.15">
      <c r="A24" s="72" t="s">
        <v>175</v>
      </c>
      <c r="B24" s="95" t="s">
        <v>176</v>
      </c>
      <c r="C24" s="73">
        <v>1137.2</v>
      </c>
      <c r="D24" s="73">
        <v>1137.2</v>
      </c>
      <c r="E24" s="40"/>
      <c r="F24" s="40"/>
      <c r="G24" s="40"/>
      <c r="H24" s="40"/>
      <c r="I24" s="40"/>
      <c r="J24" s="40"/>
      <c r="K24" s="40"/>
      <c r="L24" s="40"/>
    </row>
    <row r="25" spans="1:12" ht="12.75" customHeight="1" x14ac:dyDescent="0.15">
      <c r="A25" s="72" t="s">
        <v>177</v>
      </c>
      <c r="B25" s="95" t="s">
        <v>178</v>
      </c>
      <c r="C25" s="73">
        <v>1254.73</v>
      </c>
      <c r="D25" s="73">
        <v>1254.73</v>
      </c>
      <c r="E25" s="40"/>
      <c r="F25" s="40"/>
      <c r="G25" s="40"/>
      <c r="H25" s="40"/>
      <c r="I25" s="40"/>
      <c r="J25" s="40"/>
      <c r="K25" s="40"/>
      <c r="L25" s="40"/>
    </row>
    <row r="26" spans="1:12" ht="12.75" customHeight="1" x14ac:dyDescent="0.15">
      <c r="A26" s="72" t="s">
        <v>179</v>
      </c>
      <c r="B26" s="95" t="s">
        <v>180</v>
      </c>
      <c r="C26" s="73">
        <v>1081.8699999999999</v>
      </c>
      <c r="D26" s="73">
        <v>1081.8699999999999</v>
      </c>
      <c r="E26" s="40"/>
      <c r="F26" s="40"/>
      <c r="G26" s="40"/>
      <c r="H26" s="40"/>
      <c r="I26" s="40"/>
      <c r="J26" s="40"/>
      <c r="K26" s="40"/>
      <c r="L26" s="40"/>
    </row>
    <row r="27" spans="1:12" ht="12.75" customHeight="1" x14ac:dyDescent="0.15">
      <c r="A27" s="72" t="s">
        <v>181</v>
      </c>
      <c r="B27" s="95" t="s">
        <v>182</v>
      </c>
      <c r="C27" s="73">
        <v>1308.07</v>
      </c>
      <c r="D27" s="73">
        <v>1308.07</v>
      </c>
      <c r="E27" s="40"/>
      <c r="F27" s="40"/>
      <c r="G27" s="40"/>
      <c r="H27" s="40"/>
      <c r="I27" s="40"/>
      <c r="J27" s="40"/>
      <c r="K27" s="40"/>
      <c r="L27" s="40"/>
    </row>
    <row r="28" spans="1:12" ht="12.75" customHeight="1" x14ac:dyDescent="0.15">
      <c r="A28" s="72" t="s">
        <v>183</v>
      </c>
      <c r="B28" s="95" t="s">
        <v>184</v>
      </c>
      <c r="C28" s="73">
        <v>982.53</v>
      </c>
      <c r="D28" s="73">
        <v>982.53</v>
      </c>
      <c r="E28" s="40"/>
      <c r="F28" s="40"/>
      <c r="G28" s="40"/>
      <c r="H28" s="40"/>
      <c r="I28" s="40"/>
      <c r="J28" s="40"/>
      <c r="K28" s="40"/>
      <c r="L28" s="40"/>
    </row>
    <row r="29" spans="1:12" ht="12.75" customHeight="1" x14ac:dyDescent="0.15">
      <c r="A29" s="72" t="s">
        <v>185</v>
      </c>
      <c r="B29" s="95" t="s">
        <v>186</v>
      </c>
      <c r="C29" s="73">
        <v>3606.04</v>
      </c>
      <c r="D29" s="73">
        <v>3606.04</v>
      </c>
      <c r="E29" s="40"/>
      <c r="F29" s="40"/>
      <c r="G29" s="40"/>
      <c r="H29" s="40"/>
      <c r="I29" s="40"/>
      <c r="J29" s="40"/>
      <c r="K29" s="40"/>
      <c r="L29" s="40"/>
    </row>
    <row r="30" spans="1:12" ht="12.75" customHeight="1" x14ac:dyDescent="0.15">
      <c r="A30" s="72" t="s">
        <v>187</v>
      </c>
      <c r="B30" s="95" t="s">
        <v>188</v>
      </c>
      <c r="C30" s="73">
        <v>1547.96</v>
      </c>
      <c r="D30" s="73">
        <v>1547.96</v>
      </c>
      <c r="E30" s="40"/>
      <c r="F30" s="40"/>
      <c r="G30" s="40"/>
      <c r="H30" s="40"/>
      <c r="I30" s="40"/>
      <c r="J30" s="40"/>
      <c r="K30" s="40"/>
      <c r="L30" s="40"/>
    </row>
    <row r="31" spans="1:12" ht="12.75" customHeight="1" x14ac:dyDescent="0.15">
      <c r="A31" s="72" t="s">
        <v>189</v>
      </c>
      <c r="B31" s="95" t="s">
        <v>190</v>
      </c>
      <c r="C31" s="73">
        <v>1065.25</v>
      </c>
      <c r="D31" s="73">
        <v>1065.25</v>
      </c>
      <c r="E31" s="40"/>
      <c r="F31" s="40"/>
      <c r="G31" s="40"/>
      <c r="H31" s="40"/>
      <c r="I31" s="40"/>
      <c r="J31" s="40"/>
      <c r="K31" s="40"/>
      <c r="L31" s="40"/>
    </row>
    <row r="32" spans="1:12" ht="12.75" customHeight="1" x14ac:dyDescent="0.15">
      <c r="A32" s="72" t="s">
        <v>191</v>
      </c>
      <c r="B32" s="95" t="s">
        <v>192</v>
      </c>
      <c r="C32" s="73">
        <v>695.68</v>
      </c>
      <c r="D32" s="73">
        <v>695.68</v>
      </c>
      <c r="E32" s="40"/>
      <c r="F32" s="40"/>
      <c r="G32" s="40"/>
      <c r="H32" s="40"/>
      <c r="I32" s="40"/>
      <c r="J32" s="40"/>
      <c r="K32" s="40"/>
      <c r="L32" s="40"/>
    </row>
    <row r="33" spans="1:12" ht="12.75" customHeight="1" x14ac:dyDescent="0.15">
      <c r="A33" s="72" t="s">
        <v>193</v>
      </c>
      <c r="B33" s="95" t="s">
        <v>194</v>
      </c>
      <c r="C33" s="73">
        <v>1760.11</v>
      </c>
      <c r="D33" s="73">
        <v>1760.11</v>
      </c>
      <c r="E33" s="40"/>
      <c r="F33" s="40"/>
      <c r="G33" s="40"/>
      <c r="H33" s="40"/>
      <c r="I33" s="40"/>
      <c r="J33" s="40"/>
      <c r="K33" s="40"/>
      <c r="L33" s="40"/>
    </row>
    <row r="34" spans="1:12" ht="12.75" customHeight="1" x14ac:dyDescent="0.15">
      <c r="A34" s="72" t="s">
        <v>195</v>
      </c>
      <c r="B34" s="95" t="s">
        <v>196</v>
      </c>
      <c r="C34" s="73">
        <v>610.4</v>
      </c>
      <c r="D34" s="73">
        <v>610.4</v>
      </c>
      <c r="E34" s="40"/>
      <c r="F34" s="40"/>
      <c r="G34" s="40"/>
      <c r="H34" s="40"/>
      <c r="I34" s="40"/>
      <c r="J34" s="40"/>
      <c r="K34" s="40"/>
      <c r="L34" s="40"/>
    </row>
    <row r="35" spans="1:12" ht="12.75" customHeight="1" x14ac:dyDescent="0.15">
      <c r="A35" s="72" t="s">
        <v>197</v>
      </c>
      <c r="B35" s="95" t="s">
        <v>198</v>
      </c>
      <c r="C35" s="73">
        <v>948.1</v>
      </c>
      <c r="D35" s="73">
        <v>948.1</v>
      </c>
      <c r="E35" s="40"/>
      <c r="F35" s="40"/>
      <c r="G35" s="40"/>
      <c r="H35" s="40"/>
      <c r="I35" s="40"/>
      <c r="J35" s="40"/>
      <c r="K35" s="40"/>
      <c r="L35" s="40"/>
    </row>
    <row r="36" spans="1:12" ht="12.75" customHeight="1" x14ac:dyDescent="0.15">
      <c r="A36" s="72" t="s">
        <v>199</v>
      </c>
      <c r="B36" s="95" t="s">
        <v>200</v>
      </c>
      <c r="C36" s="73">
        <v>77.849999999999994</v>
      </c>
      <c r="D36" s="73">
        <v>77.849999999999994</v>
      </c>
      <c r="E36" s="40"/>
      <c r="F36" s="40"/>
      <c r="G36" s="40"/>
      <c r="H36" s="40"/>
      <c r="I36" s="40"/>
      <c r="J36" s="40"/>
      <c r="K36" s="40"/>
      <c r="L36" s="40"/>
    </row>
    <row r="37" spans="1:12" ht="12.75" customHeight="1" x14ac:dyDescent="0.15">
      <c r="A37" s="72" t="s">
        <v>201</v>
      </c>
      <c r="B37" s="95" t="s">
        <v>202</v>
      </c>
      <c r="C37" s="73">
        <v>175.21</v>
      </c>
      <c r="D37" s="73">
        <v>175.21</v>
      </c>
      <c r="E37" s="40"/>
      <c r="F37" s="40"/>
      <c r="G37" s="40"/>
      <c r="H37" s="40"/>
      <c r="I37" s="40"/>
      <c r="J37" s="40"/>
      <c r="K37" s="40"/>
      <c r="L37" s="40"/>
    </row>
  </sheetData>
  <mergeCells count="13">
    <mergeCell ref="A2:L2"/>
    <mergeCell ref="C4:L4"/>
    <mergeCell ref="D5:E5"/>
    <mergeCell ref="A4:A6"/>
    <mergeCell ref="B4:B6"/>
    <mergeCell ref="C5:C6"/>
    <mergeCell ref="F5:F6"/>
    <mergeCell ref="G5:G6"/>
    <mergeCell ref="H5:H6"/>
    <mergeCell ref="I5:I6"/>
    <mergeCell ref="J5:J6"/>
    <mergeCell ref="K5:K6"/>
    <mergeCell ref="L5:L6"/>
  </mergeCells>
  <phoneticPr fontId="25" type="noConversion"/>
  <printOptions horizontalCentered="1"/>
  <pageMargins left="0.58958333333333302" right="0.58958333333333302" top="0.78958333333333297" bottom="0.78958333333333297" header="0.5" footer="0.5"/>
  <pageSetup paperSize="9" scale="93" fitToHeight="1000" orientation="landscape"/>
  <headerFooter scaleWithDoc="0"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J60"/>
  <sheetViews>
    <sheetView showGridLines="0" showZeros="0" workbookViewId="0">
      <selection activeCell="F12" sqref="F12"/>
    </sheetView>
  </sheetViews>
  <sheetFormatPr defaultColWidth="9.1640625" defaultRowHeight="12.75" customHeight="1" x14ac:dyDescent="0.15"/>
  <cols>
    <col min="1" max="1" width="35" customWidth="1"/>
    <col min="2" max="2" width="14.83203125" style="67" customWidth="1"/>
    <col min="3" max="3" width="30.83203125" customWidth="1"/>
    <col min="4" max="4" width="15.33203125" style="67" customWidth="1"/>
    <col min="5" max="5" width="29.83203125" customWidth="1"/>
    <col min="6" max="6" width="12.33203125" style="67" customWidth="1"/>
    <col min="7" max="7" width="29" customWidth="1"/>
    <col min="8" max="8" width="15.1640625" style="67" customWidth="1"/>
    <col min="9" max="9" width="9.1640625" customWidth="1"/>
  </cols>
  <sheetData>
    <row r="1" spans="1:10" ht="22.5" customHeight="1" x14ac:dyDescent="0.15">
      <c r="A1" s="47" t="s">
        <v>13</v>
      </c>
      <c r="B1" s="51"/>
      <c r="C1" s="48"/>
      <c r="D1" s="51"/>
      <c r="E1" s="48"/>
      <c r="F1" s="51"/>
      <c r="G1" s="48"/>
      <c r="H1" s="74"/>
    </row>
    <row r="2" spans="1:10" ht="22.5" customHeight="1" x14ac:dyDescent="0.15">
      <c r="A2" s="130" t="s">
        <v>14</v>
      </c>
      <c r="B2" s="130"/>
      <c r="C2" s="130"/>
      <c r="D2" s="130"/>
      <c r="E2" s="130"/>
      <c r="F2" s="130"/>
      <c r="G2" s="130"/>
      <c r="H2" s="130"/>
    </row>
    <row r="3" spans="1:10" ht="22.5" customHeight="1" x14ac:dyDescent="0.15">
      <c r="A3" s="131"/>
      <c r="B3" s="132"/>
      <c r="C3" s="50"/>
      <c r="D3" s="75"/>
      <c r="E3" s="51"/>
      <c r="F3" s="51"/>
      <c r="G3" s="51"/>
      <c r="H3" s="76" t="s">
        <v>36</v>
      </c>
    </row>
    <row r="4" spans="1:10" ht="22.5" customHeight="1" x14ac:dyDescent="0.15">
      <c r="A4" s="133" t="s">
        <v>37</v>
      </c>
      <c r="B4" s="133"/>
      <c r="C4" s="133" t="s">
        <v>38</v>
      </c>
      <c r="D4" s="133"/>
      <c r="E4" s="133"/>
      <c r="F4" s="133"/>
      <c r="G4" s="133"/>
      <c r="H4" s="133"/>
    </row>
    <row r="5" spans="1:10" ht="22.5" customHeight="1" x14ac:dyDescent="0.15">
      <c r="A5" s="53" t="s">
        <v>39</v>
      </c>
      <c r="B5" s="53" t="s">
        <v>40</v>
      </c>
      <c r="C5" s="53" t="s">
        <v>41</v>
      </c>
      <c r="D5" s="54" t="s">
        <v>40</v>
      </c>
      <c r="E5" s="53" t="s">
        <v>42</v>
      </c>
      <c r="F5" s="53" t="s">
        <v>40</v>
      </c>
      <c r="G5" s="53" t="s">
        <v>43</v>
      </c>
      <c r="H5" s="53" t="s">
        <v>40</v>
      </c>
    </row>
    <row r="6" spans="1:10" ht="22.5" customHeight="1" x14ac:dyDescent="0.15">
      <c r="A6" s="77" t="s">
        <v>205</v>
      </c>
      <c r="B6" s="34" t="s">
        <v>45</v>
      </c>
      <c r="C6" s="77" t="s">
        <v>205</v>
      </c>
      <c r="D6" s="34" t="s">
        <v>45</v>
      </c>
      <c r="E6" s="60" t="s">
        <v>205</v>
      </c>
      <c r="F6" s="34">
        <v>39765.39</v>
      </c>
      <c r="G6" s="60" t="s">
        <v>205</v>
      </c>
      <c r="H6" s="34" t="s">
        <v>45</v>
      </c>
    </row>
    <row r="7" spans="1:10" ht="22.5" customHeight="1" x14ac:dyDescent="0.15">
      <c r="A7" s="55" t="s">
        <v>206</v>
      </c>
      <c r="B7" s="34" t="s">
        <v>45</v>
      </c>
      <c r="C7" s="78" t="s">
        <v>47</v>
      </c>
      <c r="D7" s="34" t="s">
        <v>55</v>
      </c>
      <c r="E7" s="60" t="s">
        <v>48</v>
      </c>
      <c r="F7" s="34">
        <v>34686.17</v>
      </c>
      <c r="G7" s="60" t="s">
        <v>49</v>
      </c>
      <c r="H7" s="34" t="s">
        <v>207</v>
      </c>
    </row>
    <row r="8" spans="1:10" ht="22.5" customHeight="1" x14ac:dyDescent="0.15">
      <c r="A8" s="79" t="s">
        <v>208</v>
      </c>
      <c r="B8" s="34" t="s">
        <v>55</v>
      </c>
      <c r="C8" s="78" t="s">
        <v>51</v>
      </c>
      <c r="D8" s="34" t="s">
        <v>55</v>
      </c>
      <c r="E8" s="60" t="s">
        <v>52</v>
      </c>
      <c r="F8" s="34">
        <v>34414.92</v>
      </c>
      <c r="G8" s="60" t="s">
        <v>53</v>
      </c>
      <c r="H8" s="34" t="s">
        <v>209</v>
      </c>
      <c r="J8" s="24"/>
    </row>
    <row r="9" spans="1:10" ht="22.5" customHeight="1" x14ac:dyDescent="0.15">
      <c r="A9" s="55" t="s">
        <v>210</v>
      </c>
      <c r="B9" s="34" t="s">
        <v>55</v>
      </c>
      <c r="C9" s="78" t="s">
        <v>56</v>
      </c>
      <c r="D9" s="34" t="s">
        <v>55</v>
      </c>
      <c r="E9" s="60" t="s">
        <v>57</v>
      </c>
      <c r="F9" s="80">
        <v>33.28</v>
      </c>
      <c r="G9" s="60" t="s">
        <v>58</v>
      </c>
      <c r="H9" s="34" t="s">
        <v>211</v>
      </c>
    </row>
    <row r="10" spans="1:10" ht="22.5" customHeight="1" x14ac:dyDescent="0.15">
      <c r="A10" s="55" t="s">
        <v>212</v>
      </c>
      <c r="B10" s="34" t="s">
        <v>55</v>
      </c>
      <c r="C10" s="78" t="s">
        <v>60</v>
      </c>
      <c r="D10" s="34" t="s">
        <v>55</v>
      </c>
      <c r="E10" s="60" t="s">
        <v>61</v>
      </c>
      <c r="F10" s="80">
        <v>237.97</v>
      </c>
      <c r="G10" s="60" t="s">
        <v>62</v>
      </c>
      <c r="H10" s="34" t="s">
        <v>55</v>
      </c>
    </row>
    <row r="11" spans="1:10" ht="22.5" customHeight="1" x14ac:dyDescent="0.15">
      <c r="A11" s="55"/>
      <c r="B11" s="34"/>
      <c r="C11" s="78" t="s">
        <v>64</v>
      </c>
      <c r="D11" s="34" t="s">
        <v>213</v>
      </c>
      <c r="E11" s="60" t="s">
        <v>65</v>
      </c>
      <c r="F11" s="34">
        <v>0</v>
      </c>
      <c r="G11" s="60" t="s">
        <v>66</v>
      </c>
      <c r="H11" s="34" t="s">
        <v>214</v>
      </c>
    </row>
    <row r="12" spans="1:10" ht="22.5" customHeight="1" x14ac:dyDescent="0.15">
      <c r="A12" s="55"/>
      <c r="B12" s="34"/>
      <c r="C12" s="78" t="s">
        <v>68</v>
      </c>
      <c r="D12" s="34" t="s">
        <v>55</v>
      </c>
      <c r="E12" s="60" t="s">
        <v>69</v>
      </c>
      <c r="F12" s="34">
        <v>5079.2299999999996</v>
      </c>
      <c r="G12" s="60" t="s">
        <v>70</v>
      </c>
      <c r="H12" s="34" t="s">
        <v>55</v>
      </c>
    </row>
    <row r="13" spans="1:10" ht="22.5" customHeight="1" x14ac:dyDescent="0.15">
      <c r="A13" s="55"/>
      <c r="B13" s="34"/>
      <c r="C13" s="78" t="s">
        <v>72</v>
      </c>
      <c r="D13" s="34" t="s">
        <v>55</v>
      </c>
      <c r="E13" s="60" t="s">
        <v>52</v>
      </c>
      <c r="F13" s="34"/>
      <c r="G13" s="60" t="s">
        <v>73</v>
      </c>
      <c r="H13" s="34" t="s">
        <v>55</v>
      </c>
    </row>
    <row r="14" spans="1:10" ht="22.5" customHeight="1" x14ac:dyDescent="0.15">
      <c r="A14" s="55"/>
      <c r="B14" s="34"/>
      <c r="C14" s="78" t="s">
        <v>75</v>
      </c>
      <c r="D14" s="34" t="s">
        <v>215</v>
      </c>
      <c r="E14" s="60" t="s">
        <v>57</v>
      </c>
      <c r="F14" s="80">
        <v>2665</v>
      </c>
      <c r="G14" s="60" t="s">
        <v>76</v>
      </c>
      <c r="H14" s="34" t="s">
        <v>55</v>
      </c>
    </row>
    <row r="15" spans="1:10" ht="22.5" customHeight="1" x14ac:dyDescent="0.15">
      <c r="A15" s="81"/>
      <c r="B15" s="34"/>
      <c r="C15" s="78" t="s">
        <v>78</v>
      </c>
      <c r="D15" s="34" t="s">
        <v>55</v>
      </c>
      <c r="E15" s="60" t="s">
        <v>79</v>
      </c>
      <c r="F15" s="80">
        <v>2084.23</v>
      </c>
      <c r="G15" s="60" t="s">
        <v>80</v>
      </c>
      <c r="H15" s="34" t="s">
        <v>216</v>
      </c>
    </row>
    <row r="16" spans="1:10" ht="22.5" customHeight="1" x14ac:dyDescent="0.15">
      <c r="A16" s="81"/>
      <c r="B16" s="34"/>
      <c r="C16" s="78" t="s">
        <v>82</v>
      </c>
      <c r="D16" s="34" t="s">
        <v>217</v>
      </c>
      <c r="E16" s="60" t="s">
        <v>83</v>
      </c>
      <c r="F16" s="34" t="s">
        <v>55</v>
      </c>
      <c r="G16" s="60" t="s">
        <v>84</v>
      </c>
      <c r="H16" s="34" t="s">
        <v>55</v>
      </c>
    </row>
    <row r="17" spans="1:10" ht="22.5" customHeight="1" x14ac:dyDescent="0.15">
      <c r="A17" s="81"/>
      <c r="B17" s="34"/>
      <c r="C17" s="78" t="s">
        <v>86</v>
      </c>
      <c r="D17" s="34" t="s">
        <v>55</v>
      </c>
      <c r="E17" s="60" t="s">
        <v>87</v>
      </c>
      <c r="F17" s="34" t="s">
        <v>55</v>
      </c>
      <c r="G17" s="60" t="s">
        <v>88</v>
      </c>
      <c r="H17" s="34" t="s">
        <v>55</v>
      </c>
    </row>
    <row r="18" spans="1:10" ht="22.5" customHeight="1" x14ac:dyDescent="0.15">
      <c r="A18" s="81"/>
      <c r="B18" s="34"/>
      <c r="C18" s="78" t="s">
        <v>89</v>
      </c>
      <c r="D18" s="34" t="s">
        <v>55</v>
      </c>
      <c r="E18" s="60" t="s">
        <v>90</v>
      </c>
      <c r="F18" s="34">
        <v>330</v>
      </c>
      <c r="G18" s="60" t="s">
        <v>91</v>
      </c>
      <c r="H18" s="34" t="s">
        <v>55</v>
      </c>
    </row>
    <row r="19" spans="1:10" ht="22.5" customHeight="1" x14ac:dyDescent="0.15">
      <c r="A19" s="62"/>
      <c r="B19" s="34"/>
      <c r="C19" s="78" t="s">
        <v>92</v>
      </c>
      <c r="D19" s="34" t="s">
        <v>55</v>
      </c>
      <c r="E19" s="60" t="s">
        <v>93</v>
      </c>
      <c r="F19" s="34" t="s">
        <v>55</v>
      </c>
      <c r="G19" s="60" t="s">
        <v>94</v>
      </c>
      <c r="H19" s="34" t="s">
        <v>55</v>
      </c>
    </row>
    <row r="20" spans="1:10" ht="22.5" customHeight="1" x14ac:dyDescent="0.15">
      <c r="A20" s="62"/>
      <c r="B20" s="34"/>
      <c r="C20" s="78" t="s">
        <v>95</v>
      </c>
      <c r="D20" s="34" t="s">
        <v>55</v>
      </c>
      <c r="E20" s="60" t="s">
        <v>96</v>
      </c>
      <c r="F20" s="34" t="s">
        <v>55</v>
      </c>
      <c r="G20" s="60" t="s">
        <v>97</v>
      </c>
      <c r="H20" s="34" t="s">
        <v>55</v>
      </c>
    </row>
    <row r="21" spans="1:10" ht="22.5" customHeight="1" x14ac:dyDescent="0.15">
      <c r="A21" s="41"/>
      <c r="B21" s="34"/>
      <c r="C21" s="78" t="s">
        <v>98</v>
      </c>
      <c r="D21" s="34" t="s">
        <v>55</v>
      </c>
      <c r="E21" s="60" t="s">
        <v>99</v>
      </c>
      <c r="F21" s="34" t="s">
        <v>55</v>
      </c>
      <c r="G21" s="60" t="s">
        <v>100</v>
      </c>
      <c r="H21" s="34" t="s">
        <v>55</v>
      </c>
    </row>
    <row r="22" spans="1:10" ht="22.5" customHeight="1" x14ac:dyDescent="0.15">
      <c r="A22" s="40"/>
      <c r="B22" s="34"/>
      <c r="C22" s="78" t="s">
        <v>101</v>
      </c>
      <c r="D22" s="34" t="s">
        <v>55</v>
      </c>
      <c r="E22" s="60" t="s">
        <v>102</v>
      </c>
      <c r="F22" s="34" t="s">
        <v>55</v>
      </c>
      <c r="G22" s="60"/>
      <c r="H22" s="34"/>
    </row>
    <row r="23" spans="1:10" ht="22.5" customHeight="1" x14ac:dyDescent="0.15">
      <c r="A23" s="82"/>
      <c r="B23" s="34"/>
      <c r="C23" s="78" t="s">
        <v>103</v>
      </c>
      <c r="D23" s="34" t="s">
        <v>55</v>
      </c>
      <c r="E23" s="64" t="s">
        <v>104</v>
      </c>
      <c r="F23" s="34" t="s">
        <v>55</v>
      </c>
      <c r="G23" s="64"/>
      <c r="H23" s="34"/>
    </row>
    <row r="24" spans="1:10" ht="22.5" customHeight="1" x14ac:dyDescent="0.15">
      <c r="A24" s="82"/>
      <c r="B24" s="34"/>
      <c r="C24" s="78" t="s">
        <v>105</v>
      </c>
      <c r="D24" s="34" t="s">
        <v>55</v>
      </c>
      <c r="E24" s="64" t="s">
        <v>106</v>
      </c>
      <c r="F24" s="34" t="s">
        <v>55</v>
      </c>
      <c r="G24" s="64"/>
      <c r="H24" s="34"/>
    </row>
    <row r="25" spans="1:10" ht="22.5" customHeight="1" x14ac:dyDescent="0.15">
      <c r="A25" s="82"/>
      <c r="B25" s="34"/>
      <c r="C25" s="78" t="s">
        <v>107</v>
      </c>
      <c r="D25" s="34" t="s">
        <v>55</v>
      </c>
      <c r="E25" s="64" t="s">
        <v>108</v>
      </c>
      <c r="F25" s="34" t="s">
        <v>55</v>
      </c>
      <c r="G25" s="64"/>
      <c r="H25" s="34"/>
      <c r="I25" s="24"/>
    </row>
    <row r="26" spans="1:10" ht="22.5" customHeight="1" x14ac:dyDescent="0.15">
      <c r="A26" s="82"/>
      <c r="B26" s="34"/>
      <c r="C26" s="78" t="s">
        <v>109</v>
      </c>
      <c r="D26" s="34" t="s">
        <v>218</v>
      </c>
      <c r="E26" s="60"/>
      <c r="F26" s="34"/>
      <c r="G26" s="60"/>
      <c r="H26" s="34"/>
      <c r="I26" s="24"/>
      <c r="J26" s="24"/>
    </row>
    <row r="27" spans="1:10" ht="22.5" customHeight="1" x14ac:dyDescent="0.15">
      <c r="A27" s="40"/>
      <c r="B27" s="34"/>
      <c r="C27" s="78" t="s">
        <v>110</v>
      </c>
      <c r="D27" s="34" t="s">
        <v>55</v>
      </c>
      <c r="E27" s="83"/>
      <c r="F27" s="34"/>
      <c r="G27" s="60"/>
      <c r="H27" s="34"/>
      <c r="I27" s="24"/>
      <c r="J27" s="24"/>
    </row>
    <row r="28" spans="1:10" ht="22.5" customHeight="1" x14ac:dyDescent="0.15">
      <c r="A28" s="82"/>
      <c r="B28" s="34"/>
      <c r="C28" s="78" t="s">
        <v>111</v>
      </c>
      <c r="D28" s="34" t="s">
        <v>55</v>
      </c>
      <c r="E28" s="60"/>
      <c r="F28" s="34"/>
      <c r="G28" s="60"/>
      <c r="H28" s="34"/>
      <c r="I28" s="24"/>
      <c r="J28" s="24"/>
    </row>
    <row r="29" spans="1:10" ht="22.5" customHeight="1" x14ac:dyDescent="0.15">
      <c r="A29" s="40"/>
      <c r="B29" s="34"/>
      <c r="C29" s="78" t="s">
        <v>112</v>
      </c>
      <c r="D29" s="34" t="s">
        <v>55</v>
      </c>
      <c r="E29" s="60"/>
      <c r="F29" s="34"/>
      <c r="G29" s="60"/>
      <c r="H29" s="34"/>
      <c r="I29" s="24"/>
      <c r="J29" s="24"/>
    </row>
    <row r="30" spans="1:10" ht="22.5" customHeight="1" x14ac:dyDescent="0.15">
      <c r="A30" s="40"/>
      <c r="B30" s="34"/>
      <c r="C30" s="78" t="s">
        <v>113</v>
      </c>
      <c r="D30" s="34" t="s">
        <v>55</v>
      </c>
      <c r="E30" s="60"/>
      <c r="F30" s="34"/>
      <c r="G30" s="60"/>
      <c r="H30" s="34"/>
      <c r="I30" s="24"/>
    </row>
    <row r="31" spans="1:10" ht="22.5" customHeight="1" x14ac:dyDescent="0.15">
      <c r="A31" s="40"/>
      <c r="B31" s="34"/>
      <c r="C31" s="78" t="s">
        <v>114</v>
      </c>
      <c r="D31" s="34" t="s">
        <v>55</v>
      </c>
      <c r="E31" s="60"/>
      <c r="F31" s="34"/>
      <c r="G31" s="60"/>
      <c r="H31" s="34"/>
    </row>
    <row r="32" spans="1:10" ht="22.5" customHeight="1" x14ac:dyDescent="0.15">
      <c r="A32" s="40"/>
      <c r="B32" s="34"/>
      <c r="C32" s="78" t="s">
        <v>115</v>
      </c>
      <c r="D32" s="34" t="s">
        <v>55</v>
      </c>
      <c r="E32" s="60"/>
      <c r="F32" s="34"/>
      <c r="G32" s="60"/>
      <c r="H32" s="34"/>
    </row>
    <row r="33" spans="1:10" ht="22.5" customHeight="1" x14ac:dyDescent="0.15">
      <c r="A33" s="40"/>
      <c r="B33" s="34"/>
      <c r="C33" s="78" t="s">
        <v>116</v>
      </c>
      <c r="D33" s="34" t="s">
        <v>55</v>
      </c>
      <c r="E33" s="60"/>
      <c r="F33" s="34"/>
      <c r="G33" s="60"/>
      <c r="H33" s="34"/>
      <c r="I33" s="24"/>
      <c r="J33" s="24"/>
    </row>
    <row r="34" spans="1:10" ht="22.5" customHeight="1" x14ac:dyDescent="0.15">
      <c r="A34" s="41"/>
      <c r="B34" s="34"/>
      <c r="C34" s="78" t="s">
        <v>117</v>
      </c>
      <c r="D34" s="34" t="s">
        <v>55</v>
      </c>
      <c r="E34" s="60"/>
      <c r="F34" s="34"/>
      <c r="G34" s="60"/>
      <c r="H34" s="34"/>
    </row>
    <row r="35" spans="1:10" ht="22.5" customHeight="1" x14ac:dyDescent="0.15">
      <c r="A35" s="40"/>
      <c r="B35" s="34"/>
      <c r="C35" s="78" t="s">
        <v>118</v>
      </c>
      <c r="D35" s="34" t="s">
        <v>55</v>
      </c>
      <c r="E35" s="55"/>
      <c r="F35" s="34"/>
      <c r="G35" s="55"/>
      <c r="H35" s="34"/>
    </row>
    <row r="36" spans="1:10" ht="18" customHeight="1" x14ac:dyDescent="0.2">
      <c r="A36" s="54" t="s">
        <v>119</v>
      </c>
      <c r="B36" s="84"/>
      <c r="C36" s="54" t="s">
        <v>120</v>
      </c>
      <c r="D36" s="84"/>
      <c r="E36" s="54" t="s">
        <v>120</v>
      </c>
      <c r="F36" s="84"/>
      <c r="G36" s="54" t="s">
        <v>120</v>
      </c>
      <c r="H36" s="84"/>
    </row>
    <row r="37" spans="1:10" ht="18" customHeight="1" x14ac:dyDescent="0.15">
      <c r="A37" s="78" t="s">
        <v>125</v>
      </c>
      <c r="B37" s="34" t="s">
        <v>45</v>
      </c>
      <c r="C37" s="81" t="s">
        <v>122</v>
      </c>
      <c r="D37" s="34" t="s">
        <v>45</v>
      </c>
      <c r="E37" s="81" t="s">
        <v>122</v>
      </c>
      <c r="F37" s="34" t="s">
        <v>45</v>
      </c>
      <c r="G37" s="81" t="s">
        <v>122</v>
      </c>
      <c r="H37" s="34" t="s">
        <v>45</v>
      </c>
    </row>
    <row r="38" spans="1:10" ht="18" customHeight="1" x14ac:dyDescent="0.15">
      <c r="A38" s="78"/>
      <c r="B38" s="34" t="s">
        <v>55</v>
      </c>
      <c r="C38" s="62"/>
      <c r="D38" s="85"/>
      <c r="E38" s="62"/>
      <c r="F38" s="86"/>
      <c r="G38" s="62"/>
      <c r="H38" s="85"/>
    </row>
    <row r="39" spans="1:10" ht="22.5" customHeight="1" x14ac:dyDescent="0.15">
      <c r="A39" s="78"/>
      <c r="B39" s="87"/>
      <c r="C39" s="88"/>
      <c r="D39" s="89"/>
      <c r="E39" s="40"/>
      <c r="F39" s="69"/>
      <c r="G39" s="40"/>
      <c r="H39" s="90"/>
    </row>
    <row r="40" spans="1:10" ht="21" customHeight="1" x14ac:dyDescent="0.15">
      <c r="A40" s="40"/>
      <c r="B40" s="87"/>
      <c r="C40" s="41"/>
      <c r="D40" s="89"/>
      <c r="E40" s="41"/>
      <c r="F40" s="91"/>
      <c r="G40" s="41"/>
      <c r="H40" s="89"/>
    </row>
    <row r="41" spans="1:10" ht="18" customHeight="1" x14ac:dyDescent="0.15">
      <c r="A41" s="53" t="s">
        <v>128</v>
      </c>
      <c r="B41" s="34" t="s">
        <v>45</v>
      </c>
      <c r="C41" s="92" t="s">
        <v>129</v>
      </c>
      <c r="D41" s="34" t="s">
        <v>45</v>
      </c>
      <c r="E41" s="53" t="s">
        <v>129</v>
      </c>
      <c r="F41" s="34" t="s">
        <v>45</v>
      </c>
      <c r="G41" s="53" t="s">
        <v>129</v>
      </c>
      <c r="H41" s="34" t="s">
        <v>45</v>
      </c>
    </row>
    <row r="42" spans="1:10" ht="12.75" customHeight="1" x14ac:dyDescent="0.15">
      <c r="D42" s="93"/>
      <c r="H42" s="93"/>
    </row>
    <row r="43" spans="1:10" ht="12.75" customHeight="1" x14ac:dyDescent="0.15">
      <c r="D43" s="93"/>
      <c r="H43" s="93"/>
    </row>
    <row r="44" spans="1:10" ht="12.75" customHeight="1" x14ac:dyDescent="0.15">
      <c r="D44" s="93"/>
      <c r="H44" s="93"/>
    </row>
    <row r="45" spans="1:10" ht="12.75" customHeight="1" x14ac:dyDescent="0.15">
      <c r="D45" s="93"/>
      <c r="H45" s="93"/>
    </row>
    <row r="46" spans="1:10" ht="12.75" customHeight="1" x14ac:dyDescent="0.15">
      <c r="D46" s="93"/>
      <c r="H46" s="93"/>
    </row>
    <row r="47" spans="1:10" ht="12.75" customHeight="1" x14ac:dyDescent="0.15">
      <c r="D47" s="93"/>
      <c r="H47" s="93"/>
    </row>
    <row r="48" spans="1:10" ht="12.75" customHeight="1" x14ac:dyDescent="0.15">
      <c r="D48" s="93"/>
      <c r="H48" s="93"/>
    </row>
    <row r="49" spans="4:8" ht="12.75" customHeight="1" x14ac:dyDescent="0.15">
      <c r="D49" s="93"/>
      <c r="H49" s="93"/>
    </row>
    <row r="50" spans="4:8" ht="12.75" customHeight="1" x14ac:dyDescent="0.15">
      <c r="D50" s="93"/>
      <c r="H50" s="93"/>
    </row>
    <row r="51" spans="4:8" ht="12.75" customHeight="1" x14ac:dyDescent="0.15">
      <c r="D51" s="93"/>
      <c r="H51" s="93"/>
    </row>
    <row r="52" spans="4:8" ht="12.75" customHeight="1" x14ac:dyDescent="0.15">
      <c r="D52" s="93"/>
      <c r="H52" s="93"/>
    </row>
    <row r="53" spans="4:8" ht="12.75" customHeight="1" x14ac:dyDescent="0.15">
      <c r="D53" s="93"/>
      <c r="H53" s="93"/>
    </row>
    <row r="54" spans="4:8" ht="12.75" customHeight="1" x14ac:dyDescent="0.15">
      <c r="D54" s="93"/>
      <c r="H54" s="93"/>
    </row>
    <row r="55" spans="4:8" ht="12.75" customHeight="1" x14ac:dyDescent="0.15">
      <c r="H55" s="93"/>
    </row>
    <row r="56" spans="4:8" ht="12.75" customHeight="1" x14ac:dyDescent="0.15">
      <c r="H56" s="93"/>
    </row>
    <row r="57" spans="4:8" ht="12.75" customHeight="1" x14ac:dyDescent="0.15">
      <c r="H57" s="93"/>
    </row>
    <row r="58" spans="4:8" ht="12.75" customHeight="1" x14ac:dyDescent="0.15">
      <c r="H58" s="93"/>
    </row>
    <row r="59" spans="4:8" ht="12.75" customHeight="1" x14ac:dyDescent="0.15">
      <c r="H59" s="93"/>
    </row>
    <row r="60" spans="4:8" ht="12.75" customHeight="1" x14ac:dyDescent="0.15">
      <c r="H60" s="93"/>
    </row>
  </sheetData>
  <mergeCells count="4">
    <mergeCell ref="A2:H2"/>
    <mergeCell ref="A3:B3"/>
    <mergeCell ref="A4:B4"/>
    <mergeCell ref="C4:H4"/>
  </mergeCells>
  <phoneticPr fontId="25" type="noConversion"/>
  <printOptions horizontalCentered="1"/>
  <pageMargins left="0.75" right="0.75" top="0.78958333333333297" bottom="1" header="0" footer="0"/>
  <pageSetup paperSize="9" scale="45" orientation="landscape"/>
  <headerFooter scaleWithDoc="0"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A1:G33"/>
  <sheetViews>
    <sheetView showGridLines="0" showZeros="0" workbookViewId="0">
      <selection activeCell="C8" sqref="C8"/>
    </sheetView>
  </sheetViews>
  <sheetFormatPr defaultColWidth="9.1640625" defaultRowHeight="12.75" customHeight="1" x14ac:dyDescent="0.15"/>
  <cols>
    <col min="1" max="2" width="21.33203125" customWidth="1"/>
    <col min="3" max="5" width="21.33203125" style="71" customWidth="1"/>
    <col min="6" max="6" width="19.33203125" style="71" customWidth="1"/>
    <col min="7" max="7" width="21.33203125" customWidth="1"/>
    <col min="8" max="8" width="9.1640625" customWidth="1"/>
  </cols>
  <sheetData>
    <row r="1" spans="1:7" ht="30" customHeight="1" x14ac:dyDescent="0.15">
      <c r="A1" s="24" t="s">
        <v>15</v>
      </c>
    </row>
    <row r="2" spans="1:7" ht="28.5" customHeight="1" x14ac:dyDescent="0.15">
      <c r="A2" s="141" t="s">
        <v>219</v>
      </c>
      <c r="B2" s="141"/>
      <c r="C2" s="141"/>
      <c r="D2" s="141"/>
      <c r="E2" s="141"/>
      <c r="F2" s="141"/>
      <c r="G2" s="141"/>
    </row>
    <row r="3" spans="1:7" ht="22.5" customHeight="1" x14ac:dyDescent="0.15">
      <c r="G3" s="43" t="s">
        <v>36</v>
      </c>
    </row>
    <row r="4" spans="1:7" ht="22.5" customHeight="1" x14ac:dyDescent="0.15">
      <c r="A4" s="45" t="s">
        <v>220</v>
      </c>
      <c r="B4" s="45" t="s">
        <v>221</v>
      </c>
      <c r="C4" s="45" t="s">
        <v>133</v>
      </c>
      <c r="D4" s="45" t="s">
        <v>222</v>
      </c>
      <c r="E4" s="45" t="s">
        <v>223</v>
      </c>
      <c r="F4" s="45" t="s">
        <v>224</v>
      </c>
      <c r="G4" s="45" t="s">
        <v>225</v>
      </c>
    </row>
    <row r="5" spans="1:7" ht="12.75" customHeight="1" x14ac:dyDescent="0.15">
      <c r="A5" s="72" t="s">
        <v>143</v>
      </c>
      <c r="B5" s="72" t="s">
        <v>133</v>
      </c>
      <c r="C5" s="73">
        <v>39765.39</v>
      </c>
      <c r="D5" s="73">
        <f>D6</f>
        <v>34665.980000000003</v>
      </c>
      <c r="E5" s="73">
        <v>20.190000000000001</v>
      </c>
      <c r="F5" s="73">
        <v>5079.22</v>
      </c>
      <c r="G5" s="68"/>
    </row>
    <row r="6" spans="1:7" ht="12.75" customHeight="1" x14ac:dyDescent="0.15">
      <c r="A6" s="72" t="s">
        <v>226</v>
      </c>
      <c r="B6" s="72" t="s">
        <v>227</v>
      </c>
      <c r="C6" s="73">
        <v>31254.45</v>
      </c>
      <c r="D6" s="73">
        <f>D7+D10+D16+D18+D20+D22+D24+D27+D31</f>
        <v>34665.980000000003</v>
      </c>
      <c r="E6" s="73">
        <v>20.190000000000001</v>
      </c>
      <c r="F6" s="73">
        <f>F7+F10+F16+F18+F20+F22</f>
        <v>5079.2300000000005</v>
      </c>
      <c r="G6" s="68"/>
    </row>
    <row r="7" spans="1:7" ht="12.75" customHeight="1" x14ac:dyDescent="0.15">
      <c r="A7" s="72" t="s">
        <v>228</v>
      </c>
      <c r="B7" s="72" t="s">
        <v>229</v>
      </c>
      <c r="C7" s="73">
        <v>569.79999999999995</v>
      </c>
      <c r="D7" s="73">
        <v>333.39</v>
      </c>
      <c r="E7" s="73">
        <v>18.41</v>
      </c>
      <c r="F7" s="73">
        <v>218</v>
      </c>
      <c r="G7" s="68"/>
    </row>
    <row r="8" spans="1:7" ht="12.75" customHeight="1" x14ac:dyDescent="0.15">
      <c r="A8" s="72" t="s">
        <v>230</v>
      </c>
      <c r="B8" s="72" t="s">
        <v>231</v>
      </c>
      <c r="C8" s="73">
        <v>354.84</v>
      </c>
      <c r="D8" s="73">
        <v>182.96</v>
      </c>
      <c r="E8" s="73">
        <v>11.88</v>
      </c>
      <c r="F8" s="73">
        <v>160</v>
      </c>
      <c r="G8" s="68"/>
    </row>
    <row r="9" spans="1:7" ht="12.75" customHeight="1" x14ac:dyDescent="0.15">
      <c r="A9" s="72" t="s">
        <v>232</v>
      </c>
      <c r="B9" s="72" t="s">
        <v>233</v>
      </c>
      <c r="C9" s="73">
        <v>214.96</v>
      </c>
      <c r="D9" s="73">
        <v>150.43</v>
      </c>
      <c r="E9" s="73">
        <v>6.53</v>
      </c>
      <c r="F9" s="73">
        <v>58</v>
      </c>
      <c r="G9" s="68"/>
    </row>
    <row r="10" spans="1:7" ht="12.75" customHeight="1" x14ac:dyDescent="0.15">
      <c r="A10" s="72" t="s">
        <v>234</v>
      </c>
      <c r="B10" s="72" t="s">
        <v>235</v>
      </c>
      <c r="C10" s="73">
        <v>29737.48</v>
      </c>
      <c r="D10" s="73">
        <f>SUM(D11:D15)</f>
        <v>25269.390000000003</v>
      </c>
      <c r="E10" s="73">
        <v>0</v>
      </c>
      <c r="F10" s="73">
        <f>SUM(F11:F15)</f>
        <v>4468.1000000000004</v>
      </c>
      <c r="G10" s="68"/>
    </row>
    <row r="11" spans="1:7" ht="12.75" customHeight="1" x14ac:dyDescent="0.15">
      <c r="A11" s="72" t="s">
        <v>236</v>
      </c>
      <c r="B11" s="72" t="s">
        <v>237</v>
      </c>
      <c r="C11" s="73">
        <v>1445.71</v>
      </c>
      <c r="D11" s="73">
        <v>626.29999999999995</v>
      </c>
      <c r="E11" s="73">
        <v>0</v>
      </c>
      <c r="F11" s="73">
        <v>819.41</v>
      </c>
      <c r="G11" s="68"/>
    </row>
    <row r="12" spans="1:7" ht="12.75" customHeight="1" x14ac:dyDescent="0.15">
      <c r="A12" s="72" t="s">
        <v>238</v>
      </c>
      <c r="B12" s="72" t="s">
        <v>239</v>
      </c>
      <c r="C12" s="73">
        <v>12264.05</v>
      </c>
      <c r="D12" s="73">
        <v>11430.91</v>
      </c>
      <c r="E12" s="73">
        <v>0</v>
      </c>
      <c r="F12" s="73">
        <v>833.14</v>
      </c>
      <c r="G12" s="70"/>
    </row>
    <row r="13" spans="1:7" ht="12.75" customHeight="1" x14ac:dyDescent="0.15">
      <c r="A13" s="72" t="s">
        <v>240</v>
      </c>
      <c r="B13" s="72" t="s">
        <v>241</v>
      </c>
      <c r="C13" s="73">
        <v>8578.17</v>
      </c>
      <c r="D13" s="73">
        <v>7788.51</v>
      </c>
      <c r="E13" s="73">
        <v>0</v>
      </c>
      <c r="F13" s="73">
        <v>789.66</v>
      </c>
      <c r="G13" s="70"/>
    </row>
    <row r="14" spans="1:7" ht="12.75" customHeight="1" x14ac:dyDescent="0.15">
      <c r="A14" s="72" t="s">
        <v>242</v>
      </c>
      <c r="B14" s="72" t="s">
        <v>243</v>
      </c>
      <c r="C14" s="73">
        <v>5138.38</v>
      </c>
      <c r="D14" s="73">
        <v>3952.38</v>
      </c>
      <c r="E14" s="73">
        <v>0</v>
      </c>
      <c r="F14" s="73">
        <v>1186</v>
      </c>
      <c r="G14" s="70"/>
    </row>
    <row r="15" spans="1:7" ht="12.75" customHeight="1" x14ac:dyDescent="0.15">
      <c r="A15" s="72" t="s">
        <v>244</v>
      </c>
      <c r="B15" s="72" t="s">
        <v>245</v>
      </c>
      <c r="C15" s="73">
        <v>2311.17</v>
      </c>
      <c r="D15" s="73">
        <v>1471.29</v>
      </c>
      <c r="E15" s="73">
        <v>0</v>
      </c>
      <c r="F15" s="73">
        <v>839.89</v>
      </c>
      <c r="G15" s="70"/>
    </row>
    <row r="16" spans="1:7" ht="12.75" customHeight="1" x14ac:dyDescent="0.15">
      <c r="A16" s="72" t="s">
        <v>246</v>
      </c>
      <c r="B16" s="72" t="s">
        <v>247</v>
      </c>
      <c r="C16" s="73">
        <v>499.58</v>
      </c>
      <c r="D16" s="73">
        <v>455.58</v>
      </c>
      <c r="E16" s="73">
        <v>0</v>
      </c>
      <c r="F16" s="73">
        <v>44</v>
      </c>
      <c r="G16" s="70"/>
    </row>
    <row r="17" spans="1:7" ht="12.75" customHeight="1" x14ac:dyDescent="0.15">
      <c r="A17" s="72" t="s">
        <v>248</v>
      </c>
      <c r="B17" s="72" t="s">
        <v>249</v>
      </c>
      <c r="C17" s="73">
        <v>499.58</v>
      </c>
      <c r="D17" s="73">
        <v>455.58</v>
      </c>
      <c r="E17" s="73">
        <v>0</v>
      </c>
      <c r="F17" s="73">
        <v>44</v>
      </c>
      <c r="G17" s="70"/>
    </row>
    <row r="18" spans="1:7" ht="12.75" customHeight="1" x14ac:dyDescent="0.15">
      <c r="A18" s="72" t="s">
        <v>250</v>
      </c>
      <c r="B18" s="72" t="s">
        <v>251</v>
      </c>
      <c r="C18" s="73">
        <v>57.22</v>
      </c>
      <c r="D18" s="73">
        <v>40.44</v>
      </c>
      <c r="E18" s="73">
        <v>1.78</v>
      </c>
      <c r="F18" s="73">
        <v>15</v>
      </c>
      <c r="G18" s="70"/>
    </row>
    <row r="19" spans="1:7" ht="12.75" customHeight="1" x14ac:dyDescent="0.15">
      <c r="A19" s="72" t="s">
        <v>252</v>
      </c>
      <c r="B19" s="72" t="s">
        <v>253</v>
      </c>
      <c r="C19" s="73">
        <v>57.22</v>
      </c>
      <c r="D19" s="73">
        <v>40.44</v>
      </c>
      <c r="E19" s="73">
        <v>1.78</v>
      </c>
      <c r="F19" s="73">
        <v>15</v>
      </c>
      <c r="G19" s="70"/>
    </row>
    <row r="20" spans="1:7" ht="12.75" customHeight="1" x14ac:dyDescent="0.15">
      <c r="A20" s="72" t="s">
        <v>254</v>
      </c>
      <c r="B20" s="72" t="s">
        <v>255</v>
      </c>
      <c r="C20" s="73">
        <v>60.37</v>
      </c>
      <c r="D20" s="73">
        <v>56.24</v>
      </c>
      <c r="E20" s="73">
        <v>0</v>
      </c>
      <c r="F20" s="73">
        <v>4.13</v>
      </c>
      <c r="G20" s="70"/>
    </row>
    <row r="21" spans="1:7" ht="12.75" customHeight="1" x14ac:dyDescent="0.15">
      <c r="A21" s="72" t="s">
        <v>256</v>
      </c>
      <c r="B21" s="72" t="s">
        <v>257</v>
      </c>
      <c r="C21" s="73">
        <v>60.37</v>
      </c>
      <c r="D21" s="73">
        <v>56.24</v>
      </c>
      <c r="E21" s="73">
        <v>0</v>
      </c>
      <c r="F21" s="73">
        <v>4.13</v>
      </c>
      <c r="G21" s="70"/>
    </row>
    <row r="22" spans="1:7" ht="12.75" customHeight="1" x14ac:dyDescent="0.15">
      <c r="A22" s="72" t="s">
        <v>258</v>
      </c>
      <c r="B22" s="72" t="s">
        <v>259</v>
      </c>
      <c r="C22" s="73">
        <v>330</v>
      </c>
      <c r="D22" s="73">
        <v>0</v>
      </c>
      <c r="E22" s="73">
        <v>0</v>
      </c>
      <c r="F22" s="73">
        <v>330</v>
      </c>
      <c r="G22" s="70"/>
    </row>
    <row r="23" spans="1:7" ht="12.75" customHeight="1" x14ac:dyDescent="0.15">
      <c r="A23" s="72" t="s">
        <v>260</v>
      </c>
      <c r="B23" s="72" t="s">
        <v>261</v>
      </c>
      <c r="C23" s="73">
        <v>330</v>
      </c>
      <c r="D23" s="73">
        <v>0</v>
      </c>
      <c r="E23" s="73">
        <v>0</v>
      </c>
      <c r="F23" s="73">
        <v>330</v>
      </c>
      <c r="G23" s="70"/>
    </row>
    <row r="24" spans="1:7" ht="12.75" customHeight="1" x14ac:dyDescent="0.15">
      <c r="A24" s="72" t="s">
        <v>262</v>
      </c>
      <c r="B24" s="72" t="s">
        <v>263</v>
      </c>
      <c r="C24" s="73">
        <v>3800.75</v>
      </c>
      <c r="D24" s="73">
        <v>3800.75</v>
      </c>
      <c r="E24" s="73">
        <v>0</v>
      </c>
      <c r="F24" s="73">
        <v>0</v>
      </c>
      <c r="G24" s="70"/>
    </row>
    <row r="25" spans="1:7" ht="12.75" customHeight="1" x14ac:dyDescent="0.15">
      <c r="A25" s="72" t="s">
        <v>264</v>
      </c>
      <c r="B25" s="72" t="s">
        <v>265</v>
      </c>
      <c r="C25" s="73">
        <v>3800.75</v>
      </c>
      <c r="D25" s="73">
        <v>3800.75</v>
      </c>
      <c r="E25" s="73">
        <v>0</v>
      </c>
      <c r="F25" s="73">
        <v>0</v>
      </c>
      <c r="G25" s="70"/>
    </row>
    <row r="26" spans="1:7" ht="12.75" customHeight="1" x14ac:dyDescent="0.15">
      <c r="A26" s="72" t="s">
        <v>266</v>
      </c>
      <c r="B26" s="72" t="s">
        <v>267</v>
      </c>
      <c r="C26" s="73">
        <v>3800.75</v>
      </c>
      <c r="D26" s="73">
        <v>3800.75</v>
      </c>
      <c r="E26" s="73">
        <v>0</v>
      </c>
      <c r="F26" s="73">
        <v>0</v>
      </c>
      <c r="G26" s="70"/>
    </row>
    <row r="27" spans="1:7" ht="12.75" customHeight="1" x14ac:dyDescent="0.15">
      <c r="A27" s="72" t="s">
        <v>268</v>
      </c>
      <c r="B27" s="72" t="s">
        <v>269</v>
      </c>
      <c r="C27" s="73">
        <v>1864.36</v>
      </c>
      <c r="D27" s="73">
        <v>1864.36</v>
      </c>
      <c r="E27" s="73">
        <v>0</v>
      </c>
      <c r="F27" s="73">
        <v>0</v>
      </c>
      <c r="G27" s="70"/>
    </row>
    <row r="28" spans="1:7" ht="12.75" customHeight="1" x14ac:dyDescent="0.15">
      <c r="A28" s="72" t="s">
        <v>270</v>
      </c>
      <c r="B28" s="72" t="s">
        <v>271</v>
      </c>
      <c r="C28" s="73">
        <v>1864.36</v>
      </c>
      <c r="D28" s="73">
        <v>1864.36</v>
      </c>
      <c r="E28" s="73">
        <v>0</v>
      </c>
      <c r="F28" s="73">
        <v>0</v>
      </c>
      <c r="G28" s="70"/>
    </row>
    <row r="29" spans="1:7" ht="12.75" customHeight="1" x14ac:dyDescent="0.15">
      <c r="A29" s="72" t="s">
        <v>272</v>
      </c>
      <c r="B29" s="72" t="s">
        <v>273</v>
      </c>
      <c r="C29" s="73">
        <v>15.62</v>
      </c>
      <c r="D29" s="73">
        <v>15.62</v>
      </c>
      <c r="E29" s="73">
        <v>0</v>
      </c>
      <c r="F29" s="73">
        <v>0</v>
      </c>
      <c r="G29" s="40"/>
    </row>
    <row r="30" spans="1:7" ht="12.75" customHeight="1" x14ac:dyDescent="0.15">
      <c r="A30" s="72" t="s">
        <v>274</v>
      </c>
      <c r="B30" s="72" t="s">
        <v>275</v>
      </c>
      <c r="C30" s="73">
        <v>1848.74</v>
      </c>
      <c r="D30" s="73">
        <v>1848.74</v>
      </c>
      <c r="E30" s="73">
        <v>0</v>
      </c>
      <c r="F30" s="73">
        <v>0</v>
      </c>
      <c r="G30" s="40"/>
    </row>
    <row r="31" spans="1:7" ht="12.75" customHeight="1" x14ac:dyDescent="0.15">
      <c r="A31" s="72" t="s">
        <v>276</v>
      </c>
      <c r="B31" s="72" t="s">
        <v>277</v>
      </c>
      <c r="C31" s="73">
        <v>2845.83</v>
      </c>
      <c r="D31" s="73">
        <v>2845.83</v>
      </c>
      <c r="E31" s="73">
        <v>0</v>
      </c>
      <c r="F31" s="73">
        <v>0</v>
      </c>
      <c r="G31" s="40"/>
    </row>
    <row r="32" spans="1:7" ht="12.75" customHeight="1" x14ac:dyDescent="0.15">
      <c r="A32" s="72" t="s">
        <v>278</v>
      </c>
      <c r="B32" s="72" t="s">
        <v>279</v>
      </c>
      <c r="C32" s="73">
        <v>2845.83</v>
      </c>
      <c r="D32" s="73">
        <v>2845.83</v>
      </c>
      <c r="E32" s="73">
        <v>0</v>
      </c>
      <c r="F32" s="73">
        <v>0</v>
      </c>
      <c r="G32" s="40"/>
    </row>
    <row r="33" spans="1:7" ht="12.75" customHeight="1" x14ac:dyDescent="0.15">
      <c r="A33" s="72" t="s">
        <v>280</v>
      </c>
      <c r="B33" s="72" t="s">
        <v>281</v>
      </c>
      <c r="C33" s="73">
        <v>2845.83</v>
      </c>
      <c r="D33" s="73">
        <v>2845.83</v>
      </c>
      <c r="E33" s="73">
        <v>0</v>
      </c>
      <c r="F33" s="73">
        <v>0</v>
      </c>
      <c r="G33" s="40"/>
    </row>
  </sheetData>
  <mergeCells count="1">
    <mergeCell ref="A2:G2"/>
  </mergeCells>
  <phoneticPr fontId="25" type="noConversion"/>
  <printOptions horizontalCentered="1"/>
  <pageMargins left="0.58958333333333302" right="0.58958333333333302" top="0.78958333333333297" bottom="0.78958333333333297" header="0.5" footer="0.5"/>
  <pageSetup paperSize="9" fitToHeight="1000" orientation="landscape"/>
  <headerFooter scaleWithDoc="0" alignWithMargins="0"/>
  <ignoredErrors>
    <ignoredError sqref="D11:D14" formulaRange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A1:I45"/>
  <sheetViews>
    <sheetView showGridLines="0" showZeros="0" workbookViewId="0">
      <selection activeCell="E40" sqref="E40"/>
    </sheetView>
  </sheetViews>
  <sheetFormatPr defaultColWidth="9.1640625" defaultRowHeight="12.75" customHeight="1" x14ac:dyDescent="0.15"/>
  <cols>
    <col min="1" max="1" width="19" customWidth="1"/>
    <col min="2" max="2" width="26.83203125" customWidth="1"/>
    <col min="3" max="3" width="15.83203125" customWidth="1"/>
    <col min="4" max="4" width="20.1640625" customWidth="1"/>
    <col min="5" max="8" width="21.33203125" style="67" customWidth="1"/>
    <col min="9" max="9" width="21.33203125" customWidth="1"/>
    <col min="10" max="10" width="9.1640625" customWidth="1"/>
  </cols>
  <sheetData>
    <row r="1" spans="1:9" ht="30" customHeight="1" x14ac:dyDescent="0.15">
      <c r="A1" s="24" t="s">
        <v>17</v>
      </c>
    </row>
    <row r="2" spans="1:9" ht="28.5" customHeight="1" x14ac:dyDescent="0.15">
      <c r="A2" s="141" t="s">
        <v>282</v>
      </c>
      <c r="B2" s="141"/>
      <c r="C2" s="141"/>
      <c r="D2" s="141"/>
      <c r="E2" s="141"/>
      <c r="F2" s="141"/>
      <c r="G2" s="141"/>
      <c r="H2" s="141"/>
      <c r="I2" s="141"/>
    </row>
    <row r="3" spans="1:9" ht="22.5" customHeight="1" x14ac:dyDescent="0.15">
      <c r="I3" s="43" t="s">
        <v>36</v>
      </c>
    </row>
    <row r="4" spans="1:9" ht="22.5" customHeight="1" x14ac:dyDescent="0.15">
      <c r="A4" s="45" t="s">
        <v>283</v>
      </c>
      <c r="B4" s="45" t="s">
        <v>284</v>
      </c>
      <c r="C4" s="45" t="s">
        <v>285</v>
      </c>
      <c r="D4" s="45" t="s">
        <v>286</v>
      </c>
      <c r="E4" s="45" t="s">
        <v>133</v>
      </c>
      <c r="F4" s="45" t="s">
        <v>222</v>
      </c>
      <c r="G4" s="45" t="s">
        <v>223</v>
      </c>
      <c r="H4" s="45" t="s">
        <v>224</v>
      </c>
      <c r="I4" s="45" t="s">
        <v>225</v>
      </c>
    </row>
    <row r="5" spans="1:9" ht="12.75" customHeight="1" x14ac:dyDescent="0.15">
      <c r="A5" s="27" t="s">
        <v>143</v>
      </c>
      <c r="B5" s="27" t="s">
        <v>133</v>
      </c>
      <c r="C5" s="27" t="s">
        <v>143</v>
      </c>
      <c r="D5" s="27" t="s">
        <v>143</v>
      </c>
      <c r="E5" s="34">
        <f>E6+E20+E39+E44</f>
        <v>39765.39</v>
      </c>
      <c r="F5" s="34">
        <f>F6+F20+F39+F44</f>
        <v>34665.96</v>
      </c>
      <c r="G5" s="34">
        <v>20.2</v>
      </c>
      <c r="H5" s="34">
        <f>H20+H39++H44</f>
        <v>5079.2299999999996</v>
      </c>
      <c r="I5" s="68"/>
    </row>
    <row r="6" spans="1:9" ht="12.75" customHeight="1" x14ac:dyDescent="0.15">
      <c r="A6" s="27" t="s">
        <v>287</v>
      </c>
      <c r="B6" s="27" t="s">
        <v>288</v>
      </c>
      <c r="C6" s="27" t="s">
        <v>143</v>
      </c>
      <c r="D6" s="27" t="s">
        <v>143</v>
      </c>
      <c r="E6" s="34">
        <v>34414.910000000003</v>
      </c>
      <c r="F6" s="34">
        <f>SUM(F7:F19)</f>
        <v>34414.909999999996</v>
      </c>
      <c r="G6" s="34">
        <v>0</v>
      </c>
      <c r="H6" s="34"/>
      <c r="I6" s="68"/>
    </row>
    <row r="7" spans="1:9" ht="12.75" customHeight="1" x14ac:dyDescent="0.15">
      <c r="A7" s="27" t="s">
        <v>289</v>
      </c>
      <c r="B7" s="27" t="s">
        <v>290</v>
      </c>
      <c r="C7" s="27" t="s">
        <v>291</v>
      </c>
      <c r="D7" s="27" t="s">
        <v>292</v>
      </c>
      <c r="E7" s="34">
        <v>141.1</v>
      </c>
      <c r="F7" s="34">
        <v>141.1</v>
      </c>
      <c r="G7" s="34">
        <v>0</v>
      </c>
      <c r="H7" s="34">
        <v>0</v>
      </c>
      <c r="I7" s="68"/>
    </row>
    <row r="8" spans="1:9" ht="12.75" customHeight="1" x14ac:dyDescent="0.15">
      <c r="A8" s="27" t="s">
        <v>289</v>
      </c>
      <c r="B8" s="27" t="s">
        <v>290</v>
      </c>
      <c r="C8" s="27" t="s">
        <v>293</v>
      </c>
      <c r="D8" s="27" t="s">
        <v>288</v>
      </c>
      <c r="E8" s="34">
        <v>18241.349999999999</v>
      </c>
      <c r="F8" s="34">
        <v>18241.349999999999</v>
      </c>
      <c r="G8" s="34">
        <v>0</v>
      </c>
      <c r="H8" s="34"/>
      <c r="I8" s="68"/>
    </row>
    <row r="9" spans="1:9" ht="12.75" customHeight="1" x14ac:dyDescent="0.15">
      <c r="A9" s="27" t="s">
        <v>294</v>
      </c>
      <c r="B9" s="27" t="s">
        <v>295</v>
      </c>
      <c r="C9" s="27" t="s">
        <v>291</v>
      </c>
      <c r="D9" s="27" t="s">
        <v>292</v>
      </c>
      <c r="E9" s="34">
        <v>7.32</v>
      </c>
      <c r="F9" s="34">
        <v>7.32</v>
      </c>
      <c r="G9" s="34">
        <v>0</v>
      </c>
      <c r="H9" s="34">
        <v>0</v>
      </c>
      <c r="I9" s="68"/>
    </row>
    <row r="10" spans="1:9" ht="12.75" customHeight="1" x14ac:dyDescent="0.15">
      <c r="A10" s="27" t="s">
        <v>296</v>
      </c>
      <c r="B10" s="27" t="s">
        <v>297</v>
      </c>
      <c r="C10" s="27" t="s">
        <v>298</v>
      </c>
      <c r="D10" s="27" t="s">
        <v>299</v>
      </c>
      <c r="E10" s="34">
        <v>25.19</v>
      </c>
      <c r="F10" s="34">
        <v>25.19</v>
      </c>
      <c r="G10" s="34">
        <v>0</v>
      </c>
      <c r="H10" s="34">
        <v>0</v>
      </c>
      <c r="I10" s="68"/>
    </row>
    <row r="11" spans="1:9" ht="12.75" customHeight="1" x14ac:dyDescent="0.15">
      <c r="A11" s="27" t="s">
        <v>296</v>
      </c>
      <c r="B11" s="27" t="s">
        <v>297</v>
      </c>
      <c r="C11" s="27" t="s">
        <v>293</v>
      </c>
      <c r="D11" s="27" t="s">
        <v>288</v>
      </c>
      <c r="E11" s="34">
        <v>7270.18</v>
      </c>
      <c r="F11" s="34">
        <v>7270.18</v>
      </c>
      <c r="G11" s="34">
        <v>0</v>
      </c>
      <c r="H11" s="34"/>
      <c r="I11" s="68"/>
    </row>
    <row r="12" spans="1:9" ht="12.75" customHeight="1" x14ac:dyDescent="0.15">
      <c r="A12" s="27" t="s">
        <v>300</v>
      </c>
      <c r="B12" s="27" t="s">
        <v>301</v>
      </c>
      <c r="C12" s="27" t="s">
        <v>302</v>
      </c>
      <c r="D12" s="27" t="s">
        <v>303</v>
      </c>
      <c r="E12" s="34">
        <v>25.62</v>
      </c>
      <c r="F12" s="34">
        <v>25.62</v>
      </c>
      <c r="G12" s="34">
        <v>0</v>
      </c>
      <c r="H12" s="34">
        <v>0</v>
      </c>
      <c r="I12" s="40"/>
    </row>
    <row r="13" spans="1:9" ht="12.75" customHeight="1" x14ac:dyDescent="0.15">
      <c r="A13" s="27" t="s">
        <v>300</v>
      </c>
      <c r="B13" s="27" t="s">
        <v>301</v>
      </c>
      <c r="C13" s="27" t="s">
        <v>293</v>
      </c>
      <c r="D13" s="27" t="s">
        <v>288</v>
      </c>
      <c r="E13" s="34">
        <v>3775.12</v>
      </c>
      <c r="F13" s="34">
        <v>3775.12</v>
      </c>
      <c r="G13" s="34">
        <v>0</v>
      </c>
      <c r="H13" s="34">
        <v>0</v>
      </c>
      <c r="I13" s="40"/>
    </row>
    <row r="14" spans="1:9" ht="12.75" customHeight="1" x14ac:dyDescent="0.15">
      <c r="A14" s="27" t="s">
        <v>304</v>
      </c>
      <c r="B14" s="27" t="s">
        <v>305</v>
      </c>
      <c r="C14" s="27" t="s">
        <v>302</v>
      </c>
      <c r="D14" s="27" t="s">
        <v>303</v>
      </c>
      <c r="E14" s="34">
        <v>12.58</v>
      </c>
      <c r="F14" s="34">
        <v>12.58</v>
      </c>
      <c r="G14" s="34">
        <f>G15+G29+G48+G53</f>
        <v>0</v>
      </c>
      <c r="H14" s="34">
        <v>0</v>
      </c>
      <c r="I14" s="40"/>
    </row>
    <row r="15" spans="1:9" ht="12.75" customHeight="1" x14ac:dyDescent="0.15">
      <c r="A15" s="27" t="s">
        <v>304</v>
      </c>
      <c r="B15" s="27" t="s">
        <v>305</v>
      </c>
      <c r="C15" s="27" t="s">
        <v>293</v>
      </c>
      <c r="D15" s="27" t="s">
        <v>288</v>
      </c>
      <c r="E15" s="34">
        <v>1851.77</v>
      </c>
      <c r="F15" s="34">
        <v>1851.77</v>
      </c>
      <c r="G15" s="34">
        <v>0</v>
      </c>
      <c r="H15" s="34">
        <v>0</v>
      </c>
      <c r="I15" s="40"/>
    </row>
    <row r="16" spans="1:9" ht="12.75" customHeight="1" x14ac:dyDescent="0.15">
      <c r="A16" s="27" t="s">
        <v>306</v>
      </c>
      <c r="B16" s="27" t="s">
        <v>307</v>
      </c>
      <c r="C16" s="27" t="s">
        <v>302</v>
      </c>
      <c r="D16" s="27" t="s">
        <v>303</v>
      </c>
      <c r="E16" s="34">
        <v>0.7</v>
      </c>
      <c r="F16" s="34">
        <v>0.7</v>
      </c>
      <c r="G16" s="34">
        <v>0</v>
      </c>
      <c r="H16" s="34">
        <v>0</v>
      </c>
      <c r="I16" s="40"/>
    </row>
    <row r="17" spans="1:9" ht="12.75" customHeight="1" x14ac:dyDescent="0.15">
      <c r="A17" s="27" t="s">
        <v>306</v>
      </c>
      <c r="B17" s="27" t="s">
        <v>307</v>
      </c>
      <c r="C17" s="27" t="s">
        <v>293</v>
      </c>
      <c r="D17" s="27" t="s">
        <v>288</v>
      </c>
      <c r="E17" s="34">
        <v>218.14</v>
      </c>
      <c r="F17" s="34">
        <v>218.14</v>
      </c>
      <c r="G17" s="34">
        <v>0</v>
      </c>
      <c r="H17" s="34">
        <v>0</v>
      </c>
      <c r="I17" s="40"/>
    </row>
    <row r="18" spans="1:9" ht="12.75" customHeight="1" x14ac:dyDescent="0.15">
      <c r="A18" s="27" t="s">
        <v>308</v>
      </c>
      <c r="B18" s="27" t="s">
        <v>281</v>
      </c>
      <c r="C18" s="27" t="s">
        <v>309</v>
      </c>
      <c r="D18" s="27" t="s">
        <v>281</v>
      </c>
      <c r="E18" s="34">
        <v>19.260000000000002</v>
      </c>
      <c r="F18" s="34">
        <v>19.260000000000002</v>
      </c>
      <c r="G18" s="34">
        <v>0</v>
      </c>
      <c r="H18" s="34">
        <v>0</v>
      </c>
      <c r="I18" s="40"/>
    </row>
    <row r="19" spans="1:9" ht="12.75" customHeight="1" x14ac:dyDescent="0.15">
      <c r="A19" s="27" t="s">
        <v>308</v>
      </c>
      <c r="B19" s="27" t="s">
        <v>281</v>
      </c>
      <c r="C19" s="27" t="s">
        <v>293</v>
      </c>
      <c r="D19" s="27" t="s">
        <v>288</v>
      </c>
      <c r="E19" s="34">
        <v>2826.58</v>
      </c>
      <c r="F19" s="34">
        <v>2826.58</v>
      </c>
      <c r="G19" s="34">
        <v>0</v>
      </c>
      <c r="H19" s="34">
        <v>0</v>
      </c>
      <c r="I19" s="40"/>
    </row>
    <row r="20" spans="1:9" ht="12.75" customHeight="1" x14ac:dyDescent="0.15">
      <c r="A20" s="27" t="s">
        <v>310</v>
      </c>
      <c r="B20" s="27" t="s">
        <v>311</v>
      </c>
      <c r="C20" s="27" t="s">
        <v>143</v>
      </c>
      <c r="D20" s="27" t="s">
        <v>143</v>
      </c>
      <c r="E20" s="34">
        <v>2698.28</v>
      </c>
      <c r="F20" s="34">
        <v>13.08</v>
      </c>
      <c r="G20" s="34">
        <v>20.2</v>
      </c>
      <c r="H20" s="34">
        <v>2665</v>
      </c>
      <c r="I20" s="40"/>
    </row>
    <row r="21" spans="1:9" ht="12.75" customHeight="1" x14ac:dyDescent="0.15">
      <c r="A21" s="27" t="s">
        <v>312</v>
      </c>
      <c r="B21" s="27" t="s">
        <v>313</v>
      </c>
      <c r="C21" s="27" t="s">
        <v>314</v>
      </c>
      <c r="D21" s="27" t="s">
        <v>315</v>
      </c>
      <c r="E21" s="34">
        <v>1380.3</v>
      </c>
      <c r="F21" s="34">
        <v>0</v>
      </c>
      <c r="G21" s="34">
        <v>4.3</v>
      </c>
      <c r="H21" s="34">
        <v>1376</v>
      </c>
      <c r="I21" s="40"/>
    </row>
    <row r="22" spans="1:9" ht="12.75" customHeight="1" x14ac:dyDescent="0.15">
      <c r="A22" s="27" t="s">
        <v>312</v>
      </c>
      <c r="B22" s="27" t="s">
        <v>313</v>
      </c>
      <c r="C22" s="27" t="s">
        <v>316</v>
      </c>
      <c r="D22" s="27" t="s">
        <v>311</v>
      </c>
      <c r="E22" s="34">
        <v>17.3</v>
      </c>
      <c r="F22" s="34">
        <v>0</v>
      </c>
      <c r="G22" s="34">
        <v>2.2999999999999998</v>
      </c>
      <c r="H22" s="34">
        <v>15</v>
      </c>
      <c r="I22" s="40"/>
    </row>
    <row r="23" spans="1:9" ht="12.75" customHeight="1" x14ac:dyDescent="0.15">
      <c r="A23" s="27" t="s">
        <v>317</v>
      </c>
      <c r="B23" s="27" t="s">
        <v>318</v>
      </c>
      <c r="C23" s="27" t="s">
        <v>314</v>
      </c>
      <c r="D23" s="27" t="s">
        <v>315</v>
      </c>
      <c r="E23" s="34">
        <v>9</v>
      </c>
      <c r="F23" s="34">
        <v>0</v>
      </c>
      <c r="G23" s="34">
        <v>0</v>
      </c>
      <c r="H23" s="34">
        <v>9</v>
      </c>
      <c r="I23" s="40"/>
    </row>
    <row r="24" spans="1:9" ht="12.75" customHeight="1" x14ac:dyDescent="0.15">
      <c r="A24" s="27" t="s">
        <v>319</v>
      </c>
      <c r="B24" s="27" t="s">
        <v>320</v>
      </c>
      <c r="C24" s="27" t="s">
        <v>314</v>
      </c>
      <c r="D24" s="27" t="s">
        <v>315</v>
      </c>
      <c r="E24" s="34">
        <v>156</v>
      </c>
      <c r="F24" s="34">
        <v>0</v>
      </c>
      <c r="G24" s="34">
        <v>3</v>
      </c>
      <c r="H24" s="34">
        <v>153</v>
      </c>
      <c r="I24" s="40"/>
    </row>
    <row r="25" spans="1:9" ht="12.75" customHeight="1" x14ac:dyDescent="0.15">
      <c r="A25" s="27" t="s">
        <v>319</v>
      </c>
      <c r="B25" s="27" t="s">
        <v>320</v>
      </c>
      <c r="C25" s="27" t="s">
        <v>316</v>
      </c>
      <c r="D25" s="27" t="s">
        <v>311</v>
      </c>
      <c r="E25" s="34">
        <v>3.42</v>
      </c>
      <c r="F25" s="34">
        <v>0</v>
      </c>
      <c r="G25" s="34">
        <v>1.42</v>
      </c>
      <c r="H25" s="34">
        <v>2</v>
      </c>
      <c r="I25" s="40"/>
    </row>
    <row r="26" spans="1:9" ht="12.75" customHeight="1" x14ac:dyDescent="0.15">
      <c r="A26" s="27" t="s">
        <v>321</v>
      </c>
      <c r="B26" s="27" t="s">
        <v>322</v>
      </c>
      <c r="C26" s="27" t="s">
        <v>316</v>
      </c>
      <c r="D26" s="27" t="s">
        <v>311</v>
      </c>
      <c r="E26" s="34">
        <v>0.09</v>
      </c>
      <c r="F26" s="34">
        <v>0</v>
      </c>
      <c r="G26" s="34">
        <v>0.09</v>
      </c>
      <c r="H26" s="34">
        <v>0</v>
      </c>
      <c r="I26" s="40"/>
    </row>
    <row r="27" spans="1:9" ht="12.75" customHeight="1" x14ac:dyDescent="0.15">
      <c r="A27" s="27" t="s">
        <v>323</v>
      </c>
      <c r="B27" s="27" t="s">
        <v>324</v>
      </c>
      <c r="C27" s="27" t="s">
        <v>314</v>
      </c>
      <c r="D27" s="27" t="s">
        <v>315</v>
      </c>
      <c r="E27" s="34">
        <v>106</v>
      </c>
      <c r="F27" s="34">
        <v>0</v>
      </c>
      <c r="G27" s="34">
        <v>3</v>
      </c>
      <c r="H27" s="34">
        <v>103</v>
      </c>
      <c r="I27" s="40"/>
    </row>
    <row r="28" spans="1:9" ht="12.75" customHeight="1" x14ac:dyDescent="0.15">
      <c r="A28" s="27" t="s">
        <v>323</v>
      </c>
      <c r="B28" s="27" t="s">
        <v>324</v>
      </c>
      <c r="C28" s="27" t="s">
        <v>316</v>
      </c>
      <c r="D28" s="27" t="s">
        <v>311</v>
      </c>
      <c r="E28" s="34">
        <v>11.63</v>
      </c>
      <c r="F28" s="34">
        <v>0</v>
      </c>
      <c r="G28" s="34">
        <v>2.63</v>
      </c>
      <c r="H28" s="34">
        <v>9</v>
      </c>
      <c r="I28" s="40"/>
    </row>
    <row r="29" spans="1:9" ht="12.75" customHeight="1" x14ac:dyDescent="0.15">
      <c r="A29" s="27" t="s">
        <v>325</v>
      </c>
      <c r="B29" s="27" t="s">
        <v>326</v>
      </c>
      <c r="C29" s="27" t="s">
        <v>327</v>
      </c>
      <c r="D29" s="27" t="s">
        <v>326</v>
      </c>
      <c r="E29" s="34">
        <v>500</v>
      </c>
      <c r="F29" s="34">
        <v>0</v>
      </c>
      <c r="G29" s="34">
        <v>0</v>
      </c>
      <c r="H29" s="34">
        <v>500</v>
      </c>
      <c r="I29" s="40"/>
    </row>
    <row r="30" spans="1:9" ht="12.75" customHeight="1" x14ac:dyDescent="0.15">
      <c r="A30" s="27" t="s">
        <v>325</v>
      </c>
      <c r="B30" s="27" t="s">
        <v>326</v>
      </c>
      <c r="C30" s="27" t="s">
        <v>316</v>
      </c>
      <c r="D30" s="27" t="s">
        <v>311</v>
      </c>
      <c r="E30" s="34">
        <v>0.01</v>
      </c>
      <c r="F30" s="34">
        <v>0</v>
      </c>
      <c r="G30" s="34">
        <v>0.01</v>
      </c>
      <c r="H30" s="34">
        <v>0</v>
      </c>
      <c r="I30" s="40"/>
    </row>
    <row r="31" spans="1:9" ht="12.75" customHeight="1" x14ac:dyDescent="0.15">
      <c r="A31" s="27" t="s">
        <v>328</v>
      </c>
      <c r="B31" s="27" t="s">
        <v>329</v>
      </c>
      <c r="C31" s="27" t="s">
        <v>330</v>
      </c>
      <c r="D31" s="27" t="s">
        <v>329</v>
      </c>
      <c r="E31" s="34">
        <v>30</v>
      </c>
      <c r="F31" s="34">
        <v>0</v>
      </c>
      <c r="G31" s="34">
        <v>0</v>
      </c>
      <c r="H31" s="34">
        <v>30</v>
      </c>
      <c r="I31" s="40"/>
    </row>
    <row r="32" spans="1:9" ht="12.75" customHeight="1" x14ac:dyDescent="0.15">
      <c r="A32" s="27" t="s">
        <v>331</v>
      </c>
      <c r="B32" s="27" t="s">
        <v>332</v>
      </c>
      <c r="C32" s="27" t="s">
        <v>333</v>
      </c>
      <c r="D32" s="27" t="s">
        <v>332</v>
      </c>
      <c r="E32" s="34">
        <v>1.08</v>
      </c>
      <c r="F32" s="34">
        <v>0</v>
      </c>
      <c r="G32" s="34">
        <v>1.08</v>
      </c>
      <c r="H32" s="42">
        <v>0</v>
      </c>
      <c r="I32" s="40"/>
    </row>
    <row r="33" spans="1:9" ht="12.75" customHeight="1" x14ac:dyDescent="0.15">
      <c r="A33" s="27" t="s">
        <v>331</v>
      </c>
      <c r="B33" s="27" t="s">
        <v>332</v>
      </c>
      <c r="C33" s="27" t="s">
        <v>316</v>
      </c>
      <c r="D33" s="27" t="s">
        <v>311</v>
      </c>
      <c r="E33" s="34">
        <v>0.76</v>
      </c>
      <c r="F33" s="34">
        <v>0</v>
      </c>
      <c r="G33" s="34">
        <v>0.76</v>
      </c>
      <c r="H33" s="42">
        <v>0</v>
      </c>
      <c r="I33" s="40"/>
    </row>
    <row r="34" spans="1:9" ht="12.75" customHeight="1" x14ac:dyDescent="0.15">
      <c r="A34" s="27" t="s">
        <v>334</v>
      </c>
      <c r="B34" s="27" t="s">
        <v>335</v>
      </c>
      <c r="C34" s="27" t="s">
        <v>336</v>
      </c>
      <c r="D34" s="27" t="s">
        <v>337</v>
      </c>
      <c r="E34" s="34">
        <v>459.6</v>
      </c>
      <c r="F34" s="34">
        <v>0</v>
      </c>
      <c r="G34" s="34">
        <v>0</v>
      </c>
      <c r="H34" s="42">
        <v>459.6</v>
      </c>
      <c r="I34" s="40"/>
    </row>
    <row r="35" spans="1:9" ht="12.75" customHeight="1" x14ac:dyDescent="0.15">
      <c r="A35" s="27" t="s">
        <v>338</v>
      </c>
      <c r="B35" s="27" t="s">
        <v>339</v>
      </c>
      <c r="C35" s="27" t="s">
        <v>316</v>
      </c>
      <c r="D35" s="27" t="s">
        <v>311</v>
      </c>
      <c r="E35" s="34">
        <v>0.17</v>
      </c>
      <c r="F35" s="34">
        <v>0</v>
      </c>
      <c r="G35" s="34">
        <v>0.17</v>
      </c>
      <c r="H35" s="42">
        <v>0</v>
      </c>
      <c r="I35" s="40"/>
    </row>
    <row r="36" spans="1:9" ht="12.75" customHeight="1" x14ac:dyDescent="0.15">
      <c r="A36" s="27" t="s">
        <v>340</v>
      </c>
      <c r="B36" s="27" t="s">
        <v>341</v>
      </c>
      <c r="C36" s="27" t="s">
        <v>314</v>
      </c>
      <c r="D36" s="27" t="s">
        <v>315</v>
      </c>
      <c r="E36" s="34">
        <v>13.58</v>
      </c>
      <c r="F36" s="34">
        <v>13.08</v>
      </c>
      <c r="G36" s="34">
        <v>0.5</v>
      </c>
      <c r="H36" s="42">
        <v>0</v>
      </c>
      <c r="I36" s="40"/>
    </row>
    <row r="37" spans="1:9" ht="12.75" customHeight="1" x14ac:dyDescent="0.15">
      <c r="A37" s="27" t="s">
        <v>342</v>
      </c>
      <c r="B37" s="27" t="s">
        <v>343</v>
      </c>
      <c r="C37" s="27" t="s">
        <v>344</v>
      </c>
      <c r="D37" s="27" t="s">
        <v>343</v>
      </c>
      <c r="E37" s="34">
        <v>4.4000000000000004</v>
      </c>
      <c r="F37" s="34">
        <v>0</v>
      </c>
      <c r="G37" s="34">
        <v>0</v>
      </c>
      <c r="H37" s="42">
        <v>4.4000000000000004</v>
      </c>
      <c r="I37" s="40"/>
    </row>
    <row r="38" spans="1:9" ht="12.75" customHeight="1" x14ac:dyDescent="0.15">
      <c r="A38" s="27" t="s">
        <v>342</v>
      </c>
      <c r="B38" s="27" t="s">
        <v>343</v>
      </c>
      <c r="C38" s="27" t="s">
        <v>316</v>
      </c>
      <c r="D38" s="27" t="s">
        <v>311</v>
      </c>
      <c r="E38" s="34">
        <v>4.9400000000000004</v>
      </c>
      <c r="F38" s="34">
        <v>0</v>
      </c>
      <c r="G38" s="34">
        <v>0.94</v>
      </c>
      <c r="H38" s="42">
        <v>4</v>
      </c>
      <c r="I38" s="40"/>
    </row>
    <row r="39" spans="1:9" ht="12.75" customHeight="1" x14ac:dyDescent="0.15">
      <c r="A39" s="27" t="s">
        <v>345</v>
      </c>
      <c r="B39" s="27" t="s">
        <v>346</v>
      </c>
      <c r="C39" s="27" t="s">
        <v>143</v>
      </c>
      <c r="D39" s="27" t="s">
        <v>143</v>
      </c>
      <c r="E39" s="34">
        <v>2322.1999999999998</v>
      </c>
      <c r="F39" s="34">
        <v>237.97</v>
      </c>
      <c r="G39" s="34">
        <v>0</v>
      </c>
      <c r="H39" s="42">
        <v>2084.23</v>
      </c>
      <c r="I39" s="40"/>
    </row>
    <row r="40" spans="1:9" ht="12.75" customHeight="1" x14ac:dyDescent="0.15">
      <c r="A40" s="27" t="s">
        <v>347</v>
      </c>
      <c r="B40" s="27" t="s">
        <v>348</v>
      </c>
      <c r="C40" s="27" t="s">
        <v>349</v>
      </c>
      <c r="D40" s="27" t="s">
        <v>350</v>
      </c>
      <c r="E40" s="34">
        <v>131.41999999999999</v>
      </c>
      <c r="F40" s="34">
        <v>131.41999999999999</v>
      </c>
      <c r="G40" s="34">
        <v>0</v>
      </c>
      <c r="H40" s="42">
        <v>0</v>
      </c>
      <c r="I40" s="40"/>
    </row>
    <row r="41" spans="1:9" ht="12.75" customHeight="1" x14ac:dyDescent="0.15">
      <c r="A41" s="27" t="s">
        <v>351</v>
      </c>
      <c r="B41" s="27" t="s">
        <v>352</v>
      </c>
      <c r="C41" s="27" t="s">
        <v>353</v>
      </c>
      <c r="D41" s="27" t="s">
        <v>354</v>
      </c>
      <c r="E41" s="34">
        <v>33.61</v>
      </c>
      <c r="F41" s="34">
        <v>14.11</v>
      </c>
      <c r="G41" s="34">
        <v>0</v>
      </c>
      <c r="H41" s="42">
        <v>19.5</v>
      </c>
      <c r="I41" s="40"/>
    </row>
    <row r="42" spans="1:9" ht="12.75" customHeight="1" x14ac:dyDescent="0.15">
      <c r="A42" s="27" t="s">
        <v>355</v>
      </c>
      <c r="B42" s="27" t="s">
        <v>356</v>
      </c>
      <c r="C42" s="27" t="s">
        <v>357</v>
      </c>
      <c r="D42" s="27" t="s">
        <v>356</v>
      </c>
      <c r="E42" s="34">
        <v>896</v>
      </c>
      <c r="F42" s="34">
        <v>0</v>
      </c>
      <c r="G42" s="34">
        <v>0</v>
      </c>
      <c r="H42" s="42">
        <v>896</v>
      </c>
      <c r="I42" s="40"/>
    </row>
    <row r="43" spans="1:9" ht="12.75" customHeight="1" x14ac:dyDescent="0.15">
      <c r="A43" s="27" t="s">
        <v>358</v>
      </c>
      <c r="B43" s="27" t="s">
        <v>359</v>
      </c>
      <c r="C43" s="27" t="s">
        <v>360</v>
      </c>
      <c r="D43" s="27" t="s">
        <v>361</v>
      </c>
      <c r="E43" s="34">
        <v>1261.17</v>
      </c>
      <c r="F43" s="34">
        <v>92.44</v>
      </c>
      <c r="G43" s="34">
        <v>0</v>
      </c>
      <c r="H43" s="42">
        <v>1168.73</v>
      </c>
      <c r="I43" s="40"/>
    </row>
    <row r="44" spans="1:9" ht="12.75" customHeight="1" x14ac:dyDescent="0.15">
      <c r="A44" s="27" t="s">
        <v>362</v>
      </c>
      <c r="B44" s="27" t="s">
        <v>363</v>
      </c>
      <c r="C44" s="27" t="s">
        <v>143</v>
      </c>
      <c r="D44" s="27" t="s">
        <v>143</v>
      </c>
      <c r="E44" s="34">
        <v>330</v>
      </c>
      <c r="F44" s="34">
        <v>0</v>
      </c>
      <c r="G44" s="34">
        <v>0</v>
      </c>
      <c r="H44" s="42">
        <v>330</v>
      </c>
      <c r="I44" s="40"/>
    </row>
    <row r="45" spans="1:9" ht="12.75" customHeight="1" x14ac:dyDescent="0.15">
      <c r="A45" s="27" t="s">
        <v>364</v>
      </c>
      <c r="B45" s="27" t="s">
        <v>365</v>
      </c>
      <c r="C45" s="27" t="s">
        <v>366</v>
      </c>
      <c r="D45" s="27" t="s">
        <v>365</v>
      </c>
      <c r="E45" s="34">
        <v>330</v>
      </c>
      <c r="F45" s="34">
        <v>0</v>
      </c>
      <c r="G45" s="34">
        <v>0</v>
      </c>
      <c r="H45" s="42">
        <v>330</v>
      </c>
      <c r="I45" s="40"/>
    </row>
  </sheetData>
  <mergeCells count="1">
    <mergeCell ref="A2:I2"/>
  </mergeCells>
  <phoneticPr fontId="25" type="noConversion"/>
  <printOptions horizontalCentered="1"/>
  <pageMargins left="0.58958333333333302" right="0.58958333333333302" top="0.78958333333333297" bottom="0.78958333333333297" header="0.5" footer="0.5"/>
  <pageSetup paperSize="9" scale="87" fitToHeight="1000" orientation="landscape"/>
  <headerFooter scaleWithDoc="0"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>
    <pageSetUpPr fitToPage="1"/>
  </sheetPr>
  <dimension ref="A1:F35"/>
  <sheetViews>
    <sheetView showGridLines="0" showZeros="0" workbookViewId="0">
      <selection activeCell="C6" sqref="C6"/>
    </sheetView>
  </sheetViews>
  <sheetFormatPr defaultColWidth="9.1640625" defaultRowHeight="12.75" customHeight="1" x14ac:dyDescent="0.15"/>
  <cols>
    <col min="1" max="3" width="21.33203125" customWidth="1"/>
    <col min="4" max="4" width="30.5" customWidth="1"/>
    <col min="5" max="5" width="30.1640625" customWidth="1"/>
    <col min="6" max="6" width="26.5" customWidth="1"/>
    <col min="7" max="7" width="9.1640625" customWidth="1"/>
  </cols>
  <sheetData>
    <row r="1" spans="1:6" ht="30" customHeight="1" x14ac:dyDescent="0.15">
      <c r="A1" s="24" t="s">
        <v>19</v>
      </c>
    </row>
    <row r="2" spans="1:6" ht="28.5" customHeight="1" x14ac:dyDescent="0.15">
      <c r="A2" s="141" t="s">
        <v>367</v>
      </c>
      <c r="B2" s="141"/>
      <c r="C2" s="141"/>
      <c r="D2" s="141"/>
      <c r="E2" s="141"/>
      <c r="F2" s="141"/>
    </row>
    <row r="3" spans="1:6" ht="22.5" customHeight="1" x14ac:dyDescent="0.15">
      <c r="F3" s="43" t="s">
        <v>36</v>
      </c>
    </row>
    <row r="4" spans="1:6" ht="22.5" customHeight="1" x14ac:dyDescent="0.15">
      <c r="A4" s="45" t="s">
        <v>220</v>
      </c>
      <c r="B4" s="45" t="s">
        <v>221</v>
      </c>
      <c r="C4" s="45" t="s">
        <v>133</v>
      </c>
      <c r="D4" s="45" t="s">
        <v>222</v>
      </c>
      <c r="E4" s="45" t="s">
        <v>223</v>
      </c>
      <c r="F4" s="45" t="s">
        <v>225</v>
      </c>
    </row>
    <row r="5" spans="1:6" ht="12.75" customHeight="1" x14ac:dyDescent="0.15">
      <c r="A5" s="27" t="s">
        <v>143</v>
      </c>
      <c r="B5" s="27" t="s">
        <v>133</v>
      </c>
      <c r="C5" s="34">
        <v>34686.17</v>
      </c>
      <c r="D5" s="34">
        <v>34665.980000000003</v>
      </c>
      <c r="E5" s="34">
        <v>20.190000000000001</v>
      </c>
      <c r="F5" s="68"/>
    </row>
    <row r="6" spans="1:6" ht="12.75" customHeight="1" x14ac:dyDescent="0.15">
      <c r="A6" s="27" t="s">
        <v>226</v>
      </c>
      <c r="B6" s="27" t="s">
        <v>227</v>
      </c>
      <c r="C6" s="34">
        <f>C7+C10+C16+C19+C21+C25+C29+C33</f>
        <v>34686.170000000006</v>
      </c>
      <c r="D6" s="34">
        <f>D7+D10+D16+D19+D21+D25+D29+D33</f>
        <v>34665.980000000003</v>
      </c>
      <c r="E6" s="34">
        <v>20.190000000000001</v>
      </c>
      <c r="F6" s="68"/>
    </row>
    <row r="7" spans="1:6" ht="12.75" customHeight="1" x14ac:dyDescent="0.15">
      <c r="A7" s="27" t="s">
        <v>228</v>
      </c>
      <c r="B7" s="27" t="s">
        <v>229</v>
      </c>
      <c r="C7" s="34">
        <v>351.8</v>
      </c>
      <c r="D7" s="34">
        <v>333.39</v>
      </c>
      <c r="E7" s="34">
        <v>18.41</v>
      </c>
      <c r="F7" s="68"/>
    </row>
    <row r="8" spans="1:6" ht="12.75" customHeight="1" x14ac:dyDescent="0.15">
      <c r="A8" s="27" t="s">
        <v>230</v>
      </c>
      <c r="B8" s="27" t="s">
        <v>231</v>
      </c>
      <c r="C8" s="34">
        <v>194.84</v>
      </c>
      <c r="D8" s="34">
        <v>182.96</v>
      </c>
      <c r="E8" s="34">
        <v>11.88</v>
      </c>
      <c r="F8" s="68"/>
    </row>
    <row r="9" spans="1:6" ht="12.75" customHeight="1" x14ac:dyDescent="0.15">
      <c r="A9" s="27" t="s">
        <v>232</v>
      </c>
      <c r="B9" s="27" t="s">
        <v>233</v>
      </c>
      <c r="C9" s="34">
        <v>156.96</v>
      </c>
      <c r="D9" s="34">
        <v>150.43</v>
      </c>
      <c r="E9" s="34">
        <v>6.53</v>
      </c>
      <c r="F9" s="68"/>
    </row>
    <row r="10" spans="1:6" ht="12.75" customHeight="1" x14ac:dyDescent="0.15">
      <c r="A10" s="27" t="s">
        <v>234</v>
      </c>
      <c r="B10" s="27" t="s">
        <v>235</v>
      </c>
      <c r="C10" s="34">
        <v>25269.39</v>
      </c>
      <c r="D10" s="34">
        <v>25269.39</v>
      </c>
      <c r="E10" s="34">
        <v>0</v>
      </c>
      <c r="F10" s="68"/>
    </row>
    <row r="11" spans="1:6" ht="12.75" customHeight="1" x14ac:dyDescent="0.15">
      <c r="A11" s="27" t="s">
        <v>236</v>
      </c>
      <c r="B11" s="27" t="s">
        <v>237</v>
      </c>
      <c r="C11" s="34">
        <v>626.29999999999995</v>
      </c>
      <c r="D11" s="34">
        <v>626.29999999999995</v>
      </c>
      <c r="E11" s="34">
        <v>0</v>
      </c>
      <c r="F11" s="68"/>
    </row>
    <row r="12" spans="1:6" ht="12.75" customHeight="1" x14ac:dyDescent="0.15">
      <c r="A12" s="27" t="s">
        <v>238</v>
      </c>
      <c r="B12" s="27" t="s">
        <v>239</v>
      </c>
      <c r="C12" s="34">
        <v>11430.91</v>
      </c>
      <c r="D12" s="34">
        <v>11430.91</v>
      </c>
      <c r="E12" s="34">
        <v>0</v>
      </c>
      <c r="F12" s="70"/>
    </row>
    <row r="13" spans="1:6" ht="12.75" customHeight="1" x14ac:dyDescent="0.15">
      <c r="A13" s="27" t="s">
        <v>240</v>
      </c>
      <c r="B13" s="27" t="s">
        <v>241</v>
      </c>
      <c r="C13" s="34">
        <v>7788.51</v>
      </c>
      <c r="D13" s="34">
        <v>7788.51</v>
      </c>
      <c r="E13" s="34">
        <v>0</v>
      </c>
      <c r="F13" s="40"/>
    </row>
    <row r="14" spans="1:6" ht="12.75" customHeight="1" x14ac:dyDescent="0.15">
      <c r="A14" s="27" t="s">
        <v>242</v>
      </c>
      <c r="B14" s="27" t="s">
        <v>243</v>
      </c>
      <c r="C14" s="34">
        <v>3952.38</v>
      </c>
      <c r="D14" s="34">
        <v>3952.38</v>
      </c>
      <c r="E14" s="34">
        <v>0</v>
      </c>
      <c r="F14" s="40"/>
    </row>
    <row r="15" spans="1:6" ht="12.75" customHeight="1" x14ac:dyDescent="0.15">
      <c r="A15" s="27" t="s">
        <v>244</v>
      </c>
      <c r="B15" s="27" t="s">
        <v>245</v>
      </c>
      <c r="C15" s="34">
        <v>1471.29</v>
      </c>
      <c r="D15" s="34">
        <v>1471.29</v>
      </c>
      <c r="E15" s="34">
        <v>0</v>
      </c>
      <c r="F15" s="40"/>
    </row>
    <row r="16" spans="1:6" ht="12.75" customHeight="1" x14ac:dyDescent="0.15">
      <c r="A16" s="27" t="s">
        <v>246</v>
      </c>
      <c r="B16" s="27" t="s">
        <v>247</v>
      </c>
      <c r="C16" s="34">
        <v>455.58</v>
      </c>
      <c r="D16" s="34">
        <v>455.58</v>
      </c>
      <c r="E16" s="34">
        <v>0</v>
      </c>
      <c r="F16" s="40"/>
    </row>
    <row r="17" spans="1:6" ht="12.75" customHeight="1" x14ac:dyDescent="0.15">
      <c r="A17" s="27" t="s">
        <v>368</v>
      </c>
      <c r="B17" s="27" t="s">
        <v>369</v>
      </c>
      <c r="C17" s="34">
        <v>0</v>
      </c>
      <c r="D17" s="34">
        <v>0</v>
      </c>
      <c r="E17" s="34">
        <v>0</v>
      </c>
      <c r="F17" s="40"/>
    </row>
    <row r="18" spans="1:6" ht="12.75" customHeight="1" x14ac:dyDescent="0.15">
      <c r="A18" s="27" t="s">
        <v>248</v>
      </c>
      <c r="B18" s="27" t="s">
        <v>249</v>
      </c>
      <c r="C18" s="34">
        <v>455.58</v>
      </c>
      <c r="D18" s="34">
        <v>455.58</v>
      </c>
      <c r="E18" s="34">
        <v>0</v>
      </c>
      <c r="F18" s="40"/>
    </row>
    <row r="19" spans="1:6" ht="12.75" customHeight="1" x14ac:dyDescent="0.15">
      <c r="A19" s="27" t="s">
        <v>250</v>
      </c>
      <c r="B19" s="27" t="s">
        <v>251</v>
      </c>
      <c r="C19" s="34">
        <v>42.22</v>
      </c>
      <c r="D19" s="34">
        <v>40.44</v>
      </c>
      <c r="E19" s="34">
        <v>1.78</v>
      </c>
      <c r="F19" s="40"/>
    </row>
    <row r="20" spans="1:6" ht="12.75" customHeight="1" x14ac:dyDescent="0.15">
      <c r="A20" s="27" t="s">
        <v>252</v>
      </c>
      <c r="B20" s="27" t="s">
        <v>253</v>
      </c>
      <c r="C20" s="34">
        <v>42.22</v>
      </c>
      <c r="D20" s="34">
        <v>40.44</v>
      </c>
      <c r="E20" s="34">
        <v>1.78</v>
      </c>
      <c r="F20" s="40"/>
    </row>
    <row r="21" spans="1:6" ht="12.75" customHeight="1" x14ac:dyDescent="0.15">
      <c r="A21" s="27" t="s">
        <v>254</v>
      </c>
      <c r="B21" s="27" t="s">
        <v>255</v>
      </c>
      <c r="C21" s="34">
        <v>56.24</v>
      </c>
      <c r="D21" s="34">
        <v>56.24</v>
      </c>
      <c r="E21" s="34">
        <v>0</v>
      </c>
      <c r="F21" s="40"/>
    </row>
    <row r="22" spans="1:6" ht="12.75" customHeight="1" x14ac:dyDescent="0.15">
      <c r="A22" s="27" t="s">
        <v>256</v>
      </c>
      <c r="B22" s="27" t="s">
        <v>257</v>
      </c>
      <c r="C22" s="34">
        <v>56.24</v>
      </c>
      <c r="D22" s="34">
        <v>56.24</v>
      </c>
      <c r="E22" s="34">
        <v>0</v>
      </c>
      <c r="F22" s="40"/>
    </row>
    <row r="23" spans="1:6" ht="12.75" customHeight="1" x14ac:dyDescent="0.15">
      <c r="A23" s="27" t="s">
        <v>258</v>
      </c>
      <c r="B23" s="27" t="s">
        <v>259</v>
      </c>
      <c r="C23" s="34">
        <v>0</v>
      </c>
      <c r="D23" s="34">
        <v>0</v>
      </c>
      <c r="E23" s="34">
        <v>0</v>
      </c>
      <c r="F23" s="40"/>
    </row>
    <row r="24" spans="1:6" ht="12.75" customHeight="1" x14ac:dyDescent="0.15">
      <c r="A24" s="27" t="s">
        <v>260</v>
      </c>
      <c r="B24" s="27" t="s">
        <v>261</v>
      </c>
      <c r="C24" s="34">
        <v>0</v>
      </c>
      <c r="D24" s="34">
        <v>0</v>
      </c>
      <c r="E24" s="34">
        <v>0</v>
      </c>
      <c r="F24" s="40"/>
    </row>
    <row r="25" spans="1:6" ht="12.75" customHeight="1" x14ac:dyDescent="0.15">
      <c r="A25" s="27" t="s">
        <v>262</v>
      </c>
      <c r="B25" s="27" t="s">
        <v>263</v>
      </c>
      <c r="C25" s="34">
        <v>3800.75</v>
      </c>
      <c r="D25" s="34">
        <v>3800.75</v>
      </c>
      <c r="E25" s="34">
        <v>0</v>
      </c>
      <c r="F25" s="40"/>
    </row>
    <row r="26" spans="1:6" ht="12.75" customHeight="1" x14ac:dyDescent="0.15">
      <c r="A26" s="27" t="s">
        <v>264</v>
      </c>
      <c r="B26" s="27" t="s">
        <v>265</v>
      </c>
      <c r="C26" s="34">
        <v>3800.75</v>
      </c>
      <c r="D26" s="34">
        <v>3800.75</v>
      </c>
      <c r="E26" s="34">
        <v>0</v>
      </c>
      <c r="F26" s="40"/>
    </row>
    <row r="27" spans="1:6" ht="12.75" customHeight="1" x14ac:dyDescent="0.15">
      <c r="A27" s="27" t="s">
        <v>266</v>
      </c>
      <c r="B27" s="27" t="s">
        <v>267</v>
      </c>
      <c r="C27" s="34">
        <v>3800.75</v>
      </c>
      <c r="D27" s="34">
        <v>3800.75</v>
      </c>
      <c r="E27" s="34">
        <v>0</v>
      </c>
      <c r="F27" s="40"/>
    </row>
    <row r="28" spans="1:6" ht="12.75" customHeight="1" x14ac:dyDescent="0.15">
      <c r="A28" s="27" t="s">
        <v>370</v>
      </c>
      <c r="B28" s="27" t="s">
        <v>371</v>
      </c>
      <c r="C28" s="34">
        <v>0</v>
      </c>
      <c r="D28" s="34">
        <v>0</v>
      </c>
      <c r="E28" s="34">
        <v>0</v>
      </c>
      <c r="F28" s="40"/>
    </row>
    <row r="29" spans="1:6" ht="12.75" customHeight="1" x14ac:dyDescent="0.15">
      <c r="A29" s="27" t="s">
        <v>268</v>
      </c>
      <c r="B29" s="27" t="s">
        <v>269</v>
      </c>
      <c r="C29" s="34">
        <v>1864.36</v>
      </c>
      <c r="D29" s="34">
        <v>1864.36</v>
      </c>
      <c r="E29" s="34">
        <v>0</v>
      </c>
      <c r="F29" s="40"/>
    </row>
    <row r="30" spans="1:6" ht="12.75" customHeight="1" x14ac:dyDescent="0.15">
      <c r="A30" s="27" t="s">
        <v>270</v>
      </c>
      <c r="B30" s="27" t="s">
        <v>271</v>
      </c>
      <c r="C30" s="34">
        <v>1864.36</v>
      </c>
      <c r="D30" s="34">
        <v>1864.36</v>
      </c>
      <c r="E30" s="34">
        <v>0</v>
      </c>
      <c r="F30" s="40"/>
    </row>
    <row r="31" spans="1:6" ht="12.75" customHeight="1" x14ac:dyDescent="0.15">
      <c r="A31" s="27" t="s">
        <v>272</v>
      </c>
      <c r="B31" s="27" t="s">
        <v>273</v>
      </c>
      <c r="C31" s="34">
        <v>15.62</v>
      </c>
      <c r="D31" s="34">
        <v>15.62</v>
      </c>
      <c r="E31" s="34">
        <v>0</v>
      </c>
      <c r="F31" s="40"/>
    </row>
    <row r="32" spans="1:6" ht="12.75" customHeight="1" x14ac:dyDescent="0.15">
      <c r="A32" s="27" t="s">
        <v>274</v>
      </c>
      <c r="B32" s="27" t="s">
        <v>275</v>
      </c>
      <c r="C32" s="34">
        <v>1848.74</v>
      </c>
      <c r="D32" s="34">
        <v>1848.74</v>
      </c>
      <c r="E32" s="34">
        <v>0</v>
      </c>
      <c r="F32" s="40"/>
    </row>
    <row r="33" spans="1:6" ht="12.75" customHeight="1" x14ac:dyDescent="0.15">
      <c r="A33" s="27" t="s">
        <v>276</v>
      </c>
      <c r="B33" s="27" t="s">
        <v>277</v>
      </c>
      <c r="C33" s="34">
        <v>2845.83</v>
      </c>
      <c r="D33" s="34">
        <v>2845.83</v>
      </c>
      <c r="E33" s="34">
        <v>0</v>
      </c>
      <c r="F33" s="40"/>
    </row>
    <row r="34" spans="1:6" ht="12.75" customHeight="1" x14ac:dyDescent="0.15">
      <c r="A34" s="27" t="s">
        <v>278</v>
      </c>
      <c r="B34" s="27" t="s">
        <v>279</v>
      </c>
      <c r="C34" s="34">
        <v>2845.83</v>
      </c>
      <c r="D34" s="34">
        <v>2845.83</v>
      </c>
      <c r="E34" s="34">
        <v>0</v>
      </c>
      <c r="F34" s="40"/>
    </row>
    <row r="35" spans="1:6" ht="12.75" customHeight="1" x14ac:dyDescent="0.15">
      <c r="A35" s="27" t="s">
        <v>280</v>
      </c>
      <c r="B35" s="27" t="s">
        <v>281</v>
      </c>
      <c r="C35" s="34">
        <v>2845.83</v>
      </c>
      <c r="D35" s="34">
        <v>2845.83</v>
      </c>
      <c r="E35" s="34">
        <v>0</v>
      </c>
      <c r="F35" s="40"/>
    </row>
  </sheetData>
  <mergeCells count="1">
    <mergeCell ref="A2:F2"/>
  </mergeCells>
  <phoneticPr fontId="25" type="noConversion"/>
  <printOptions horizontalCentered="1"/>
  <pageMargins left="0.58958333333333302" right="0.58958333333333302" top="0.78958333333333297" bottom="0.78958333333333297" header="0.5" footer="0.5"/>
  <pageSetup paperSize="9" fitToHeight="1000" orientation="landscape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16</vt:i4>
      </vt:variant>
      <vt:variant>
        <vt:lpstr>命名范围</vt:lpstr>
      </vt:variant>
      <vt:variant>
        <vt:i4>18</vt:i4>
      </vt:variant>
    </vt:vector>
  </HeadingPairs>
  <TitlesOfParts>
    <vt:vector size="34" baseType="lpstr">
      <vt:lpstr>封面</vt:lpstr>
      <vt:lpstr>目录</vt:lpstr>
      <vt:lpstr>表1_收支总表</vt:lpstr>
      <vt:lpstr>表2_收入总表</vt:lpstr>
      <vt:lpstr>表3_支出总表</vt:lpstr>
      <vt:lpstr>表4_财政拨款收支总表</vt:lpstr>
      <vt:lpstr>表5_一般公共预算支出明细表（按支出功能分类科目）</vt:lpstr>
      <vt:lpstr>表6_一般公共预算支出明细表（按支出经济分类科目）</vt:lpstr>
      <vt:lpstr>表7_一般公共预算基本支出明细表（按支出功能分类科目）</vt:lpstr>
      <vt:lpstr>表8_一般公共预算基本支出明细表（按支出经济分类科目）</vt:lpstr>
      <vt:lpstr>表9_政府性基金收支表</vt:lpstr>
      <vt:lpstr>表10_专项业务经费支出表</vt:lpstr>
      <vt:lpstr>表11_政府采购（资产配置、购买服务）预算表</vt:lpstr>
      <vt:lpstr>表12_一般公共预算拨款“三公”经费及会议费、培训费支出预算表</vt:lpstr>
      <vt:lpstr>表13_2023年部门专项业务经费重点项目绩效目标表</vt:lpstr>
      <vt:lpstr>表14_2023年部门整体支出绩效目标表</vt:lpstr>
      <vt:lpstr>表1_收支总表!Print_Area</vt:lpstr>
      <vt:lpstr>表14_2023年部门整体支出绩效目标表!Print_Area</vt:lpstr>
      <vt:lpstr>表4_财政拨款收支总表!Print_Area</vt:lpstr>
      <vt:lpstr>表9_政府性基金收支表!Print_Area</vt:lpstr>
      <vt:lpstr>封面!Print_Area</vt:lpstr>
      <vt:lpstr>目录!Print_Area</vt:lpstr>
      <vt:lpstr>表1_收支总表!Print_Titles</vt:lpstr>
      <vt:lpstr>表10_专项业务经费支出表!Print_Titles</vt:lpstr>
      <vt:lpstr>'表11_政府采购（资产配置、购买服务）预算表'!Print_Titles</vt:lpstr>
      <vt:lpstr>表12_一般公共预算拨款“三公”经费及会议费、培训费支出预算表!Print_Titles</vt:lpstr>
      <vt:lpstr>表2_收入总表!Print_Titles</vt:lpstr>
      <vt:lpstr>表3_支出总表!Print_Titles</vt:lpstr>
      <vt:lpstr>表4_财政拨款收支总表!Print_Titles</vt:lpstr>
      <vt:lpstr>'表5_一般公共预算支出明细表（按支出功能分类科目）'!Print_Titles</vt:lpstr>
      <vt:lpstr>'表6_一般公共预算支出明细表（按支出经济分类科目）'!Print_Titles</vt:lpstr>
      <vt:lpstr>'表7_一般公共预算基本支出明细表（按支出功能分类科目）'!Print_Titles</vt:lpstr>
      <vt:lpstr>'表8_一般公共预算基本支出明细表（按支出经济分类科目）'!Print_Titles</vt:lpstr>
      <vt:lpstr>表9_政府性基金收支表!Print_Titles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revision>1</cp:revision>
  <dcterms:created xsi:type="dcterms:W3CDTF">2018-01-09T01:56:00Z</dcterms:created>
  <dcterms:modified xsi:type="dcterms:W3CDTF">2023-04-28T07:12:32Z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D7F166F1173D4C27B3F5170C117E9E9B</vt:lpwstr>
  </property>
</Properties>
</file>