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797" activeTab="1"/>
  </bookViews>
  <sheets>
    <sheet name="学前教育" sheetId="1" r:id="rId1"/>
    <sheet name="义务教育" sheetId="2" r:id="rId2"/>
    <sheet name="普通高中" sheetId="3" r:id="rId3"/>
    <sheet name="中等职业教育" sheetId="4" r:id="rId4"/>
  </sheets>
  <definedNames>
    <definedName name="_xlnm._FilterDatabase" localSheetId="0" hidden="1">学前教育!$A$5:$G$25</definedName>
    <definedName name="_xlnm._FilterDatabase" localSheetId="1" hidden="1">义务教育!$A$5:$G$28</definedName>
  </definedNames>
  <calcPr calcId="144525"/>
</workbook>
</file>

<file path=xl/sharedStrings.xml><?xml version="1.0" encoding="utf-8"?>
<sst xmlns="http://schemas.openxmlformats.org/spreadsheetml/2006/main" count="103" uniqueCount="46">
  <si>
    <t>附件：</t>
  </si>
  <si>
    <t>紫阳县2022年秋季学期学生资助资金分配表
（家庭经济困难幼儿生活补助）</t>
  </si>
  <si>
    <t>单位：人、元</t>
  </si>
  <si>
    <t>序号</t>
  </si>
  <si>
    <t>单位名称</t>
  </si>
  <si>
    <t>补助
人数</t>
  </si>
  <si>
    <t>补助金额</t>
  </si>
  <si>
    <t>本次下达资金</t>
  </si>
  <si>
    <t>备注</t>
  </si>
  <si>
    <t>上级专项资金</t>
  </si>
  <si>
    <t>县本级资金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</si>
  <si>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</si>
  <si>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</si>
  <si>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</si>
  <si>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</si>
  <si>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</si>
  <si>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</si>
  <si>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</si>
  <si>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</si>
  <si>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</si>
  <si>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</si>
  <si>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</si>
  <si>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</si>
  <si>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</si>
  <si>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</si>
  <si>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</si>
  <si>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</si>
  <si>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</si>
  <si>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</si>
  <si>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紫阳县第二幼儿园</t>
  </si>
  <si>
    <t>合    计</t>
  </si>
  <si>
    <t>紫阳县2022年秋季学期学生资助资金分配表
（家庭经济困难学生生活补助）</t>
  </si>
  <si>
    <t>紫阳县第二小学</t>
  </si>
  <si>
    <t>紫阳县毛坝中学</t>
  </si>
  <si>
    <t>紫阳县阳光学校</t>
  </si>
  <si>
    <t>紫阳小学</t>
  </si>
  <si>
    <t>紫阳中学初中部</t>
  </si>
  <si>
    <t>合计</t>
  </si>
  <si>
    <t>紫阳县2022年秋季学期学生资助资金分配表
（普通高中国家助学金）</t>
  </si>
  <si>
    <t>特别困难</t>
  </si>
  <si>
    <t>一般困难</t>
  </si>
  <si>
    <t>人数</t>
  </si>
  <si>
    <t>标准</t>
  </si>
  <si>
    <t>紫阳中学</t>
  </si>
  <si>
    <t xml:space="preserve">紫阳县2022年秋季学期学生资助资金分配表
（中等职业教育国家助学金）
</t>
  </si>
  <si>
    <t>紫阳县职业教育中心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</si>
</sst>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</font>
    <font>
      <sz val="9"/>
      <color indexed="8"/>
      <name val="宋体"/>
      <charset val="134"/>
    </font>
    <font>
      <b/>
      <sz val="12"/>
      <name val="宋体"/>
      <charset val="134"/>
      <scheme val="major"/>
    </font>
    <font>
      <b/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31" fillId="20" borderId="8" applyNumberFormat="0" applyAlignment="0" applyProtection="0">
      <alignment vertical="center"/>
    </xf>
    <xf numFmtId="0" fontId="29" fillId="25" borderId="11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5"/>
  <sheetViews>
    <sheetView workbookViewId="0">
      <selection activeCell="D25" sqref="D25"/>
    </sheetView>
  </sheetViews>
  <sheetFormatPr defaultColWidth="9" defaultRowHeight="13.5" outlineLevelCol="6"/>
  <cols>
    <col min="1" max="1" width="6" style="1" customWidth="1"/>
    <col min="2" max="2" width="23.375" style="1" customWidth="1"/>
    <col min="3" max="3" width="7" style="1" customWidth="1"/>
    <col min="4" max="4" width="9.875" style="1" customWidth="1"/>
    <col min="5" max="5" width="15.75" style="1" customWidth="1"/>
    <col min="6" max="6" width="13.625" style="1" customWidth="1"/>
    <col min="7" max="7" width="9.75" style="1" customWidth="1"/>
    <col min="8" max="16384" width="9" style="1"/>
  </cols>
  <sheetData>
    <row r="1" s="1" customFormat="1" spans="1:1">
      <c r="A1" s="1" t="s">
        <v>0</v>
      </c>
    </row>
    <row r="2" s="1" customFormat="1" ht="50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spans="1:7">
      <c r="A3" s="3" t="s">
        <v>2</v>
      </c>
      <c r="B3" s="3"/>
      <c r="C3" s="3"/>
      <c r="D3" s="3"/>
      <c r="E3" s="3"/>
      <c r="F3" s="13"/>
      <c r="G3" s="23"/>
    </row>
    <row r="4" s="1" customFormat="1" ht="25" customHeight="1" spans="1:7">
      <c r="A4" s="4" t="s">
        <v>3</v>
      </c>
      <c r="B4" s="4" t="s">
        <v>4</v>
      </c>
      <c r="C4" s="8" t="s">
        <v>5</v>
      </c>
      <c r="D4" s="8" t="s">
        <v>6</v>
      </c>
      <c r="E4" s="24" t="s">
        <v>7</v>
      </c>
      <c r="F4" s="24"/>
      <c r="G4" s="8" t="s">
        <v>8</v>
      </c>
    </row>
    <row r="5" s="1" customFormat="1" ht="25" customHeight="1" spans="1:7">
      <c r="A5" s="7"/>
      <c r="B5" s="7"/>
      <c r="C5" s="8"/>
      <c r="D5" s="8"/>
      <c r="E5" s="24" t="s">
        <v>9</v>
      </c>
      <c r="F5" s="24" t="s">
        <v>10</v>
      </c>
      <c r="G5" s="8"/>
    </row>
    <row r="6" s="1" customFormat="1" ht="27" customHeight="1" spans="1:7">
      <c r="A6" s="10">
        <v>1</v>
      </c>
      <c r="B6" s="10" t="s">
        <v>11</v>
      </c>
      <c r="C6" s="10">
        <v>213</v>
      </c>
      <c r="D6" s="10">
        <f t="shared" ref="D6:D24" si="0">C6*375</f>
        <v>79875</v>
      </c>
      <c r="E6" s="10">
        <v>40500</v>
      </c>
      <c r="F6" s="10">
        <f>D6-E6</f>
        <v>39375</v>
      </c>
      <c r="G6" s="25"/>
    </row>
    <row r="7" s="1" customFormat="1" ht="27" customHeight="1" spans="1:7">
      <c r="A7" s="10">
        <v>2</v>
      </c>
      <c r="B7" s="10" t="s">
        <v>12</v>
      </c>
      <c r="C7" s="10">
        <v>64</v>
      </c>
      <c r="D7" s="10">
        <f t="shared" si="0"/>
        <v>24000</v>
      </c>
      <c r="E7" s="10">
        <v>24000</v>
      </c>
      <c r="F7" s="10"/>
      <c r="G7" s="25"/>
    </row>
    <row r="8" s="1" customFormat="1" ht="27" customHeight="1" spans="1:7">
      <c r="A8" s="10">
        <v>3</v>
      </c>
      <c r="B8" s="10" t="s">
        <v>13</v>
      </c>
      <c r="C8" s="10">
        <v>50</v>
      </c>
      <c r="D8" s="10">
        <f t="shared" si="0"/>
        <v>18750</v>
      </c>
      <c r="E8" s="10">
        <v>9000</v>
      </c>
      <c r="F8" s="10">
        <f t="shared" ref="F7:F24" si="1">D8-E8</f>
        <v>9750</v>
      </c>
      <c r="G8" s="25"/>
    </row>
    <row r="9" s="1" customFormat="1" ht="27" customHeight="1" spans="1:7">
      <c r="A9" s="10">
        <v>4</v>
      </c>
      <c r="B9" s="10" t="s">
        <v>14</v>
      </c>
      <c r="C9" s="10">
        <v>91</v>
      </c>
      <c r="D9" s="10">
        <f t="shared" si="0"/>
        <v>34125</v>
      </c>
      <c r="E9" s="10">
        <v>34125</v>
      </c>
      <c r="F9" s="10"/>
      <c r="G9" s="25"/>
    </row>
    <row r="10" s="1" customFormat="1" ht="27" customHeight="1" spans="1:7">
      <c r="A10" s="10">
        <v>5</v>
      </c>
      <c r="B10" s="10" t="s">
        <v>15</v>
      </c>
      <c r="C10" s="10">
        <v>136</v>
      </c>
      <c r="D10" s="10">
        <f t="shared" si="0"/>
        <v>51000</v>
      </c>
      <c r="E10" s="10">
        <v>39000</v>
      </c>
      <c r="F10" s="10">
        <f t="shared" si="1"/>
        <v>12000</v>
      </c>
      <c r="G10" s="25"/>
    </row>
    <row r="11" s="1" customFormat="1" ht="27" customHeight="1" spans="1:7">
      <c r="A11" s="10">
        <v>6</v>
      </c>
      <c r="B11" s="10" t="s">
        <v>16</v>
      </c>
      <c r="C11" s="10">
        <v>92</v>
      </c>
      <c r="D11" s="10">
        <f t="shared" si="0"/>
        <v>34500</v>
      </c>
      <c r="E11" s="10">
        <v>34500</v>
      </c>
      <c r="F11" s="10"/>
      <c r="G11" s="25"/>
    </row>
    <row r="12" s="1" customFormat="1" ht="27" customHeight="1" spans="1:7">
      <c r="A12" s="10">
        <v>7</v>
      </c>
      <c r="B12" s="10" t="s">
        <v>17</v>
      </c>
      <c r="C12" s="10">
        <v>141</v>
      </c>
      <c r="D12" s="10">
        <f t="shared" si="0"/>
        <v>52875</v>
      </c>
      <c r="E12" s="10">
        <v>51500</v>
      </c>
      <c r="F12" s="10">
        <f t="shared" si="1"/>
        <v>1375</v>
      </c>
      <c r="G12" s="25"/>
    </row>
    <row r="13" s="1" customFormat="1" ht="27" customHeight="1" spans="1:7">
      <c r="A13" s="10">
        <v>8</v>
      </c>
      <c r="B13" s="10" t="s">
        <v>18</v>
      </c>
      <c r="C13" s="10">
        <v>142</v>
      </c>
      <c r="D13" s="10">
        <f t="shared" si="0"/>
        <v>53250</v>
      </c>
      <c r="E13" s="10">
        <v>53250</v>
      </c>
      <c r="F13" s="10"/>
      <c r="G13" s="25"/>
    </row>
    <row r="14" s="1" customFormat="1" ht="27" customHeight="1" spans="1:7">
      <c r="A14" s="10">
        <v>9</v>
      </c>
      <c r="B14" s="10" t="s">
        <v>19</v>
      </c>
      <c r="C14" s="10">
        <v>77</v>
      </c>
      <c r="D14" s="10">
        <f t="shared" si="0"/>
        <v>28875</v>
      </c>
      <c r="E14" s="10">
        <v>16500</v>
      </c>
      <c r="F14" s="10">
        <f t="shared" si="1"/>
        <v>12375</v>
      </c>
      <c r="G14" s="25"/>
    </row>
    <row r="15" s="1" customFormat="1" ht="27" customHeight="1" spans="1:7">
      <c r="A15" s="10">
        <v>10</v>
      </c>
      <c r="B15" s="10" t="s">
        <v>20</v>
      </c>
      <c r="C15" s="10">
        <v>73</v>
      </c>
      <c r="D15" s="10">
        <f t="shared" si="0"/>
        <v>27375</v>
      </c>
      <c r="E15" s="10">
        <v>19125</v>
      </c>
      <c r="F15" s="10">
        <f t="shared" si="1"/>
        <v>8250</v>
      </c>
      <c r="G15" s="25"/>
    </row>
    <row r="16" s="1" customFormat="1" ht="27" customHeight="1" spans="1:7">
      <c r="A16" s="10">
        <v>11</v>
      </c>
      <c r="B16" s="10" t="s">
        <v>21</v>
      </c>
      <c r="C16" s="10">
        <v>93</v>
      </c>
      <c r="D16" s="10">
        <f t="shared" si="0"/>
        <v>34875</v>
      </c>
      <c r="E16" s="10">
        <v>27500</v>
      </c>
      <c r="F16" s="10">
        <f t="shared" si="1"/>
        <v>7375</v>
      </c>
      <c r="G16" s="25"/>
    </row>
    <row r="17" s="1" customFormat="1" ht="27" customHeight="1" spans="1:7">
      <c r="A17" s="10">
        <v>12</v>
      </c>
      <c r="B17" s="10" t="s">
        <v>22</v>
      </c>
      <c r="C17" s="10">
        <v>109</v>
      </c>
      <c r="D17" s="10">
        <f t="shared" si="0"/>
        <v>40875</v>
      </c>
      <c r="E17" s="10">
        <v>34375</v>
      </c>
      <c r="F17" s="10">
        <f t="shared" si="1"/>
        <v>6500</v>
      </c>
      <c r="G17" s="25"/>
    </row>
    <row r="18" s="1" customFormat="1" ht="27" customHeight="1" spans="1:7">
      <c r="A18" s="10">
        <v>13</v>
      </c>
      <c r="B18" s="10" t="s">
        <v>23</v>
      </c>
      <c r="C18" s="10">
        <v>125</v>
      </c>
      <c r="D18" s="10">
        <f t="shared" si="0"/>
        <v>46875</v>
      </c>
      <c r="E18" s="10">
        <v>40375</v>
      </c>
      <c r="F18" s="10">
        <f t="shared" si="1"/>
        <v>6500</v>
      </c>
      <c r="G18" s="25"/>
    </row>
    <row r="19" s="1" customFormat="1" ht="27" customHeight="1" spans="1:7">
      <c r="A19" s="10">
        <v>14</v>
      </c>
      <c r="B19" s="10" t="s">
        <v>24</v>
      </c>
      <c r="C19" s="10">
        <v>62</v>
      </c>
      <c r="D19" s="10">
        <f t="shared" si="0"/>
        <v>23250</v>
      </c>
      <c r="E19" s="10">
        <v>22125</v>
      </c>
      <c r="F19" s="10">
        <f t="shared" si="1"/>
        <v>1125</v>
      </c>
      <c r="G19" s="25"/>
    </row>
    <row r="20" s="1" customFormat="1" ht="27" customHeight="1" spans="1:7">
      <c r="A20" s="10">
        <v>15</v>
      </c>
      <c r="B20" s="10" t="s">
        <v>25</v>
      </c>
      <c r="C20" s="10">
        <v>64</v>
      </c>
      <c r="D20" s="10">
        <f t="shared" si="0"/>
        <v>24000</v>
      </c>
      <c r="E20" s="10">
        <v>22125</v>
      </c>
      <c r="F20" s="10">
        <f t="shared" si="1"/>
        <v>1875</v>
      </c>
      <c r="G20" s="25"/>
    </row>
    <row r="21" s="1" customFormat="1" ht="27" customHeight="1" spans="1:7">
      <c r="A21" s="10">
        <v>16</v>
      </c>
      <c r="B21" s="10" t="s">
        <v>26</v>
      </c>
      <c r="C21" s="10">
        <v>88</v>
      </c>
      <c r="D21" s="10">
        <f t="shared" si="0"/>
        <v>33000</v>
      </c>
      <c r="E21" s="10">
        <v>27125</v>
      </c>
      <c r="F21" s="10">
        <f t="shared" si="1"/>
        <v>5875</v>
      </c>
      <c r="G21" s="25"/>
    </row>
    <row r="22" s="1" customFormat="1" ht="27" customHeight="1" spans="1:7">
      <c r="A22" s="10">
        <v>17</v>
      </c>
      <c r="B22" s="10" t="s">
        <v>27</v>
      </c>
      <c r="C22" s="10">
        <v>81</v>
      </c>
      <c r="D22" s="10">
        <f t="shared" si="0"/>
        <v>30375</v>
      </c>
      <c r="E22" s="10">
        <v>19875</v>
      </c>
      <c r="F22" s="10">
        <f t="shared" si="1"/>
        <v>10500</v>
      </c>
      <c r="G22" s="25"/>
    </row>
    <row r="23" s="1" customFormat="1" ht="27" customHeight="1" spans="1:7">
      <c r="A23" s="10">
        <v>18</v>
      </c>
      <c r="B23" s="10" t="s">
        <v>28</v>
      </c>
      <c r="C23" s="10">
        <v>71</v>
      </c>
      <c r="D23" s="10">
        <f t="shared" si="0"/>
        <v>26625</v>
      </c>
      <c r="E23" s="10">
        <v>4750</v>
      </c>
      <c r="F23" s="10">
        <f t="shared" si="1"/>
        <v>21875</v>
      </c>
      <c r="G23" s="25"/>
    </row>
    <row r="24" s="1" customFormat="1" ht="27" customHeight="1" spans="1:7">
      <c r="A24" s="10">
        <v>19</v>
      </c>
      <c r="B24" s="10" t="s">
        <v>29</v>
      </c>
      <c r="C24" s="10">
        <v>152</v>
      </c>
      <c r="D24" s="10">
        <f t="shared" si="0"/>
        <v>57000</v>
      </c>
      <c r="E24" s="10">
        <v>33000</v>
      </c>
      <c r="F24" s="10">
        <f t="shared" si="1"/>
        <v>24000</v>
      </c>
      <c r="G24" s="25"/>
    </row>
    <row r="25" s="1" customFormat="1" ht="27" customHeight="1" spans="1:7">
      <c r="A25" s="14" t="s">
        <v>30</v>
      </c>
      <c r="B25" s="15"/>
      <c r="C25" s="8">
        <f>SUM(C6:C24)</f>
        <v>1924</v>
      </c>
      <c r="D25" s="8">
        <f>SUM(D6:D24)</f>
        <v>721500</v>
      </c>
      <c r="E25" s="8">
        <f>SUM(E6:E24)</f>
        <v>552750</v>
      </c>
      <c r="F25" s="8">
        <f>SUM(F6:F24)</f>
        <v>168750</v>
      </c>
      <c r="G25" s="26"/>
    </row>
  </sheetData>
  <mergeCells count="9">
    <mergeCell ref="A2:G2"/>
    <mergeCell ref="A3:E3"/>
    <mergeCell ref="E4:F4"/>
    <mergeCell ref="A25:B25"/>
    <mergeCell ref="A4:A5"/>
    <mergeCell ref="B4:B5"/>
    <mergeCell ref="C4:C5"/>
    <mergeCell ref="D4:D5"/>
    <mergeCell ref="G4:G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28"/>
  <sheetViews>
    <sheetView tabSelected="1" workbookViewId="0">
      <selection activeCell="A2" sqref="A2:G2"/>
    </sheetView>
  </sheetViews>
  <sheetFormatPr defaultColWidth="9" defaultRowHeight="13.5" outlineLevelCol="6"/>
  <cols>
    <col min="1" max="1" width="7.25" style="1" customWidth="1"/>
    <col min="2" max="2" width="21.25" style="1" customWidth="1"/>
    <col min="3" max="3" width="7.25" style="1" customWidth="1"/>
    <col min="4" max="4" width="11.625" style="1"/>
    <col min="5" max="5" width="14" style="1" customWidth="1"/>
    <col min="6" max="6" width="12.625" style="1" customWidth="1"/>
    <col min="7" max="7" width="9.5" style="1" customWidth="1"/>
    <col min="8" max="16384" width="9" style="1"/>
  </cols>
  <sheetData>
    <row r="1" s="1" customFormat="1" spans="1:1">
      <c r="A1" s="1" t="s">
        <v>0</v>
      </c>
    </row>
    <row r="2" s="1" customFormat="1" ht="51" customHeight="1" spans="1:7">
      <c r="A2" s="16" t="s">
        <v>31</v>
      </c>
      <c r="B2" s="16"/>
      <c r="C2" s="16"/>
      <c r="D2" s="16"/>
      <c r="E2" s="16"/>
      <c r="F2" s="16"/>
      <c r="G2" s="16"/>
    </row>
    <row r="3" s="1" customFormat="1" ht="14.25" spans="1:7">
      <c r="A3" s="17" t="s">
        <v>2</v>
      </c>
      <c r="B3" s="17"/>
      <c r="C3" s="17"/>
      <c r="D3" s="17"/>
      <c r="E3" s="17"/>
      <c r="F3" s="17"/>
      <c r="G3" s="18"/>
    </row>
    <row r="4" s="1" customFormat="1" ht="24" customHeight="1" spans="1:7">
      <c r="A4" s="6" t="s">
        <v>3</v>
      </c>
      <c r="B4" s="6" t="s">
        <v>4</v>
      </c>
      <c r="C4" s="6" t="s">
        <v>5</v>
      </c>
      <c r="D4" s="6" t="s">
        <v>6</v>
      </c>
      <c r="E4" s="19" t="s">
        <v>7</v>
      </c>
      <c r="F4" s="19"/>
      <c r="G4" s="5" t="s">
        <v>8</v>
      </c>
    </row>
    <row r="5" s="1" customFormat="1" ht="24" customHeight="1" spans="1:7">
      <c r="A5" s="9"/>
      <c r="B5" s="9"/>
      <c r="C5" s="9"/>
      <c r="D5" s="9"/>
      <c r="E5" s="19" t="s">
        <v>9</v>
      </c>
      <c r="F5" s="19" t="s">
        <v>10</v>
      </c>
      <c r="G5" s="5"/>
    </row>
    <row r="6" s="1" customFormat="1" ht="24" customHeight="1" spans="1:7">
      <c r="A6" s="20">
        <v>1</v>
      </c>
      <c r="B6" s="20" t="s">
        <v>11</v>
      </c>
      <c r="C6" s="20">
        <v>617</v>
      </c>
      <c r="D6" s="20">
        <v>154250</v>
      </c>
      <c r="E6" s="20">
        <v>154250</v>
      </c>
      <c r="F6" s="20"/>
      <c r="G6" s="20"/>
    </row>
    <row r="7" s="1" customFormat="1" ht="24" customHeight="1" spans="1:7">
      <c r="A7" s="20">
        <v>2</v>
      </c>
      <c r="B7" s="20" t="s">
        <v>12</v>
      </c>
      <c r="C7" s="20">
        <v>460</v>
      </c>
      <c r="D7" s="20">
        <v>152250</v>
      </c>
      <c r="E7" s="20">
        <v>152250</v>
      </c>
      <c r="F7" s="20"/>
      <c r="G7" s="20"/>
    </row>
    <row r="8" s="1" customFormat="1" ht="24" customHeight="1" spans="1:7">
      <c r="A8" s="20">
        <v>3</v>
      </c>
      <c r="B8" s="20" t="s">
        <v>13</v>
      </c>
      <c r="C8" s="20">
        <v>290</v>
      </c>
      <c r="D8" s="20">
        <v>95937.5</v>
      </c>
      <c r="E8" s="20">
        <v>95937.5</v>
      </c>
      <c r="F8" s="20"/>
      <c r="G8" s="20"/>
    </row>
    <row r="9" s="1" customFormat="1" ht="24" customHeight="1" spans="1:7">
      <c r="A9" s="20">
        <v>4</v>
      </c>
      <c r="B9" s="20" t="s">
        <v>14</v>
      </c>
      <c r="C9" s="20">
        <v>585</v>
      </c>
      <c r="D9" s="20">
        <v>175375</v>
      </c>
      <c r="E9" s="20">
        <v>175375</v>
      </c>
      <c r="F9" s="20"/>
      <c r="G9" s="20"/>
    </row>
    <row r="10" s="1" customFormat="1" ht="24" customHeight="1" spans="1:7">
      <c r="A10" s="20">
        <v>5</v>
      </c>
      <c r="B10" s="20" t="s">
        <v>15</v>
      </c>
      <c r="C10" s="20">
        <v>1097</v>
      </c>
      <c r="D10" s="20">
        <v>470875</v>
      </c>
      <c r="E10" s="20">
        <v>470875</v>
      </c>
      <c r="F10" s="20"/>
      <c r="G10" s="20"/>
    </row>
    <row r="11" s="1" customFormat="1" ht="24" customHeight="1" spans="1:7">
      <c r="A11" s="20">
        <v>6</v>
      </c>
      <c r="B11" s="20" t="s">
        <v>16</v>
      </c>
      <c r="C11" s="20">
        <v>573</v>
      </c>
      <c r="D11" s="20">
        <v>187250</v>
      </c>
      <c r="E11" s="20">
        <v>187250</v>
      </c>
      <c r="F11" s="20"/>
      <c r="G11" s="20"/>
    </row>
    <row r="12" s="1" customFormat="1" ht="24" customHeight="1" spans="1:7">
      <c r="A12" s="20">
        <v>7</v>
      </c>
      <c r="B12" s="20" t="s">
        <v>17</v>
      </c>
      <c r="C12" s="20">
        <v>949</v>
      </c>
      <c r="D12" s="20">
        <v>272500</v>
      </c>
      <c r="E12" s="20">
        <v>272500</v>
      </c>
      <c r="F12" s="20"/>
      <c r="G12" s="20"/>
    </row>
    <row r="13" s="1" customFormat="1" ht="24" customHeight="1" spans="1:7">
      <c r="A13" s="20">
        <v>8</v>
      </c>
      <c r="B13" s="20" t="s">
        <v>18</v>
      </c>
      <c r="C13" s="20">
        <v>778</v>
      </c>
      <c r="D13" s="20">
        <v>251312.5</v>
      </c>
      <c r="E13" s="20">
        <v>251312.5</v>
      </c>
      <c r="F13" s="20"/>
      <c r="G13" s="20"/>
    </row>
    <row r="14" s="1" customFormat="1" ht="24" customHeight="1" spans="1:7">
      <c r="A14" s="20">
        <v>9</v>
      </c>
      <c r="B14" s="20" t="s">
        <v>19</v>
      </c>
      <c r="C14" s="20">
        <v>327</v>
      </c>
      <c r="D14" s="20">
        <v>111375</v>
      </c>
      <c r="E14" s="20">
        <v>111375</v>
      </c>
      <c r="F14" s="20"/>
      <c r="G14" s="20"/>
    </row>
    <row r="15" s="1" customFormat="1" ht="24" customHeight="1" spans="1:7">
      <c r="A15" s="20">
        <v>10</v>
      </c>
      <c r="B15" s="20" t="s">
        <v>20</v>
      </c>
      <c r="C15" s="20">
        <v>428</v>
      </c>
      <c r="D15" s="20">
        <v>133000</v>
      </c>
      <c r="E15" s="20"/>
      <c r="F15" s="20">
        <v>133000</v>
      </c>
      <c r="G15" s="20"/>
    </row>
    <row r="16" s="1" customFormat="1" ht="24" customHeight="1" spans="1:7">
      <c r="A16" s="20">
        <v>11</v>
      </c>
      <c r="B16" s="20" t="s">
        <v>21</v>
      </c>
      <c r="C16" s="20">
        <v>512</v>
      </c>
      <c r="D16" s="20">
        <v>187437.5</v>
      </c>
      <c r="E16" s="20"/>
      <c r="F16" s="20">
        <v>187437.5</v>
      </c>
      <c r="G16" s="20"/>
    </row>
    <row r="17" s="1" customFormat="1" ht="24" customHeight="1" spans="1:7">
      <c r="A17" s="20">
        <v>12</v>
      </c>
      <c r="B17" s="20" t="s">
        <v>22</v>
      </c>
      <c r="C17" s="20">
        <v>545</v>
      </c>
      <c r="D17" s="20">
        <v>177312.5</v>
      </c>
      <c r="E17" s="20"/>
      <c r="F17" s="20">
        <v>177312.5</v>
      </c>
      <c r="G17" s="20"/>
    </row>
    <row r="18" s="1" customFormat="1" ht="24" customHeight="1" spans="1:7">
      <c r="A18" s="20">
        <v>13</v>
      </c>
      <c r="B18" s="20" t="s">
        <v>23</v>
      </c>
      <c r="C18" s="20">
        <v>410</v>
      </c>
      <c r="D18" s="20">
        <v>111250</v>
      </c>
      <c r="E18" s="20"/>
      <c r="F18" s="20">
        <v>111250</v>
      </c>
      <c r="G18" s="20"/>
    </row>
    <row r="19" s="1" customFormat="1" ht="24" customHeight="1" spans="1:7">
      <c r="A19" s="20">
        <v>14</v>
      </c>
      <c r="B19" s="20" t="s">
        <v>24</v>
      </c>
      <c r="C19" s="20">
        <v>365</v>
      </c>
      <c r="D19" s="20">
        <v>122812.5</v>
      </c>
      <c r="E19" s="20"/>
      <c r="F19" s="20">
        <v>122812.5</v>
      </c>
      <c r="G19" s="20"/>
    </row>
    <row r="20" s="1" customFormat="1" ht="24" customHeight="1" spans="1:7">
      <c r="A20" s="20">
        <v>15</v>
      </c>
      <c r="B20" s="20" t="s">
        <v>25</v>
      </c>
      <c r="C20" s="20">
        <v>451</v>
      </c>
      <c r="D20" s="20">
        <v>143187.5</v>
      </c>
      <c r="E20" s="20"/>
      <c r="F20" s="20">
        <v>143187.5</v>
      </c>
      <c r="G20" s="20"/>
    </row>
    <row r="21" s="1" customFormat="1" ht="24" customHeight="1" spans="1:7">
      <c r="A21" s="20">
        <v>16</v>
      </c>
      <c r="B21" s="20" t="s">
        <v>26</v>
      </c>
      <c r="C21" s="20">
        <v>449</v>
      </c>
      <c r="D21" s="20">
        <v>155437.5</v>
      </c>
      <c r="E21" s="20"/>
      <c r="F21" s="20">
        <v>155437.5</v>
      </c>
      <c r="G21" s="20"/>
    </row>
    <row r="22" s="1" customFormat="1" ht="24" customHeight="1" spans="1:7">
      <c r="A22" s="20">
        <v>17</v>
      </c>
      <c r="B22" s="20" t="s">
        <v>27</v>
      </c>
      <c r="C22" s="20">
        <v>454</v>
      </c>
      <c r="D22" s="20">
        <v>159562.5</v>
      </c>
      <c r="E22" s="20"/>
      <c r="F22" s="20">
        <v>159562.5</v>
      </c>
      <c r="G22" s="20"/>
    </row>
    <row r="23" s="1" customFormat="1" ht="24" customHeight="1" spans="1:7">
      <c r="A23" s="20">
        <v>18</v>
      </c>
      <c r="B23" s="20" t="s">
        <v>32</v>
      </c>
      <c r="C23" s="20">
        <v>278</v>
      </c>
      <c r="D23" s="20">
        <v>69500</v>
      </c>
      <c r="E23" s="20">
        <v>69500</v>
      </c>
      <c r="F23" s="20"/>
      <c r="G23" s="20"/>
    </row>
    <row r="24" s="1" customFormat="1" ht="24" customHeight="1" spans="1:7">
      <c r="A24" s="20">
        <v>19</v>
      </c>
      <c r="B24" s="20" t="s">
        <v>33</v>
      </c>
      <c r="C24" s="20">
        <v>322</v>
      </c>
      <c r="D24" s="20">
        <v>136562.5</v>
      </c>
      <c r="E24" s="20">
        <v>136562.5</v>
      </c>
      <c r="F24" s="20"/>
      <c r="G24" s="20"/>
    </row>
    <row r="25" s="1" customFormat="1" ht="24" customHeight="1" spans="1:7">
      <c r="A25" s="20">
        <v>20</v>
      </c>
      <c r="B25" s="20" t="s">
        <v>34</v>
      </c>
      <c r="C25" s="20">
        <v>55</v>
      </c>
      <c r="D25" s="20">
        <v>30125</v>
      </c>
      <c r="E25" s="20">
        <v>13375</v>
      </c>
      <c r="F25" s="20">
        <v>16750</v>
      </c>
      <c r="G25" s="20"/>
    </row>
    <row r="26" s="1" customFormat="1" ht="24" customHeight="1" spans="1:7">
      <c r="A26" s="20">
        <v>21</v>
      </c>
      <c r="B26" s="20" t="s">
        <v>35</v>
      </c>
      <c r="C26" s="20">
        <v>374</v>
      </c>
      <c r="D26" s="20">
        <v>93500</v>
      </c>
      <c r="E26" s="20"/>
      <c r="F26" s="20">
        <v>93500</v>
      </c>
      <c r="G26" s="20"/>
    </row>
    <row r="27" s="1" customFormat="1" ht="24" customHeight="1" spans="1:7">
      <c r="A27" s="20">
        <v>22</v>
      </c>
      <c r="B27" s="20" t="s">
        <v>36</v>
      </c>
      <c r="C27" s="20">
        <v>646</v>
      </c>
      <c r="D27" s="20">
        <v>228750</v>
      </c>
      <c r="E27" s="20">
        <v>126187.5</v>
      </c>
      <c r="F27" s="20">
        <v>102562.5</v>
      </c>
      <c r="G27" s="20"/>
    </row>
    <row r="28" s="1" customFormat="1" ht="24" customHeight="1" spans="1:7">
      <c r="A28" s="21" t="s">
        <v>37</v>
      </c>
      <c r="B28" s="22"/>
      <c r="C28" s="5">
        <f>SUM(C6:C27)</f>
        <v>10965</v>
      </c>
      <c r="D28" s="5">
        <f>SUM(D6:D27)</f>
        <v>3619562.5</v>
      </c>
      <c r="E28" s="5">
        <f>SUM(E6:E27)</f>
        <v>2216750</v>
      </c>
      <c r="F28" s="5">
        <f>SUM(F6:F27)</f>
        <v>1402812.5</v>
      </c>
      <c r="G28" s="20"/>
    </row>
  </sheetData>
  <mergeCells count="9">
    <mergeCell ref="A2:G2"/>
    <mergeCell ref="A3:F3"/>
    <mergeCell ref="E4:F4"/>
    <mergeCell ref="A28:B28"/>
    <mergeCell ref="A4:A5"/>
    <mergeCell ref="B4:B5"/>
    <mergeCell ref="C4:C5"/>
    <mergeCell ref="D4:D5"/>
    <mergeCell ref="G4:G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8"/>
  <sheetViews>
    <sheetView workbookViewId="0">
      <selection activeCell="A2" sqref="A2:K2"/>
    </sheetView>
  </sheetViews>
  <sheetFormatPr defaultColWidth="9" defaultRowHeight="13.5" outlineLevelRow="7"/>
  <cols>
    <col min="1" max="1" width="6.25" style="1" customWidth="1"/>
    <col min="2" max="2" width="14.375" style="1" customWidth="1"/>
    <col min="3" max="3" width="6.125" style="1" customWidth="1"/>
    <col min="4" max="7" width="6.5" style="1" customWidth="1"/>
    <col min="8" max="8" width="9.25" style="1"/>
    <col min="9" max="9" width="9.75" style="1" customWidth="1"/>
    <col min="10" max="10" width="8.25" style="1" customWidth="1"/>
    <col min="11" max="11" width="7.125" style="1" customWidth="1"/>
    <col min="12" max="16384" width="9" style="1"/>
  </cols>
  <sheetData>
    <row r="1" s="1" customFormat="1" spans="1:1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1" customFormat="1" ht="48" customHeight="1" spans="1:11">
      <c r="A2" s="2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spans="1:11">
      <c r="A3" s="3" t="s">
        <v>2</v>
      </c>
      <c r="B3" s="3"/>
      <c r="C3" s="3"/>
      <c r="D3" s="13"/>
      <c r="E3" s="13"/>
      <c r="F3" s="13"/>
      <c r="G3" s="13"/>
      <c r="H3" s="13"/>
      <c r="I3" s="13"/>
      <c r="J3" s="13"/>
      <c r="K3" s="13"/>
    </row>
    <row r="4" s="1" customFormat="1" ht="25" customHeight="1" spans="1:11">
      <c r="A4" s="4" t="s">
        <v>3</v>
      </c>
      <c r="B4" s="4" t="s">
        <v>4</v>
      </c>
      <c r="C4" s="4" t="s">
        <v>5</v>
      </c>
      <c r="D4" s="5" t="s">
        <v>39</v>
      </c>
      <c r="E4" s="5"/>
      <c r="F4" s="5" t="s">
        <v>40</v>
      </c>
      <c r="G4" s="5"/>
      <c r="H4" s="6" t="s">
        <v>6</v>
      </c>
      <c r="I4" s="11" t="s">
        <v>7</v>
      </c>
      <c r="J4" s="11"/>
      <c r="K4" s="8" t="s">
        <v>8</v>
      </c>
    </row>
    <row r="5" s="1" customFormat="1" ht="40" customHeight="1" spans="1:11">
      <c r="A5" s="7"/>
      <c r="B5" s="7"/>
      <c r="C5" s="7"/>
      <c r="D5" s="8" t="s">
        <v>41</v>
      </c>
      <c r="E5" s="8" t="s">
        <v>42</v>
      </c>
      <c r="F5" s="8" t="s">
        <v>41</v>
      </c>
      <c r="G5" s="8" t="s">
        <v>42</v>
      </c>
      <c r="H5" s="9"/>
      <c r="I5" s="11" t="s">
        <v>9</v>
      </c>
      <c r="J5" s="11" t="s">
        <v>10</v>
      </c>
      <c r="K5" s="8"/>
    </row>
    <row r="6" s="1" customFormat="1" ht="39" customHeight="1" spans="1:11">
      <c r="A6" s="10">
        <v>1</v>
      </c>
      <c r="B6" s="10" t="s">
        <v>43</v>
      </c>
      <c r="C6" s="10">
        <f>D6+F6</f>
        <v>1811</v>
      </c>
      <c r="D6" s="10">
        <v>1782</v>
      </c>
      <c r="E6" s="10">
        <v>1250</v>
      </c>
      <c r="F6" s="10">
        <v>29</v>
      </c>
      <c r="G6" s="10">
        <v>750</v>
      </c>
      <c r="H6" s="10">
        <f>D6*E6+F6*G6</f>
        <v>2249250</v>
      </c>
      <c r="I6" s="10">
        <v>2249250</v>
      </c>
      <c r="J6" s="10"/>
      <c r="K6" s="10"/>
    </row>
    <row r="7" s="1" customFormat="1" ht="39" customHeight="1" spans="1:11">
      <c r="A7" s="10">
        <v>2</v>
      </c>
      <c r="B7" s="10" t="s">
        <v>33</v>
      </c>
      <c r="C7" s="10">
        <f>D7+F7</f>
        <v>638</v>
      </c>
      <c r="D7" s="10">
        <v>627</v>
      </c>
      <c r="E7" s="10">
        <v>1250</v>
      </c>
      <c r="F7" s="10">
        <v>11</v>
      </c>
      <c r="G7" s="10">
        <v>750</v>
      </c>
      <c r="H7" s="10">
        <f>D7*E7+F7*G7</f>
        <v>792000</v>
      </c>
      <c r="I7" s="10">
        <v>792000</v>
      </c>
      <c r="J7" s="10"/>
      <c r="K7" s="10"/>
    </row>
    <row r="8" s="1" customFormat="1" ht="39" customHeight="1" spans="1:11">
      <c r="A8" s="14" t="s">
        <v>37</v>
      </c>
      <c r="B8" s="15"/>
      <c r="C8" s="8">
        <f t="shared" ref="C8:F8" si="0">C6+C7</f>
        <v>2449</v>
      </c>
      <c r="D8" s="8">
        <f t="shared" si="0"/>
        <v>2409</v>
      </c>
      <c r="E8" s="8">
        <v>1250</v>
      </c>
      <c r="F8" s="8">
        <f t="shared" si="0"/>
        <v>40</v>
      </c>
      <c r="G8" s="8">
        <v>750</v>
      </c>
      <c r="H8" s="8">
        <f t="shared" ref="H8:J8" si="1">H6+H7</f>
        <v>3041250</v>
      </c>
      <c r="I8" s="8">
        <f>SUM(I6:I7)</f>
        <v>3041250</v>
      </c>
      <c r="J8" s="8"/>
      <c r="K8" s="8"/>
    </row>
  </sheetData>
  <mergeCells count="10">
    <mergeCell ref="A2:K2"/>
    <mergeCell ref="A3:B3"/>
    <mergeCell ref="D4:E4"/>
    <mergeCell ref="F4:G4"/>
    <mergeCell ref="I4:J4"/>
    <mergeCell ref="A8:B8"/>
    <mergeCell ref="A4:A5"/>
    <mergeCell ref="B4:B5"/>
    <mergeCell ref="C4:C5"/>
    <mergeCell ref="H4:H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C6" sqref="C6"/>
    </sheetView>
  </sheetViews>
  <sheetFormatPr defaultColWidth="9" defaultRowHeight="13.5" outlineLevelRow="5"/>
  <cols>
    <col min="1" max="1" width="7" customWidth="1"/>
    <col min="2" max="2" width="10.875" customWidth="1"/>
    <col min="3" max="3" width="8.625" customWidth="1"/>
    <col min="4" max="7" width="6.125" customWidth="1"/>
    <col min="9" max="9" width="10.125" customWidth="1"/>
    <col min="10" max="10" width="8.37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6" customHeight="1" spans="1:11">
      <c r="A2" s="2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customHeight="1" spans="1:11">
      <c r="A4" s="4" t="s">
        <v>3</v>
      </c>
      <c r="B4" s="4" t="s">
        <v>4</v>
      </c>
      <c r="C4" s="4" t="s">
        <v>5</v>
      </c>
      <c r="D4" s="5" t="s">
        <v>39</v>
      </c>
      <c r="E4" s="5"/>
      <c r="F4" s="5" t="s">
        <v>40</v>
      </c>
      <c r="G4" s="5"/>
      <c r="H4" s="6" t="s">
        <v>6</v>
      </c>
      <c r="I4" s="11" t="s">
        <v>7</v>
      </c>
      <c r="J4" s="11"/>
      <c r="K4" s="8" t="s">
        <v>8</v>
      </c>
    </row>
    <row r="5" ht="27" spans="1:11">
      <c r="A5" s="7"/>
      <c r="B5" s="7"/>
      <c r="C5" s="7"/>
      <c r="D5" s="8" t="s">
        <v>41</v>
      </c>
      <c r="E5" s="8" t="s">
        <v>42</v>
      </c>
      <c r="F5" s="8" t="s">
        <v>41</v>
      </c>
      <c r="G5" s="8" t="s">
        <v>42</v>
      </c>
      <c r="H5" s="9"/>
      <c r="I5" s="11" t="s">
        <v>9</v>
      </c>
      <c r="J5" s="11" t="s">
        <v>10</v>
      </c>
      <c r="K5" s="8"/>
    </row>
    <row r="6" ht="27" spans="1:11">
      <c r="A6" s="10">
        <v>1</v>
      </c>
      <c r="B6" s="10" t="s">
        <v>45</v>
      </c>
      <c r="C6" s="10">
        <f>D6+F6</f>
        <v>279</v>
      </c>
      <c r="D6" s="10">
        <v>253</v>
      </c>
      <c r="E6" s="10">
        <v>1250</v>
      </c>
      <c r="F6" s="10">
        <v>26</v>
      </c>
      <c r="G6" s="10">
        <v>750</v>
      </c>
      <c r="H6" s="10">
        <f>D6*E6+F6*G6</f>
        <v>335750</v>
      </c>
      <c r="I6" s="10">
        <v>335750</v>
      </c>
      <c r="J6" s="10"/>
      <c r="K6" s="10"/>
    </row>
  </sheetData>
  <mergeCells count="9">
    <mergeCell ref="A2:K2"/>
    <mergeCell ref="A3:K3"/>
    <mergeCell ref="D4:E4"/>
    <mergeCell ref="F4:G4"/>
    <mergeCell ref="I4:J4"/>
    <mergeCell ref="A4:A5"/>
    <mergeCell ref="B4:B5"/>
    <mergeCell ref="C4:C5"/>
    <mergeCell ref="H4:H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学前教育</vt:lpstr>
      <vt:lpstr>义务教育</vt:lpstr>
      <vt:lpstr>普通高中</vt:lpstr>
      <vt:lpstr>中等职业教育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蛰伏</cp:lastModifiedBy>
  <dcterms:created xsi:type="dcterms:W3CDTF">2020-11-01T05:57:00Z</dcterms:created>
  <dcterms:modified xsi:type="dcterms:W3CDTF">2023-04-27T00:01:08Z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