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 activeTab="3"/>
  </bookViews>
  <sheets>
    <sheet name="汇总表" sheetId="4" r:id="rId1"/>
    <sheet name="紫阳县金盾保安服务有限责任公司" sheetId="6" r:id="rId2"/>
    <sheet name="紫阳县焕古镇卫生院" sheetId="10" r:id="rId3"/>
    <sheet name="紫阳县毛坝镇中心幼儿园" sheetId="7" r:id="rId4"/>
    <sheet name="Sheet1" sheetId="9" r:id="rId5"/>
    <sheet name="Sheet2" sheetId="8" r:id="rId6"/>
  </sheets>
  <calcPr calcId="125725"/>
</workbook>
</file>

<file path=xl/calcChain.xml><?xml version="1.0" encoding="utf-8"?>
<calcChain xmlns="http://schemas.openxmlformats.org/spreadsheetml/2006/main">
  <c r="N9" i="7"/>
  <c r="N8"/>
  <c r="N7"/>
  <c r="N6"/>
  <c r="N5"/>
  <c r="N6" i="10"/>
  <c r="M6"/>
  <c r="L6"/>
  <c r="N5"/>
  <c r="M6" i="6"/>
  <c r="L6"/>
  <c r="K6"/>
  <c r="N5"/>
  <c r="N6" s="1"/>
  <c r="L8" i="4"/>
  <c r="K8"/>
  <c r="C8"/>
</calcChain>
</file>

<file path=xl/sharedStrings.xml><?xml version="1.0" encoding="utf-8"?>
<sst xmlns="http://schemas.openxmlformats.org/spreadsheetml/2006/main" count="131" uniqueCount="74">
  <si>
    <t>紫阳县2020年第一批社会保险补贴汇总表</t>
  </si>
  <si>
    <t>制表单位：紫阳县人力资源和社会保障局</t>
  </si>
  <si>
    <t>单位：元</t>
  </si>
  <si>
    <t>时间：2020年3月25日</t>
  </si>
  <si>
    <t>序号</t>
  </si>
  <si>
    <t>申报单位（个人）</t>
  </si>
  <si>
    <t>申请补贴人数</t>
  </si>
  <si>
    <t>申请各项社会保险缴费金额</t>
  </si>
  <si>
    <t>基本账户户名</t>
  </si>
  <si>
    <t>对公银行账号</t>
  </si>
  <si>
    <t>开户行名称</t>
  </si>
  <si>
    <t>法定代表人</t>
  </si>
  <si>
    <t>联系人</t>
  </si>
  <si>
    <t>联系电话</t>
  </si>
  <si>
    <t>审核通过人数</t>
  </si>
  <si>
    <t>审核通过补贴金额</t>
  </si>
  <si>
    <t>紫阳县金盾保安服务有限责任公司</t>
  </si>
  <si>
    <t>4681.89</t>
  </si>
  <si>
    <t>2607061009200055714</t>
  </si>
  <si>
    <t>中国工商银行股份有限公司紫阳县支行</t>
  </si>
  <si>
    <t>王先武</t>
  </si>
  <si>
    <t>黄治兰</t>
  </si>
  <si>
    <t>紫阳县焕古镇卫生院</t>
  </si>
  <si>
    <t>2707050601201000000816</t>
  </si>
  <si>
    <t>陕西紫阳农村商业银行焕古分理处</t>
  </si>
  <si>
    <t>高长友</t>
  </si>
  <si>
    <t>紫阳县毛坝镇中心幼儿园</t>
  </si>
  <si>
    <t>紫阳县毛坝镇中心学校</t>
  </si>
  <si>
    <t>2707052001201000004336</t>
  </si>
  <si>
    <t>陕西紫阳农村商业银行股份有限公司毛坝支行</t>
  </si>
  <si>
    <t>李月艳</t>
  </si>
  <si>
    <t>王秀英</t>
  </si>
  <si>
    <t>合计</t>
  </si>
  <si>
    <t>紫阳县2020年企业（单位）吸纳就业困难人员社会保险补贴明细表</t>
  </si>
  <si>
    <t>单位名称：紫阳县金盾保安服务有限责任公司</t>
  </si>
  <si>
    <t>姓名</t>
  </si>
  <si>
    <t>性别</t>
  </si>
  <si>
    <t>年龄</t>
  </si>
  <si>
    <t>人员类型</t>
  </si>
  <si>
    <t>就业登记证编号</t>
  </si>
  <si>
    <t>签订劳动合同起始时间</t>
  </si>
  <si>
    <t>签订劳动合同终止时间</t>
  </si>
  <si>
    <t>补贴
年限</t>
  </si>
  <si>
    <t>社会保险缴费情况（单位部分）</t>
  </si>
  <si>
    <t>补贴金额</t>
  </si>
  <si>
    <t>养老保险</t>
  </si>
  <si>
    <t>医疗保险</t>
  </si>
  <si>
    <t>失业保险</t>
  </si>
  <si>
    <t>徐光曙</t>
  </si>
  <si>
    <t>女</t>
  </si>
  <si>
    <t>59</t>
  </si>
  <si>
    <t>18590940509</t>
  </si>
  <si>
    <t>就业困难</t>
  </si>
  <si>
    <t>6109240019000698</t>
  </si>
  <si>
    <t>1</t>
  </si>
  <si>
    <t>单位名称：紫阳县焕古镇卫生院</t>
  </si>
  <si>
    <t>李潮聪</t>
  </si>
  <si>
    <t>32</t>
  </si>
  <si>
    <t>15114952947</t>
  </si>
  <si>
    <t>6109240018001907</t>
  </si>
  <si>
    <t>单位名称：紫阳县毛坝镇中心幼儿园</t>
  </si>
  <si>
    <t>就业困难
人员类型</t>
  </si>
  <si>
    <t>辛长松</t>
  </si>
  <si>
    <t>就业困难
人员</t>
  </si>
  <si>
    <t>6109240114001475</t>
  </si>
  <si>
    <t>2019.1.1</t>
  </si>
  <si>
    <t>2019.12.31</t>
  </si>
  <si>
    <t>申春燕</t>
  </si>
  <si>
    <t>6109240113007760</t>
  </si>
  <si>
    <t>曾合全</t>
  </si>
  <si>
    <t>男</t>
  </si>
  <si>
    <t>6109240018002003</t>
  </si>
  <si>
    <t>王显琼</t>
  </si>
  <si>
    <t>合计：</t>
  </si>
</sst>
</file>

<file path=xl/styles.xml><?xml version="1.0" encoding="utf-8"?>
<styleSheet xmlns="http://schemas.openxmlformats.org/spreadsheetml/2006/main">
  <numFmts count="4">
    <numFmt numFmtId="178" formatCode="0_ "/>
    <numFmt numFmtId="179" formatCode="0.00_);[Red]\(0.00\)"/>
    <numFmt numFmtId="180" formatCode="yyyy/m/d;@"/>
    <numFmt numFmtId="181" formatCode="yyyy/mm/dd"/>
  </numFmts>
  <fonts count="15">
    <font>
      <sz val="12"/>
      <name val="宋体"/>
      <charset val="134"/>
    </font>
    <font>
      <sz val="8"/>
      <name val="宋体"/>
      <charset val="134"/>
    </font>
    <font>
      <sz val="8"/>
      <color indexed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方正小标宋简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6"/>
      <name val="楷体_GB2312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wrapText="1"/>
    </xf>
    <xf numFmtId="179" fontId="1" fillId="0" borderId="0" xfId="0" applyNumberFormat="1" applyFont="1" applyFill="1" applyBorder="1" applyAlignment="1">
      <alignment horizontal="center" wrapText="1"/>
    </xf>
    <xf numFmtId="17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78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179" fontId="0" fillId="0" borderId="0" xfId="0" applyNumberFormat="1" applyFill="1" applyAlignment="1">
      <alignment wrapText="1"/>
    </xf>
    <xf numFmtId="179" fontId="0" fillId="0" borderId="0" xfId="0" applyNumberFormat="1" applyAlignment="1">
      <alignment wrapText="1"/>
    </xf>
    <xf numFmtId="49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179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Alignment="1">
      <alignment wrapText="1"/>
    </xf>
    <xf numFmtId="179" fontId="8" fillId="0" borderId="0" xfId="0" applyNumberFormat="1" applyFont="1" applyAlignment="1">
      <alignment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F13" sqref="F13"/>
    </sheetView>
  </sheetViews>
  <sheetFormatPr defaultColWidth="9" defaultRowHeight="33" customHeight="1"/>
  <cols>
    <col min="1" max="1" width="3.125" style="50" customWidth="1"/>
    <col min="2" max="2" width="15.25" style="50" customWidth="1"/>
    <col min="3" max="3" width="4" style="50" customWidth="1"/>
    <col min="4" max="4" width="8.75" style="51" customWidth="1"/>
    <col min="5" max="5" width="18" style="50" customWidth="1"/>
    <col min="6" max="6" width="20.125" style="50" customWidth="1"/>
    <col min="7" max="7" width="15.375" style="50" customWidth="1"/>
    <col min="8" max="8" width="6.125" style="50" customWidth="1"/>
    <col min="9" max="9" width="6.875" style="50" customWidth="1"/>
    <col min="10" max="10" width="11" style="51" customWidth="1"/>
    <col min="11" max="11" width="5.125" style="52" customWidth="1"/>
    <col min="12" max="12" width="11" style="53" customWidth="1"/>
    <col min="13" max="16384" width="9" style="50"/>
  </cols>
  <sheetData>
    <row r="1" spans="1:19" s="47" customFormat="1" ht="35.450000000000003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62"/>
      <c r="N1" s="62"/>
      <c r="O1" s="62"/>
      <c r="P1" s="62"/>
      <c r="Q1" s="62"/>
      <c r="R1" s="62"/>
      <c r="S1" s="62"/>
    </row>
    <row r="2" spans="1:19" s="48" customFormat="1" ht="15.75" customHeight="1">
      <c r="A2" s="54" t="s">
        <v>1</v>
      </c>
      <c r="D2" s="55"/>
      <c r="G2" s="48" t="s">
        <v>2</v>
      </c>
      <c r="H2" s="54"/>
      <c r="J2" s="74" t="s">
        <v>3</v>
      </c>
      <c r="K2" s="74"/>
      <c r="L2" s="74"/>
      <c r="M2" s="63"/>
      <c r="N2" s="63"/>
      <c r="O2" s="63"/>
      <c r="P2" s="63"/>
      <c r="Q2" s="63"/>
      <c r="R2" s="63"/>
      <c r="S2" s="63"/>
    </row>
    <row r="3" spans="1:19" s="49" customFormat="1" ht="46.5" customHeight="1">
      <c r="A3" s="38" t="s">
        <v>4</v>
      </c>
      <c r="B3" s="38" t="s">
        <v>5</v>
      </c>
      <c r="C3" s="38" t="s">
        <v>6</v>
      </c>
      <c r="D3" s="56" t="s">
        <v>7</v>
      </c>
      <c r="E3" s="38" t="s">
        <v>8</v>
      </c>
      <c r="F3" s="56" t="s">
        <v>9</v>
      </c>
      <c r="G3" s="38" t="s">
        <v>10</v>
      </c>
      <c r="H3" s="38" t="s">
        <v>11</v>
      </c>
      <c r="I3" s="38" t="s">
        <v>12</v>
      </c>
      <c r="J3" s="56" t="s">
        <v>13</v>
      </c>
      <c r="K3" s="64" t="s">
        <v>14</v>
      </c>
      <c r="L3" s="65" t="s">
        <v>15</v>
      </c>
    </row>
    <row r="4" spans="1:19" s="49" customFormat="1" ht="35.25" customHeight="1">
      <c r="A4" s="38">
        <v>1</v>
      </c>
      <c r="B4" s="38" t="s">
        <v>16</v>
      </c>
      <c r="C4" s="38">
        <v>1</v>
      </c>
      <c r="D4" s="57" t="s">
        <v>17</v>
      </c>
      <c r="E4" s="38" t="s">
        <v>16</v>
      </c>
      <c r="F4" s="56" t="s">
        <v>18</v>
      </c>
      <c r="G4" s="38" t="s">
        <v>19</v>
      </c>
      <c r="H4" s="38" t="s">
        <v>20</v>
      </c>
      <c r="I4" s="38" t="s">
        <v>21</v>
      </c>
      <c r="J4" s="58">
        <v>13379153456</v>
      </c>
      <c r="K4" s="66">
        <v>1</v>
      </c>
      <c r="L4" s="67">
        <v>3121.26</v>
      </c>
    </row>
    <row r="5" spans="1:19" s="49" customFormat="1" ht="35.25" customHeight="1">
      <c r="A5" s="38">
        <v>2</v>
      </c>
      <c r="B5" s="38" t="s">
        <v>22</v>
      </c>
      <c r="C5" s="58">
        <v>1</v>
      </c>
      <c r="D5" s="58">
        <v>6490.88</v>
      </c>
      <c r="E5" s="38" t="s">
        <v>22</v>
      </c>
      <c r="F5" s="72" t="s">
        <v>23</v>
      </c>
      <c r="G5" s="38" t="s">
        <v>24</v>
      </c>
      <c r="H5" s="58" t="s">
        <v>25</v>
      </c>
      <c r="I5" s="58" t="s">
        <v>25</v>
      </c>
      <c r="J5" s="58">
        <v>13891586109</v>
      </c>
      <c r="K5" s="58">
        <v>1</v>
      </c>
      <c r="L5" s="58">
        <v>4327.25</v>
      </c>
    </row>
    <row r="6" spans="1:19" s="49" customFormat="1" ht="35.25" customHeight="1">
      <c r="A6" s="38">
        <v>3</v>
      </c>
      <c r="B6" s="38" t="s">
        <v>26</v>
      </c>
      <c r="C6" s="38">
        <v>4</v>
      </c>
      <c r="D6" s="20">
        <v>17309.0133333333</v>
      </c>
      <c r="E6" s="59" t="s">
        <v>27</v>
      </c>
      <c r="F6" s="60" t="s">
        <v>28</v>
      </c>
      <c r="G6" s="59" t="s">
        <v>29</v>
      </c>
      <c r="H6" s="38" t="s">
        <v>30</v>
      </c>
      <c r="I6" s="38" t="s">
        <v>31</v>
      </c>
      <c r="J6" s="58">
        <v>15319875846</v>
      </c>
      <c r="K6" s="66">
        <v>4</v>
      </c>
      <c r="L6" s="67">
        <v>17309.0133333333</v>
      </c>
    </row>
    <row r="7" spans="1:19" s="49" customFormat="1" ht="27.95" customHeight="1">
      <c r="A7" s="38"/>
      <c r="B7" s="38"/>
      <c r="C7" s="38"/>
      <c r="D7" s="57"/>
      <c r="E7" s="38"/>
      <c r="F7" s="56"/>
      <c r="G7" s="38"/>
      <c r="H7" s="38"/>
      <c r="I7" s="38"/>
      <c r="J7" s="57"/>
      <c r="K7" s="66"/>
      <c r="L7" s="67"/>
    </row>
    <row r="8" spans="1:19" s="49" customFormat="1" ht="27.95" customHeight="1">
      <c r="A8" s="75" t="s">
        <v>32</v>
      </c>
      <c r="B8" s="75"/>
      <c r="C8" s="58">
        <f>SUM(C4:C7)</f>
        <v>6</v>
      </c>
      <c r="D8" s="57"/>
      <c r="E8" s="76"/>
      <c r="F8" s="77"/>
      <c r="G8" s="77"/>
      <c r="H8" s="77"/>
      <c r="I8" s="77"/>
      <c r="J8" s="78"/>
      <c r="K8" s="68">
        <f>SUM(K4:K7)</f>
        <v>6</v>
      </c>
      <c r="L8" s="69">
        <f>SUM(L4:L7)</f>
        <v>24757.523333333302</v>
      </c>
      <c r="O8" s="70"/>
    </row>
    <row r="9" spans="1:19" s="49" customFormat="1" ht="27.95" customHeight="1">
      <c r="A9" s="79"/>
      <c r="B9" s="79"/>
      <c r="D9" s="61"/>
      <c r="G9" s="48"/>
      <c r="H9" s="48"/>
      <c r="I9" s="80"/>
      <c r="J9" s="80"/>
      <c r="K9" s="80"/>
      <c r="L9" s="80"/>
      <c r="O9" s="70"/>
    </row>
    <row r="10" spans="1:19" ht="33" customHeight="1">
      <c r="O10" s="71"/>
    </row>
    <row r="11" spans="1:19" ht="33" customHeight="1">
      <c r="O11" s="71"/>
    </row>
    <row r="12" spans="1:19" ht="33" customHeight="1">
      <c r="O12" s="71"/>
    </row>
    <row r="20" spans="8:8" ht="33" customHeight="1">
      <c r="H20" s="51"/>
    </row>
    <row r="21" spans="8:8" ht="33" customHeight="1">
      <c r="H21" s="51"/>
    </row>
    <row r="22" spans="8:8" ht="33" customHeight="1">
      <c r="H22" s="51"/>
    </row>
  </sheetData>
  <mergeCells count="6">
    <mergeCell ref="A1:L1"/>
    <mergeCell ref="J2:L2"/>
    <mergeCell ref="A8:B8"/>
    <mergeCell ref="E8:J8"/>
    <mergeCell ref="A9:B9"/>
    <mergeCell ref="I9:L9"/>
  </mergeCells>
  <phoneticPr fontId="14" type="noConversion"/>
  <pageMargins left="0.62986111111111098" right="0.55069444444444404" top="0.98402777777777795" bottom="0.98402777777777795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B5" sqref="B1:B1048576"/>
    </sheetView>
  </sheetViews>
  <sheetFormatPr defaultColWidth="9" defaultRowHeight="14.25"/>
  <cols>
    <col min="1" max="1" width="2.75" style="29" customWidth="1"/>
    <col min="2" max="2" width="7.125" style="29" customWidth="1"/>
    <col min="3" max="3" width="2.875" style="29" customWidth="1"/>
    <col min="4" max="4" width="3" style="29" customWidth="1"/>
    <col min="5" max="5" width="11.375" style="30" customWidth="1"/>
    <col min="6" max="6" width="10" style="31" customWidth="1"/>
    <col min="7" max="7" width="16.125" style="29" customWidth="1"/>
    <col min="8" max="8" width="9.75" style="29" customWidth="1"/>
    <col min="9" max="9" width="9.875" style="29" customWidth="1"/>
    <col min="10" max="10" width="4.375" style="29" customWidth="1"/>
    <col min="11" max="11" width="8.125" style="32" customWidth="1"/>
    <col min="12" max="12" width="8.625" style="33" customWidth="1"/>
    <col min="13" max="13" width="7.875" style="33" customWidth="1"/>
    <col min="14" max="14" width="10.375" style="33" customWidth="1"/>
    <col min="15" max="17" width="8.75" style="29" customWidth="1"/>
    <col min="18" max="18" width="8.125" style="29" customWidth="1"/>
    <col min="19" max="19" width="13.75" style="29" customWidth="1"/>
    <col min="20" max="236" width="8.75" style="29" customWidth="1"/>
    <col min="237" max="237" width="8.75" style="29"/>
    <col min="238" max="16384" width="9" style="29"/>
  </cols>
  <sheetData>
    <row r="1" spans="1:14" s="24" customFormat="1" ht="39" customHeight="1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</row>
    <row r="2" spans="1:14" s="25" customFormat="1" ht="20.25" customHeight="1">
      <c r="A2" s="83" t="s">
        <v>34</v>
      </c>
      <c r="B2" s="83"/>
      <c r="C2" s="83"/>
      <c r="D2" s="83"/>
      <c r="E2" s="83"/>
      <c r="F2" s="34"/>
      <c r="K2" s="41"/>
      <c r="L2" s="42"/>
      <c r="M2" s="42"/>
      <c r="N2" s="42" t="s">
        <v>2</v>
      </c>
    </row>
    <row r="3" spans="1:14" s="26" customFormat="1" ht="13.9" customHeight="1">
      <c r="A3" s="89" t="s">
        <v>4</v>
      </c>
      <c r="B3" s="89" t="s">
        <v>35</v>
      </c>
      <c r="C3" s="91" t="s">
        <v>36</v>
      </c>
      <c r="D3" s="90" t="s">
        <v>37</v>
      </c>
      <c r="E3" s="90" t="s">
        <v>13</v>
      </c>
      <c r="F3" s="92" t="s">
        <v>38</v>
      </c>
      <c r="G3" s="90" t="s">
        <v>39</v>
      </c>
      <c r="H3" s="93" t="s">
        <v>40</v>
      </c>
      <c r="I3" s="93" t="s">
        <v>41</v>
      </c>
      <c r="J3" s="90" t="s">
        <v>42</v>
      </c>
      <c r="K3" s="84" t="s">
        <v>43</v>
      </c>
      <c r="L3" s="85"/>
      <c r="M3" s="85"/>
      <c r="N3" s="85" t="s">
        <v>44</v>
      </c>
    </row>
    <row r="4" spans="1:14" s="26" customFormat="1" ht="15.75" customHeight="1">
      <c r="A4" s="89"/>
      <c r="B4" s="89"/>
      <c r="C4" s="91"/>
      <c r="D4" s="90"/>
      <c r="E4" s="90"/>
      <c r="F4" s="92"/>
      <c r="G4" s="90"/>
      <c r="H4" s="93"/>
      <c r="I4" s="93"/>
      <c r="J4" s="90"/>
      <c r="K4" s="20" t="s">
        <v>45</v>
      </c>
      <c r="L4" s="43" t="s">
        <v>46</v>
      </c>
      <c r="M4" s="43" t="s">
        <v>47</v>
      </c>
      <c r="N4" s="85"/>
    </row>
    <row r="5" spans="1:14" s="26" customFormat="1" ht="15.75" customHeight="1">
      <c r="A5" s="35">
        <v>1</v>
      </c>
      <c r="B5" s="38" t="s">
        <v>48</v>
      </c>
      <c r="C5" s="13" t="s">
        <v>49</v>
      </c>
      <c r="D5" s="36" t="s">
        <v>50</v>
      </c>
      <c r="E5" s="36" t="s">
        <v>51</v>
      </c>
      <c r="F5" s="37" t="s">
        <v>52</v>
      </c>
      <c r="G5" s="36" t="s">
        <v>53</v>
      </c>
      <c r="H5" s="44">
        <v>43556</v>
      </c>
      <c r="I5" s="44">
        <v>43922</v>
      </c>
      <c r="J5" s="36" t="s">
        <v>54</v>
      </c>
      <c r="K5" s="20">
        <v>4681.8900000000003</v>
      </c>
      <c r="L5" s="43"/>
      <c r="M5" s="43"/>
      <c r="N5" s="43">
        <f>(K5+L5+M5)*2/3</f>
        <v>3121.26</v>
      </c>
    </row>
    <row r="6" spans="1:14" s="27" customFormat="1" ht="24" customHeight="1">
      <c r="A6" s="86" t="s">
        <v>32</v>
      </c>
      <c r="B6" s="87"/>
      <c r="C6" s="87"/>
      <c r="D6" s="87"/>
      <c r="E6" s="87"/>
      <c r="F6" s="87"/>
      <c r="G6" s="87"/>
      <c r="H6" s="87"/>
      <c r="I6" s="87"/>
      <c r="J6" s="88"/>
      <c r="K6" s="12">
        <f>SUM(K5:K5)*2/3</f>
        <v>3121.26</v>
      </c>
      <c r="L6" s="35">
        <f>SUM(L5:L5)*2/3</f>
        <v>0</v>
      </c>
      <c r="M6" s="35">
        <f>SUM(M5:M5)*2/3</f>
        <v>0</v>
      </c>
      <c r="N6" s="43">
        <f>SUM(N5:N5)</f>
        <v>3121.26</v>
      </c>
    </row>
    <row r="7" spans="1:14" s="28" customFormat="1">
      <c r="E7" s="39"/>
      <c r="F7" s="40"/>
      <c r="K7" s="45"/>
      <c r="L7" s="46"/>
      <c r="M7" s="46"/>
      <c r="N7" s="46"/>
    </row>
  </sheetData>
  <mergeCells count="15">
    <mergeCell ref="A1:N1"/>
    <mergeCell ref="A2:E2"/>
    <mergeCell ref="K3:M3"/>
    <mergeCell ref="A6:J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</mergeCells>
  <phoneticPr fontId="14" type="noConversion"/>
  <pageMargins left="0.39305555555555599" right="0.3138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B5" sqref="B1:B1048576"/>
    </sheetView>
  </sheetViews>
  <sheetFormatPr defaultColWidth="9" defaultRowHeight="14.25"/>
  <cols>
    <col min="1" max="1" width="2.75" style="29" customWidth="1"/>
    <col min="2" max="2" width="7.125" style="29" customWidth="1"/>
    <col min="3" max="3" width="2.875" style="29" customWidth="1"/>
    <col min="4" max="4" width="3" style="29" customWidth="1"/>
    <col min="5" max="5" width="10.625" style="30" customWidth="1"/>
    <col min="6" max="6" width="8.375" style="31" customWidth="1"/>
    <col min="7" max="7" width="15.25" style="29" customWidth="1"/>
    <col min="8" max="8" width="9.75" style="29" customWidth="1"/>
    <col min="9" max="9" width="9.875" style="29" customWidth="1"/>
    <col min="10" max="10" width="4.375" style="29" customWidth="1"/>
    <col min="11" max="11" width="8.125" style="32" customWidth="1"/>
    <col min="12" max="12" width="8.625" style="33" customWidth="1"/>
    <col min="13" max="13" width="7.875" style="33" customWidth="1"/>
    <col min="14" max="14" width="10.375" style="33" customWidth="1"/>
    <col min="15" max="17" width="8.75" style="29" customWidth="1"/>
    <col min="18" max="18" width="8.125" style="29" customWidth="1"/>
    <col min="19" max="19" width="13.75" style="29" customWidth="1"/>
    <col min="20" max="236" width="8.75" style="29" customWidth="1"/>
    <col min="237" max="237" width="8.75" style="29"/>
    <col min="238" max="16384" width="9" style="29"/>
  </cols>
  <sheetData>
    <row r="1" spans="1:14" s="24" customFormat="1" ht="39" customHeight="1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</row>
    <row r="2" spans="1:14" s="25" customFormat="1" ht="20.25" customHeight="1">
      <c r="A2" s="83" t="s">
        <v>55</v>
      </c>
      <c r="B2" s="83"/>
      <c r="C2" s="83"/>
      <c r="D2" s="83"/>
      <c r="E2" s="83"/>
      <c r="F2" s="34"/>
      <c r="K2" s="41"/>
      <c r="L2" s="42"/>
      <c r="M2" s="42"/>
      <c r="N2" s="42" t="s">
        <v>2</v>
      </c>
    </row>
    <row r="3" spans="1:14" s="26" customFormat="1" ht="13.9" customHeight="1">
      <c r="A3" s="89" t="s">
        <v>4</v>
      </c>
      <c r="B3" s="89" t="s">
        <v>35</v>
      </c>
      <c r="C3" s="91" t="s">
        <v>36</v>
      </c>
      <c r="D3" s="90" t="s">
        <v>37</v>
      </c>
      <c r="E3" s="90" t="s">
        <v>13</v>
      </c>
      <c r="F3" s="92" t="s">
        <v>38</v>
      </c>
      <c r="G3" s="90" t="s">
        <v>39</v>
      </c>
      <c r="H3" s="93" t="s">
        <v>40</v>
      </c>
      <c r="I3" s="93" t="s">
        <v>41</v>
      </c>
      <c r="J3" s="90" t="s">
        <v>42</v>
      </c>
      <c r="K3" s="84" t="s">
        <v>43</v>
      </c>
      <c r="L3" s="85"/>
      <c r="M3" s="85"/>
      <c r="N3" s="85" t="s">
        <v>44</v>
      </c>
    </row>
    <row r="4" spans="1:14" s="26" customFormat="1" ht="15.75" customHeight="1">
      <c r="A4" s="89"/>
      <c r="B4" s="89"/>
      <c r="C4" s="91"/>
      <c r="D4" s="90"/>
      <c r="E4" s="90"/>
      <c r="F4" s="92"/>
      <c r="G4" s="90"/>
      <c r="H4" s="93"/>
      <c r="I4" s="93"/>
      <c r="J4" s="90"/>
      <c r="K4" s="20" t="s">
        <v>45</v>
      </c>
      <c r="L4" s="43" t="s">
        <v>46</v>
      </c>
      <c r="M4" s="43" t="s">
        <v>47</v>
      </c>
      <c r="N4" s="85"/>
    </row>
    <row r="5" spans="1:14" s="26" customFormat="1" ht="15.75" customHeight="1">
      <c r="A5" s="35">
        <v>1</v>
      </c>
      <c r="B5" s="38" t="s">
        <v>56</v>
      </c>
      <c r="C5" s="13" t="s">
        <v>49</v>
      </c>
      <c r="D5" s="36" t="s">
        <v>57</v>
      </c>
      <c r="E5" s="36" t="s">
        <v>58</v>
      </c>
      <c r="F5" s="37" t="s">
        <v>52</v>
      </c>
      <c r="G5" s="36" t="s">
        <v>59</v>
      </c>
      <c r="H5" s="44">
        <v>43556</v>
      </c>
      <c r="I5" s="44">
        <v>43922</v>
      </c>
      <c r="J5" s="36" t="s">
        <v>54</v>
      </c>
      <c r="K5" s="20">
        <v>6490.88</v>
      </c>
      <c r="L5" s="43"/>
      <c r="M5" s="43"/>
      <c r="N5" s="43">
        <f>(K5+L5+M5)*2/3</f>
        <v>4327.2533333333331</v>
      </c>
    </row>
    <row r="6" spans="1:14" s="27" customFormat="1" ht="24" customHeight="1">
      <c r="A6" s="86" t="s">
        <v>32</v>
      </c>
      <c r="B6" s="87"/>
      <c r="C6" s="87"/>
      <c r="D6" s="87"/>
      <c r="E6" s="87"/>
      <c r="F6" s="87"/>
      <c r="G6" s="87"/>
      <c r="H6" s="87"/>
      <c r="I6" s="87"/>
      <c r="J6" s="88"/>
      <c r="K6" s="12"/>
      <c r="L6" s="35">
        <f>SUM(L5:L5)*2/3</f>
        <v>0</v>
      </c>
      <c r="M6" s="35">
        <f>SUM(M5:M5)*2/3</f>
        <v>0</v>
      </c>
      <c r="N6" s="43">
        <f>SUM(N5:N5)</f>
        <v>4327.2533333333331</v>
      </c>
    </row>
    <row r="7" spans="1:14" s="28" customFormat="1">
      <c r="E7" s="39"/>
      <c r="F7" s="40"/>
      <c r="K7" s="45"/>
      <c r="L7" s="46"/>
      <c r="M7" s="46"/>
      <c r="N7" s="46"/>
    </row>
  </sheetData>
  <mergeCells count="15">
    <mergeCell ref="A1:N1"/>
    <mergeCell ref="A2:E2"/>
    <mergeCell ref="K3:M3"/>
    <mergeCell ref="A6:J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</mergeCells>
  <phoneticPr fontId="14" type="noConversion"/>
  <pageMargins left="0.55000000000000004" right="0.27500000000000002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B5" sqref="B1:B1048576"/>
    </sheetView>
  </sheetViews>
  <sheetFormatPr defaultColWidth="9" defaultRowHeight="10.5"/>
  <cols>
    <col min="1" max="1" width="2.375" style="5" customWidth="1"/>
    <col min="2" max="2" width="6.75" style="5" customWidth="1"/>
    <col min="3" max="3" width="2.75" style="5" customWidth="1"/>
    <col min="4" max="4" width="2.375" style="5" customWidth="1"/>
    <col min="5" max="5" width="11.25" style="6" customWidth="1"/>
    <col min="6" max="6" width="11.125" style="7" customWidth="1"/>
    <col min="7" max="7" width="16.75" style="5" customWidth="1"/>
    <col min="8" max="8" width="9" style="5"/>
    <col min="9" max="9" width="10.375" style="5" customWidth="1"/>
    <col min="10" max="10" width="2.625" style="5" customWidth="1"/>
    <col min="11" max="11" width="8.125" style="8" customWidth="1"/>
    <col min="12" max="12" width="7.875" style="5" customWidth="1"/>
    <col min="13" max="13" width="7.625" style="5" customWidth="1"/>
    <col min="14" max="14" width="9.375" style="9" customWidth="1"/>
    <col min="15" max="255" width="8.75" style="5" customWidth="1"/>
    <col min="256" max="16384" width="9" style="5"/>
  </cols>
  <sheetData>
    <row r="1" spans="1:14" s="1" customFormat="1" ht="39" customHeight="1">
      <c r="A1" s="94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s="2" customFormat="1" ht="20.25" customHeight="1">
      <c r="A2" s="96" t="s">
        <v>60</v>
      </c>
      <c r="B2" s="96"/>
      <c r="C2" s="96"/>
      <c r="D2" s="96"/>
      <c r="E2" s="96"/>
      <c r="F2" s="10"/>
      <c r="G2" s="11"/>
      <c r="H2" s="11"/>
      <c r="I2" s="11"/>
      <c r="J2" s="11"/>
      <c r="K2" s="19"/>
      <c r="L2" s="11"/>
      <c r="M2" s="11"/>
      <c r="N2" s="19" t="s">
        <v>2</v>
      </c>
    </row>
    <row r="3" spans="1:14" s="1" customFormat="1" ht="26.25" customHeight="1">
      <c r="A3" s="97" t="s">
        <v>4</v>
      </c>
      <c r="B3" s="97" t="s">
        <v>35</v>
      </c>
      <c r="C3" s="91" t="s">
        <v>36</v>
      </c>
      <c r="D3" s="91" t="s">
        <v>37</v>
      </c>
      <c r="E3" s="91" t="s">
        <v>13</v>
      </c>
      <c r="F3" s="98" t="s">
        <v>61</v>
      </c>
      <c r="G3" s="91" t="s">
        <v>39</v>
      </c>
      <c r="H3" s="99" t="s">
        <v>40</v>
      </c>
      <c r="I3" s="99" t="s">
        <v>41</v>
      </c>
      <c r="J3" s="91" t="s">
        <v>42</v>
      </c>
      <c r="K3" s="84" t="s">
        <v>43</v>
      </c>
      <c r="L3" s="84"/>
      <c r="M3" s="84"/>
      <c r="N3" s="84" t="s">
        <v>44</v>
      </c>
    </row>
    <row r="4" spans="1:14" s="1" customFormat="1" ht="25.5" customHeight="1">
      <c r="A4" s="97"/>
      <c r="B4" s="97"/>
      <c r="C4" s="91"/>
      <c r="D4" s="91"/>
      <c r="E4" s="91"/>
      <c r="F4" s="98"/>
      <c r="G4" s="91"/>
      <c r="H4" s="99"/>
      <c r="I4" s="99"/>
      <c r="J4" s="91"/>
      <c r="K4" s="20" t="s">
        <v>45</v>
      </c>
      <c r="L4" s="20" t="s">
        <v>46</v>
      </c>
      <c r="M4" s="20" t="s">
        <v>47</v>
      </c>
      <c r="N4" s="84"/>
    </row>
    <row r="5" spans="1:14" s="3" customFormat="1" ht="15.75" customHeight="1">
      <c r="A5" s="12">
        <v>1</v>
      </c>
      <c r="B5" s="15" t="s">
        <v>62</v>
      </c>
      <c r="C5" s="16" t="s">
        <v>49</v>
      </c>
      <c r="D5" s="17">
        <v>32</v>
      </c>
      <c r="E5" s="15">
        <v>13429752901</v>
      </c>
      <c r="F5" s="18" t="s">
        <v>63</v>
      </c>
      <c r="G5" s="14" t="s">
        <v>64</v>
      </c>
      <c r="H5" s="21" t="s">
        <v>65</v>
      </c>
      <c r="I5" s="21" t="s">
        <v>66</v>
      </c>
      <c r="J5" s="22">
        <v>2</v>
      </c>
      <c r="K5" s="23">
        <v>6490.88</v>
      </c>
      <c r="L5" s="22"/>
      <c r="M5" s="22"/>
      <c r="N5" s="20">
        <f>K5*2/3</f>
        <v>4327.2533333333331</v>
      </c>
    </row>
    <row r="6" spans="1:14" s="3" customFormat="1" ht="15.75" customHeight="1">
      <c r="A6" s="12">
        <v>2</v>
      </c>
      <c r="B6" s="15" t="s">
        <v>67</v>
      </c>
      <c r="C6" s="16" t="s">
        <v>49</v>
      </c>
      <c r="D6" s="17">
        <v>37</v>
      </c>
      <c r="E6" s="15">
        <v>13186278852</v>
      </c>
      <c r="F6" s="18" t="s">
        <v>63</v>
      </c>
      <c r="G6" s="14" t="s">
        <v>68</v>
      </c>
      <c r="H6" s="21" t="s">
        <v>65</v>
      </c>
      <c r="I6" s="21" t="s">
        <v>66</v>
      </c>
      <c r="J6" s="22">
        <v>2</v>
      </c>
      <c r="K6" s="23">
        <v>6490.88</v>
      </c>
      <c r="L6" s="22"/>
      <c r="M6" s="22"/>
      <c r="N6" s="20">
        <f>K6*2/3</f>
        <v>4327.2533333333331</v>
      </c>
    </row>
    <row r="7" spans="1:14" s="4" customFormat="1" ht="15.75" customHeight="1">
      <c r="A7" s="12">
        <v>3</v>
      </c>
      <c r="B7" s="15" t="s">
        <v>69</v>
      </c>
      <c r="C7" s="16" t="s">
        <v>70</v>
      </c>
      <c r="D7" s="17">
        <v>48</v>
      </c>
      <c r="E7" s="15">
        <v>18729958848</v>
      </c>
      <c r="F7" s="18" t="s">
        <v>63</v>
      </c>
      <c r="G7" s="14" t="s">
        <v>71</v>
      </c>
      <c r="H7" s="21" t="s">
        <v>65</v>
      </c>
      <c r="I7" s="21" t="s">
        <v>66</v>
      </c>
      <c r="J7" s="22">
        <v>1</v>
      </c>
      <c r="K7" s="23">
        <v>6490.88</v>
      </c>
      <c r="L7" s="22"/>
      <c r="M7" s="22"/>
      <c r="N7" s="20">
        <f>K7*2/3</f>
        <v>4327.2533333333331</v>
      </c>
    </row>
    <row r="8" spans="1:14" s="4" customFormat="1" ht="15.75" customHeight="1">
      <c r="A8" s="12">
        <v>4</v>
      </c>
      <c r="B8" s="15" t="s">
        <v>72</v>
      </c>
      <c r="C8" s="16" t="s">
        <v>49</v>
      </c>
      <c r="D8" s="17">
        <v>35</v>
      </c>
      <c r="E8" s="15">
        <v>15291502511</v>
      </c>
      <c r="F8" s="18" t="s">
        <v>63</v>
      </c>
      <c r="G8" s="14" t="s">
        <v>68</v>
      </c>
      <c r="H8" s="21" t="s">
        <v>65</v>
      </c>
      <c r="I8" s="21" t="s">
        <v>66</v>
      </c>
      <c r="J8" s="22">
        <v>1</v>
      </c>
      <c r="K8" s="23">
        <v>6490.88</v>
      </c>
      <c r="L8" s="22"/>
      <c r="M8" s="22"/>
      <c r="N8" s="20">
        <f>K8*2/3</f>
        <v>4327.2533333333331</v>
      </c>
    </row>
    <row r="9" spans="1:14" ht="24" customHeight="1">
      <c r="A9" s="97" t="s">
        <v>73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20">
        <f>SUM(N5:N8)</f>
        <v>17309.013333333332</v>
      </c>
    </row>
    <row r="10" spans="1:14">
      <c r="L10" s="9"/>
      <c r="M10" s="6"/>
      <c r="N10" s="5"/>
    </row>
  </sheetData>
  <mergeCells count="15">
    <mergeCell ref="A1:N1"/>
    <mergeCell ref="A2:E2"/>
    <mergeCell ref="K3:M3"/>
    <mergeCell ref="A9:M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</mergeCells>
  <phoneticPr fontId="14" type="noConversion"/>
  <pageMargins left="0.35416666666666702" right="0.471527777777777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紫阳县金盾保安服务有限责任公司</vt:lpstr>
      <vt:lpstr>紫阳县焕古镇卫生院</vt:lpstr>
      <vt:lpstr>紫阳县毛坝镇中心幼儿园</vt:lpstr>
      <vt:lpstr>Sheet1</vt:lpstr>
      <vt:lpstr>Sheet2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hsh</cp:lastModifiedBy>
  <cp:lastPrinted>2018-12-11T06:16:00Z</cp:lastPrinted>
  <dcterms:created xsi:type="dcterms:W3CDTF">2018-09-04T01:21:00Z</dcterms:created>
  <dcterms:modified xsi:type="dcterms:W3CDTF">2022-04-29T07:56:34Z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2052-11.1.0.8200</vt:lpwstr>
  </property>
</Properties>
</file>