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0年租金收入台账 (政府奖补)" sheetId="1" r:id="rId1"/>
  </sheets>
  <definedNames>
    <definedName name="_xlnm._FilterDatabase" localSheetId="0" hidden="1">'2020年租金收入台账 (政府奖补)'!$B$3:$K$3</definedName>
    <definedName name="_xlnm.Print_Titles" localSheetId="0">'2020年租金收入台账 (政府奖补)'!$3:$5</definedName>
  </definedNames>
  <calcPr calcId="144525"/>
</workbook>
</file>

<file path=xl/sharedStrings.xml><?xml version="1.0" encoding="utf-8"?>
<sst xmlns="http://schemas.openxmlformats.org/spreadsheetml/2006/main" count="140" uniqueCount="92">
  <si>
    <t>紫阳县个体商户第一年租用扶贫产业用房奖补资金兑付汇总表</t>
  </si>
  <si>
    <t>上报单位：县资产运营公司</t>
  </si>
  <si>
    <t>序号</t>
  </si>
  <si>
    <t>房屋租赁经营
主体</t>
  </si>
  <si>
    <t>租房地点</t>
  </si>
  <si>
    <t>面积
（㎡）</t>
  </si>
  <si>
    <t>用途类型</t>
  </si>
  <si>
    <t>合同租赁时间</t>
  </si>
  <si>
    <t>租金收取时间</t>
  </si>
  <si>
    <t>单价
（元/㎡/年）</t>
  </si>
  <si>
    <t>租金
（元/年）</t>
  </si>
  <si>
    <t>奖补
比例</t>
  </si>
  <si>
    <t>奖补金额
（元/年）</t>
  </si>
  <si>
    <t>带贫益贫情况</t>
  </si>
  <si>
    <t>备注</t>
  </si>
  <si>
    <t>带动就业人数</t>
  </si>
  <si>
    <t>年度技能培训次数</t>
  </si>
  <si>
    <t>月平均
工资标准</t>
  </si>
  <si>
    <t>就业人数</t>
  </si>
  <si>
    <t>其中
建档立卡贫困户</t>
  </si>
  <si>
    <t>陕西港鑫实业发展有限公司</t>
  </si>
  <si>
    <t>洞河镇集镇三期</t>
  </si>
  <si>
    <t>物业</t>
  </si>
  <si>
    <t>2020年1月1日-2025年1月1日</t>
  </si>
  <si>
    <t>2020年1月1日-2021年1月1日</t>
  </si>
  <si>
    <t>双安集镇四期</t>
  </si>
  <si>
    <t>红椿镇集镇五期</t>
  </si>
  <si>
    <t>红椿镇集镇二期</t>
  </si>
  <si>
    <t>仁和国际</t>
  </si>
  <si>
    <t>汉王镇紫诚华瑞物业公司</t>
  </si>
  <si>
    <t>汉王镇避灾移民搬迁集中安置小区一期</t>
  </si>
  <si>
    <t>2020年7月23日-2025年7月23日</t>
  </si>
  <si>
    <t>2020年7月23日-2021年7月23日</t>
  </si>
  <si>
    <t>未达到最低工资标准</t>
  </si>
  <si>
    <t>汉王镇军威物业公司</t>
  </si>
  <si>
    <t>汉王镇安置点三期</t>
  </si>
  <si>
    <t>方万琼</t>
  </si>
  <si>
    <t>界岭镇集镇安置点三期</t>
  </si>
  <si>
    <t>小卖部</t>
  </si>
  <si>
    <t>2020年7月28日-2025年7月28日</t>
  </si>
  <si>
    <t>2020年7月28日-2021年7月28日</t>
  </si>
  <si>
    <t>搬迁群众
未达到最低工资标准</t>
  </si>
  <si>
    <t>家乐购超市</t>
  </si>
  <si>
    <t>超市</t>
  </si>
  <si>
    <t>2020年10月10日-2025年10月10日</t>
  </si>
  <si>
    <t>2020年10月10日-2021年10月10日</t>
  </si>
  <si>
    <t>毛坝集镇四期一层</t>
  </si>
  <si>
    <t>毛坝集镇四期2层2号</t>
  </si>
  <si>
    <t>毛坝集镇四期2层3号</t>
  </si>
  <si>
    <t>永友超市</t>
  </si>
  <si>
    <t>高滩镇街道集镇三期1#四层</t>
  </si>
  <si>
    <t>2020年8月10日-2025年8月10日</t>
  </si>
  <si>
    <t>2020年8月10日-2021年8月10日</t>
  </si>
  <si>
    <t>高滩镇街道集镇三期1#三层</t>
  </si>
  <si>
    <t>高滩镇街道集镇三期1#二层</t>
  </si>
  <si>
    <t>家家福超市</t>
  </si>
  <si>
    <t>焕古镇田坝安置点</t>
  </si>
  <si>
    <t>2020年5月6日-2025年5月6日</t>
  </si>
  <si>
    <t>2020年5月6日-2021年5月6日</t>
  </si>
  <si>
    <t>紫邑商贸</t>
  </si>
  <si>
    <t>紫邑新城</t>
  </si>
  <si>
    <t>茶叶加工包装</t>
  </si>
  <si>
    <t>2020年9月11日-2023年9月11日</t>
  </si>
  <si>
    <t>2020年9月11日-2021年9月11日</t>
  </si>
  <si>
    <t>黄国洪</t>
  </si>
  <si>
    <t>仁和国际35#（2号门面1、2层）</t>
  </si>
  <si>
    <t>2020年10月11日-2025年10月11日</t>
  </si>
  <si>
    <t>2020年10月11日-2021年10月11日</t>
  </si>
  <si>
    <t>搬迁
群众</t>
  </si>
  <si>
    <t>仁和国际35#（3号门面1、2层）</t>
  </si>
  <si>
    <t>顺时源茶叶有限公司</t>
  </si>
  <si>
    <t>城关镇新桃村四期2#（1-2）</t>
  </si>
  <si>
    <t>2020年10月15日-2025年10月15日</t>
  </si>
  <si>
    <t>2020年10月15日-2021年10月15日</t>
  </si>
  <si>
    <t>城关镇新桃村四期2#（3-4）</t>
  </si>
  <si>
    <t>2020年12月1日-2025年12月1日</t>
  </si>
  <si>
    <t>2020年12月1日-2021年12月1日</t>
  </si>
  <si>
    <t>城关镇新桃村四期10、11、12#（1-2）</t>
  </si>
  <si>
    <t>紫阳县秦巴紫硒农业科技有限公司</t>
  </si>
  <si>
    <t>农副产品加工</t>
  </si>
  <si>
    <t>2020年1月1日—2021年12月31日</t>
  </si>
  <si>
    <t>2020年1月1日—2021年1月1日</t>
  </si>
  <si>
    <t>陈明春</t>
  </si>
  <si>
    <t>汉王镇集镇安置点一期</t>
  </si>
  <si>
    <t>2020年7月21日-2025年7月21日</t>
  </si>
  <si>
    <t>2020年7月21日-2021年7月21日</t>
  </si>
  <si>
    <t>张清会</t>
  </si>
  <si>
    <t>餐饮</t>
  </si>
  <si>
    <t>2020年9月3日-2025年9月3日</t>
  </si>
  <si>
    <t>2020年9月3日-2021年9月3日</t>
  </si>
  <si>
    <t>合计</t>
  </si>
  <si>
    <t xml:space="preserve">         注：未达到最低工资标准扣奖补资金总额5%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</si>
</sst>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8"/>
      <name val="方正小标宋简体"/>
      <charset val="134"/>
    </font>
    <font>
      <sz val="9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0" borderId="10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workbookViewId="0">
      <selection activeCell="F37" sqref="F37"/>
    </sheetView>
  </sheetViews>
  <sheetFormatPr defaultColWidth="8.1" defaultRowHeight="14.25"/>
  <cols>
    <col min="1" max="1" width="5.20833333333333" style="4" customWidth="1"/>
    <col min="2" max="2" width="13.3" style="1" customWidth="1"/>
    <col min="3" max="3" width="17.9" style="1" customWidth="1"/>
    <col min="4" max="4" width="7.90833333333333" style="1" customWidth="1"/>
    <col min="5" max="5" width="7.8" style="1" customWidth="1"/>
    <col min="6" max="6" width="26.2" style="1" customWidth="1"/>
    <col min="7" max="7" width="27.1" style="1" customWidth="1"/>
    <col min="8" max="8" width="6.3" style="5" customWidth="1"/>
    <col min="9" max="9" width="10.6" style="6" customWidth="1"/>
    <col min="10" max="10" width="5.9" style="7" customWidth="1"/>
    <col min="11" max="11" width="10.5" style="7" customWidth="1"/>
    <col min="12" max="13" width="5.3" style="3" customWidth="1"/>
    <col min="14" max="14" width="5.7" style="3" customWidth="1"/>
    <col min="15" max="15" width="8.1" style="3"/>
    <col min="16" max="16" width="9.8" style="3" customWidth="1"/>
    <col min="17" max="16362" width="8.1" style="3"/>
    <col min="16363" max="16378" width="8.1" style="8"/>
    <col min="16380" max="16384" width="8.1" style="8"/>
  </cols>
  <sheetData>
    <row r="1" s="1" customFormat="1" ht="32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1" customFormat="1" ht="19" customHeight="1" spans="1:11">
      <c r="A2" s="10" t="s">
        <v>1</v>
      </c>
      <c r="B2" s="11"/>
      <c r="C2" s="11"/>
      <c r="D2" s="11"/>
      <c r="E2" s="12"/>
      <c r="H2" s="11"/>
      <c r="I2" s="39"/>
      <c r="J2" s="11"/>
      <c r="K2" s="11"/>
    </row>
    <row r="3" s="2" customFormat="1" ht="37" customHeight="1" spans="1:16">
      <c r="A3" s="13" t="s">
        <v>2</v>
      </c>
      <c r="B3" s="14" t="s">
        <v>3</v>
      </c>
      <c r="C3" s="15" t="s">
        <v>4</v>
      </c>
      <c r="D3" s="14" t="s">
        <v>5</v>
      </c>
      <c r="E3" s="15" t="s">
        <v>6</v>
      </c>
      <c r="F3" s="15" t="s">
        <v>7</v>
      </c>
      <c r="G3" s="15" t="s">
        <v>8</v>
      </c>
      <c r="H3" s="16" t="s">
        <v>9</v>
      </c>
      <c r="I3" s="40" t="s">
        <v>10</v>
      </c>
      <c r="J3" s="14" t="s">
        <v>11</v>
      </c>
      <c r="K3" s="40" t="s">
        <v>12</v>
      </c>
      <c r="L3" s="41" t="s">
        <v>13</v>
      </c>
      <c r="M3" s="42"/>
      <c r="N3" s="42"/>
      <c r="O3" s="43"/>
      <c r="P3" s="15" t="s">
        <v>14</v>
      </c>
    </row>
    <row r="4" s="2" customFormat="1" ht="37" customHeight="1" spans="1:16">
      <c r="A4" s="17"/>
      <c r="B4" s="18"/>
      <c r="C4" s="19"/>
      <c r="D4" s="18"/>
      <c r="E4" s="19"/>
      <c r="F4" s="19"/>
      <c r="G4" s="19"/>
      <c r="H4" s="20"/>
      <c r="I4" s="44"/>
      <c r="J4" s="18"/>
      <c r="K4" s="44"/>
      <c r="L4" s="41" t="s">
        <v>15</v>
      </c>
      <c r="M4" s="45"/>
      <c r="N4" s="46" t="s">
        <v>16</v>
      </c>
      <c r="O4" s="40" t="s">
        <v>17</v>
      </c>
      <c r="P4" s="19"/>
    </row>
    <row r="5" s="2" customFormat="1" ht="64" customHeight="1" spans="1:16">
      <c r="A5" s="21"/>
      <c r="B5" s="22"/>
      <c r="C5" s="23"/>
      <c r="D5" s="22"/>
      <c r="E5" s="23"/>
      <c r="F5" s="23"/>
      <c r="G5" s="23"/>
      <c r="H5" s="24"/>
      <c r="I5" s="47"/>
      <c r="J5" s="22"/>
      <c r="K5" s="47"/>
      <c r="L5" s="48" t="s">
        <v>18</v>
      </c>
      <c r="M5" s="48" t="s">
        <v>19</v>
      </c>
      <c r="N5" s="49"/>
      <c r="O5" s="47"/>
      <c r="P5" s="23"/>
    </row>
    <row r="6" s="2" customFormat="1" ht="35" customHeight="1" spans="1:16">
      <c r="A6" s="25">
        <v>1</v>
      </c>
      <c r="B6" s="26" t="s">
        <v>20</v>
      </c>
      <c r="C6" s="26" t="s">
        <v>21</v>
      </c>
      <c r="D6" s="26">
        <v>415.62</v>
      </c>
      <c r="E6" s="26" t="s">
        <v>22</v>
      </c>
      <c r="F6" s="26" t="s">
        <v>23</v>
      </c>
      <c r="G6" s="26" t="s">
        <v>24</v>
      </c>
      <c r="H6" s="27">
        <v>136</v>
      </c>
      <c r="I6" s="50">
        <f>D6*H6</f>
        <v>56524.32</v>
      </c>
      <c r="J6" s="51">
        <v>0.8</v>
      </c>
      <c r="K6" s="50">
        <f t="shared" ref="K6:K13" si="0">I6*J6</f>
        <v>45219.456</v>
      </c>
      <c r="L6" s="52">
        <v>44</v>
      </c>
      <c r="M6" s="52">
        <v>24</v>
      </c>
      <c r="N6" s="52">
        <v>2</v>
      </c>
      <c r="O6" s="53">
        <v>2000</v>
      </c>
      <c r="P6" s="14"/>
    </row>
    <row r="7" s="2" customFormat="1" ht="35" customHeight="1" spans="1:16">
      <c r="A7" s="25"/>
      <c r="B7" s="26"/>
      <c r="C7" s="26" t="s">
        <v>25</v>
      </c>
      <c r="D7" s="26">
        <v>528.09</v>
      </c>
      <c r="E7" s="26" t="s">
        <v>22</v>
      </c>
      <c r="F7" s="26" t="s">
        <v>23</v>
      </c>
      <c r="G7" s="26" t="s">
        <v>24</v>
      </c>
      <c r="H7" s="27">
        <v>136</v>
      </c>
      <c r="I7" s="50">
        <f t="shared" ref="I7:I30" si="1">D7*H7</f>
        <v>71820.24</v>
      </c>
      <c r="J7" s="51">
        <v>0.8</v>
      </c>
      <c r="K7" s="50">
        <f t="shared" si="0"/>
        <v>57456.192</v>
      </c>
      <c r="L7" s="54"/>
      <c r="M7" s="54"/>
      <c r="N7" s="54"/>
      <c r="O7" s="55"/>
      <c r="P7" s="18"/>
    </row>
    <row r="8" s="2" customFormat="1" ht="35" customHeight="1" spans="1:16">
      <c r="A8" s="25"/>
      <c r="B8" s="26"/>
      <c r="C8" s="26" t="s">
        <v>26</v>
      </c>
      <c r="D8" s="26">
        <v>700.62</v>
      </c>
      <c r="E8" s="26" t="s">
        <v>22</v>
      </c>
      <c r="F8" s="26" t="s">
        <v>23</v>
      </c>
      <c r="G8" s="26" t="s">
        <v>24</v>
      </c>
      <c r="H8" s="27">
        <v>120</v>
      </c>
      <c r="I8" s="50">
        <f t="shared" si="1"/>
        <v>84074.4</v>
      </c>
      <c r="J8" s="51">
        <v>0.8</v>
      </c>
      <c r="K8" s="50">
        <f t="shared" si="0"/>
        <v>67259.52</v>
      </c>
      <c r="L8" s="54"/>
      <c r="M8" s="54"/>
      <c r="N8" s="54"/>
      <c r="O8" s="55"/>
      <c r="P8" s="18"/>
    </row>
    <row r="9" s="2" customFormat="1" ht="35" customHeight="1" spans="1:16">
      <c r="A9" s="25"/>
      <c r="B9" s="26"/>
      <c r="C9" s="26" t="s">
        <v>27</v>
      </c>
      <c r="D9" s="26">
        <v>466.96</v>
      </c>
      <c r="E9" s="26" t="s">
        <v>22</v>
      </c>
      <c r="F9" s="26" t="s">
        <v>23</v>
      </c>
      <c r="G9" s="26" t="s">
        <v>24</v>
      </c>
      <c r="H9" s="27">
        <v>128</v>
      </c>
      <c r="I9" s="50">
        <f t="shared" si="1"/>
        <v>59770.88</v>
      </c>
      <c r="J9" s="51">
        <v>0.8</v>
      </c>
      <c r="K9" s="50">
        <f t="shared" si="0"/>
        <v>47816.704</v>
      </c>
      <c r="L9" s="54"/>
      <c r="M9" s="54"/>
      <c r="N9" s="54"/>
      <c r="O9" s="55"/>
      <c r="P9" s="18"/>
    </row>
    <row r="10" s="2" customFormat="1" ht="35" customHeight="1" spans="1:16">
      <c r="A10" s="25"/>
      <c r="B10" s="26"/>
      <c r="C10" s="26" t="s">
        <v>28</v>
      </c>
      <c r="D10" s="26">
        <v>541.68</v>
      </c>
      <c r="E10" s="26" t="s">
        <v>22</v>
      </c>
      <c r="F10" s="26" t="s">
        <v>23</v>
      </c>
      <c r="G10" s="26" t="s">
        <v>24</v>
      </c>
      <c r="H10" s="27">
        <v>320</v>
      </c>
      <c r="I10" s="50">
        <f t="shared" si="1"/>
        <v>173337.6</v>
      </c>
      <c r="J10" s="51">
        <v>0.8</v>
      </c>
      <c r="K10" s="50">
        <f t="shared" si="0"/>
        <v>138670.08</v>
      </c>
      <c r="L10" s="56"/>
      <c r="M10" s="56"/>
      <c r="N10" s="56"/>
      <c r="O10" s="57"/>
      <c r="P10" s="22"/>
    </row>
    <row r="11" s="2" customFormat="1" ht="35" customHeight="1" spans="1:16">
      <c r="A11" s="25">
        <v>2</v>
      </c>
      <c r="B11" s="26" t="s">
        <v>29</v>
      </c>
      <c r="C11" s="26" t="s">
        <v>30</v>
      </c>
      <c r="D11" s="26">
        <v>45.26</v>
      </c>
      <c r="E11" s="26" t="s">
        <v>22</v>
      </c>
      <c r="F11" s="26" t="s">
        <v>31</v>
      </c>
      <c r="G11" s="26" t="s">
        <v>32</v>
      </c>
      <c r="H11" s="27">
        <v>320</v>
      </c>
      <c r="I11" s="50">
        <f t="shared" si="1"/>
        <v>14483.2</v>
      </c>
      <c r="J11" s="51">
        <v>0.75</v>
      </c>
      <c r="K11" s="50">
        <f t="shared" si="0"/>
        <v>10862.4</v>
      </c>
      <c r="L11" s="58">
        <v>4</v>
      </c>
      <c r="M11" s="58">
        <v>3</v>
      </c>
      <c r="N11" s="58">
        <v>2</v>
      </c>
      <c r="O11" s="50">
        <v>1500</v>
      </c>
      <c r="P11" s="26" t="s">
        <v>33</v>
      </c>
    </row>
    <row r="12" s="2" customFormat="1" ht="35" customHeight="1" spans="1:16">
      <c r="A12" s="25">
        <v>3</v>
      </c>
      <c r="B12" s="26" t="s">
        <v>34</v>
      </c>
      <c r="C12" s="26" t="s">
        <v>35</v>
      </c>
      <c r="D12" s="26">
        <v>86.24</v>
      </c>
      <c r="E12" s="26" t="s">
        <v>22</v>
      </c>
      <c r="F12" s="26" t="s">
        <v>31</v>
      </c>
      <c r="G12" s="26" t="s">
        <v>32</v>
      </c>
      <c r="H12" s="27">
        <v>240</v>
      </c>
      <c r="I12" s="50">
        <f t="shared" si="1"/>
        <v>20697.6</v>
      </c>
      <c r="J12" s="51">
        <v>0.75</v>
      </c>
      <c r="K12" s="50">
        <f t="shared" si="0"/>
        <v>15523.2</v>
      </c>
      <c r="L12" s="58">
        <v>10</v>
      </c>
      <c r="M12" s="58">
        <v>4</v>
      </c>
      <c r="N12" s="58">
        <v>2</v>
      </c>
      <c r="O12" s="50">
        <v>1500</v>
      </c>
      <c r="P12" s="26" t="s">
        <v>33</v>
      </c>
    </row>
    <row r="13" s="2" customFormat="1" ht="35" customHeight="1" spans="1:16">
      <c r="A13" s="25">
        <v>4</v>
      </c>
      <c r="B13" s="28" t="s">
        <v>36</v>
      </c>
      <c r="C13" s="28" t="s">
        <v>37</v>
      </c>
      <c r="D13" s="28">
        <v>73.95</v>
      </c>
      <c r="E13" s="28" t="s">
        <v>38</v>
      </c>
      <c r="F13" s="28" t="s">
        <v>39</v>
      </c>
      <c r="G13" s="28" t="s">
        <v>40</v>
      </c>
      <c r="H13" s="29">
        <v>108</v>
      </c>
      <c r="I13" s="50">
        <f t="shared" si="1"/>
        <v>7986.6</v>
      </c>
      <c r="J13" s="59">
        <v>0.85</v>
      </c>
      <c r="K13" s="60">
        <f t="shared" si="0"/>
        <v>6788.61</v>
      </c>
      <c r="L13" s="61">
        <v>3</v>
      </c>
      <c r="M13" s="61">
        <v>3</v>
      </c>
      <c r="N13" s="61">
        <v>2</v>
      </c>
      <c r="O13" s="60">
        <v>1500</v>
      </c>
      <c r="P13" s="26" t="s">
        <v>41</v>
      </c>
    </row>
    <row r="14" s="2" customFormat="1" ht="35" customHeight="1" spans="1:16">
      <c r="A14" s="25">
        <v>5</v>
      </c>
      <c r="B14" s="28" t="s">
        <v>42</v>
      </c>
      <c r="C14" s="28" t="s">
        <v>25</v>
      </c>
      <c r="D14" s="28">
        <v>709.2</v>
      </c>
      <c r="E14" s="28" t="s">
        <v>43</v>
      </c>
      <c r="F14" s="28" t="s">
        <v>44</v>
      </c>
      <c r="G14" s="28" t="s">
        <v>45</v>
      </c>
      <c r="H14" s="29">
        <v>100</v>
      </c>
      <c r="I14" s="50">
        <f t="shared" si="1"/>
        <v>70920</v>
      </c>
      <c r="J14" s="59">
        <v>0.75</v>
      </c>
      <c r="K14" s="60">
        <f t="shared" ref="K14:K32" si="2">I14*J14</f>
        <v>53190</v>
      </c>
      <c r="L14" s="62">
        <v>33</v>
      </c>
      <c r="M14" s="62">
        <v>21</v>
      </c>
      <c r="N14" s="62">
        <v>2</v>
      </c>
      <c r="O14" s="63">
        <v>1500</v>
      </c>
      <c r="P14" s="14" t="s">
        <v>33</v>
      </c>
    </row>
    <row r="15" s="2" customFormat="1" ht="35" customHeight="1" spans="1:16">
      <c r="A15" s="25"/>
      <c r="B15" s="28"/>
      <c r="C15" s="28" t="s">
        <v>46</v>
      </c>
      <c r="D15" s="28">
        <v>1447.16</v>
      </c>
      <c r="E15" s="28" t="s">
        <v>43</v>
      </c>
      <c r="F15" s="28" t="s">
        <v>44</v>
      </c>
      <c r="G15" s="28" t="s">
        <v>45</v>
      </c>
      <c r="H15" s="29">
        <v>260</v>
      </c>
      <c r="I15" s="50">
        <f t="shared" si="1"/>
        <v>376261.6</v>
      </c>
      <c r="J15" s="59">
        <v>0.75</v>
      </c>
      <c r="K15" s="60">
        <f t="shared" si="2"/>
        <v>282196.2</v>
      </c>
      <c r="L15" s="64"/>
      <c r="M15" s="64"/>
      <c r="N15" s="64"/>
      <c r="O15" s="65"/>
      <c r="P15" s="18"/>
    </row>
    <row r="16" s="2" customFormat="1" ht="35" customHeight="1" spans="1:16">
      <c r="A16" s="25"/>
      <c r="B16" s="28"/>
      <c r="C16" s="28" t="s">
        <v>47</v>
      </c>
      <c r="D16" s="28">
        <v>940.46</v>
      </c>
      <c r="E16" s="28" t="s">
        <v>43</v>
      </c>
      <c r="F16" s="28" t="s">
        <v>44</v>
      </c>
      <c r="G16" s="28" t="s">
        <v>45</v>
      </c>
      <c r="H16" s="29">
        <v>160</v>
      </c>
      <c r="I16" s="50">
        <f t="shared" si="1"/>
        <v>150473.6</v>
      </c>
      <c r="J16" s="59">
        <v>0.75</v>
      </c>
      <c r="K16" s="60">
        <f t="shared" si="2"/>
        <v>112855.2</v>
      </c>
      <c r="L16" s="64"/>
      <c r="M16" s="64"/>
      <c r="N16" s="64"/>
      <c r="O16" s="65"/>
      <c r="P16" s="18"/>
    </row>
    <row r="17" s="2" customFormat="1" ht="35" customHeight="1" spans="1:16">
      <c r="A17" s="25"/>
      <c r="B17" s="28"/>
      <c r="C17" s="28" t="s">
        <v>48</v>
      </c>
      <c r="D17" s="28">
        <v>1084.66</v>
      </c>
      <c r="E17" s="28" t="s">
        <v>43</v>
      </c>
      <c r="F17" s="28" t="s">
        <v>44</v>
      </c>
      <c r="G17" s="28" t="s">
        <v>45</v>
      </c>
      <c r="H17" s="29">
        <v>100</v>
      </c>
      <c r="I17" s="50">
        <f t="shared" si="1"/>
        <v>108466</v>
      </c>
      <c r="J17" s="59">
        <v>0.75</v>
      </c>
      <c r="K17" s="60">
        <f t="shared" si="2"/>
        <v>81349.5</v>
      </c>
      <c r="L17" s="66"/>
      <c r="M17" s="66"/>
      <c r="N17" s="66"/>
      <c r="O17" s="67"/>
      <c r="P17" s="22"/>
    </row>
    <row r="18" s="2" customFormat="1" ht="35" customHeight="1" spans="1:16">
      <c r="A18" s="25">
        <v>6</v>
      </c>
      <c r="B18" s="28" t="s">
        <v>49</v>
      </c>
      <c r="C18" s="28" t="s">
        <v>50</v>
      </c>
      <c r="D18" s="28">
        <v>653.25</v>
      </c>
      <c r="E18" s="28" t="s">
        <v>43</v>
      </c>
      <c r="F18" s="28" t="s">
        <v>51</v>
      </c>
      <c r="G18" s="28" t="s">
        <v>52</v>
      </c>
      <c r="H18" s="29">
        <v>316</v>
      </c>
      <c r="I18" s="50">
        <f t="shared" si="1"/>
        <v>206427</v>
      </c>
      <c r="J18" s="59">
        <v>0.8</v>
      </c>
      <c r="K18" s="60">
        <f t="shared" si="2"/>
        <v>165141.6</v>
      </c>
      <c r="L18" s="62">
        <v>27</v>
      </c>
      <c r="M18" s="62">
        <v>10</v>
      </c>
      <c r="N18" s="62">
        <v>2</v>
      </c>
      <c r="O18" s="63">
        <v>1800</v>
      </c>
      <c r="P18" s="14"/>
    </row>
    <row r="19" s="2" customFormat="1" ht="35" customHeight="1" spans="1:16">
      <c r="A19" s="25"/>
      <c r="B19" s="28"/>
      <c r="C19" s="28" t="s">
        <v>53</v>
      </c>
      <c r="D19" s="28">
        <v>1366.22</v>
      </c>
      <c r="E19" s="28" t="s">
        <v>43</v>
      </c>
      <c r="F19" s="28" t="s">
        <v>51</v>
      </c>
      <c r="G19" s="28" t="s">
        <v>52</v>
      </c>
      <c r="H19" s="29">
        <v>216</v>
      </c>
      <c r="I19" s="50">
        <f t="shared" si="1"/>
        <v>295103.52</v>
      </c>
      <c r="J19" s="59">
        <v>0.8</v>
      </c>
      <c r="K19" s="60">
        <f t="shared" si="2"/>
        <v>236082.816</v>
      </c>
      <c r="L19" s="64"/>
      <c r="M19" s="64"/>
      <c r="N19" s="64"/>
      <c r="O19" s="65"/>
      <c r="P19" s="18"/>
    </row>
    <row r="20" s="2" customFormat="1" ht="35" customHeight="1" spans="1:16">
      <c r="A20" s="25"/>
      <c r="B20" s="28"/>
      <c r="C20" s="28" t="s">
        <v>54</v>
      </c>
      <c r="D20" s="28">
        <v>1027.13</v>
      </c>
      <c r="E20" s="28" t="s">
        <v>43</v>
      </c>
      <c r="F20" s="28" t="s">
        <v>51</v>
      </c>
      <c r="G20" s="28" t="s">
        <v>52</v>
      </c>
      <c r="H20" s="29">
        <v>116</v>
      </c>
      <c r="I20" s="50">
        <f t="shared" si="1"/>
        <v>119147.08</v>
      </c>
      <c r="J20" s="59">
        <v>0.8</v>
      </c>
      <c r="K20" s="60">
        <f t="shared" si="2"/>
        <v>95317.664</v>
      </c>
      <c r="L20" s="66"/>
      <c r="M20" s="66"/>
      <c r="N20" s="66"/>
      <c r="O20" s="67"/>
      <c r="P20" s="22"/>
    </row>
    <row r="21" s="2" customFormat="1" ht="35" customHeight="1" spans="1:16">
      <c r="A21" s="25">
        <v>7</v>
      </c>
      <c r="B21" s="28" t="s">
        <v>55</v>
      </c>
      <c r="C21" s="28" t="s">
        <v>56</v>
      </c>
      <c r="D21" s="28">
        <v>1042.83</v>
      </c>
      <c r="E21" s="28" t="s">
        <v>43</v>
      </c>
      <c r="F21" s="28" t="s">
        <v>57</v>
      </c>
      <c r="G21" s="28" t="s">
        <v>58</v>
      </c>
      <c r="H21" s="29">
        <v>106</v>
      </c>
      <c r="I21" s="50">
        <f t="shared" si="1"/>
        <v>110539.98</v>
      </c>
      <c r="J21" s="59">
        <v>0.8</v>
      </c>
      <c r="K21" s="60">
        <f t="shared" si="2"/>
        <v>88431.984</v>
      </c>
      <c r="L21" s="61">
        <v>19</v>
      </c>
      <c r="M21" s="61">
        <v>10</v>
      </c>
      <c r="N21" s="61">
        <v>2</v>
      </c>
      <c r="O21" s="60">
        <v>1800</v>
      </c>
      <c r="P21" s="26"/>
    </row>
    <row r="22" s="2" customFormat="1" ht="35" customHeight="1" spans="1:16">
      <c r="A22" s="25">
        <v>8</v>
      </c>
      <c r="B22" s="28" t="s">
        <v>59</v>
      </c>
      <c r="C22" s="28" t="s">
        <v>60</v>
      </c>
      <c r="D22" s="28">
        <v>114.2</v>
      </c>
      <c r="E22" s="28" t="s">
        <v>61</v>
      </c>
      <c r="F22" s="28" t="s">
        <v>62</v>
      </c>
      <c r="G22" s="28" t="s">
        <v>63</v>
      </c>
      <c r="H22" s="29">
        <v>350</v>
      </c>
      <c r="I22" s="50">
        <f t="shared" si="1"/>
        <v>39970</v>
      </c>
      <c r="J22" s="59">
        <v>0.8</v>
      </c>
      <c r="K22" s="60">
        <f t="shared" si="2"/>
        <v>31976</v>
      </c>
      <c r="L22" s="61">
        <v>8</v>
      </c>
      <c r="M22" s="61">
        <v>4</v>
      </c>
      <c r="N22" s="61">
        <v>2</v>
      </c>
      <c r="O22" s="60">
        <v>2800</v>
      </c>
      <c r="P22" s="26"/>
    </row>
    <row r="23" s="2" customFormat="1" ht="35" customHeight="1" spans="1:16">
      <c r="A23" s="25">
        <v>9</v>
      </c>
      <c r="B23" s="28" t="s">
        <v>64</v>
      </c>
      <c r="C23" s="28" t="s">
        <v>65</v>
      </c>
      <c r="D23" s="28">
        <v>541.66</v>
      </c>
      <c r="E23" s="28" t="s">
        <v>43</v>
      </c>
      <c r="F23" s="28" t="s">
        <v>66</v>
      </c>
      <c r="G23" s="28" t="s">
        <v>67</v>
      </c>
      <c r="H23" s="29">
        <v>286</v>
      </c>
      <c r="I23" s="50">
        <f t="shared" si="1"/>
        <v>154914.76</v>
      </c>
      <c r="J23" s="59">
        <v>0.9</v>
      </c>
      <c r="K23" s="60">
        <f t="shared" si="2"/>
        <v>139423.284</v>
      </c>
      <c r="L23" s="62">
        <v>15</v>
      </c>
      <c r="M23" s="62">
        <v>11</v>
      </c>
      <c r="N23" s="62">
        <v>2</v>
      </c>
      <c r="O23" s="63">
        <v>1800</v>
      </c>
      <c r="P23" s="14" t="s">
        <v>68</v>
      </c>
    </row>
    <row r="24" s="2" customFormat="1" ht="35" customHeight="1" spans="1:16">
      <c r="A24" s="25"/>
      <c r="B24" s="28"/>
      <c r="C24" s="28" t="s">
        <v>69</v>
      </c>
      <c r="D24" s="28">
        <v>538.84</v>
      </c>
      <c r="E24" s="28" t="s">
        <v>43</v>
      </c>
      <c r="F24" s="28" t="s">
        <v>66</v>
      </c>
      <c r="G24" s="28" t="s">
        <v>67</v>
      </c>
      <c r="H24" s="29">
        <v>260</v>
      </c>
      <c r="I24" s="50">
        <f t="shared" si="1"/>
        <v>140098.4</v>
      </c>
      <c r="J24" s="59">
        <v>0.9</v>
      </c>
      <c r="K24" s="60">
        <f t="shared" si="2"/>
        <v>126088.56</v>
      </c>
      <c r="L24" s="66"/>
      <c r="M24" s="66"/>
      <c r="N24" s="66"/>
      <c r="O24" s="67"/>
      <c r="P24" s="22"/>
    </row>
    <row r="25" s="1" customFormat="1" ht="35" customHeight="1" spans="1:16">
      <c r="A25" s="13">
        <v>10</v>
      </c>
      <c r="B25" s="30" t="s">
        <v>70</v>
      </c>
      <c r="C25" s="28" t="s">
        <v>71</v>
      </c>
      <c r="D25" s="28">
        <v>173.34</v>
      </c>
      <c r="E25" s="28" t="s">
        <v>61</v>
      </c>
      <c r="F25" s="28" t="s">
        <v>72</v>
      </c>
      <c r="G25" s="28" t="s">
        <v>73</v>
      </c>
      <c r="H25" s="31">
        <v>100</v>
      </c>
      <c r="I25" s="50">
        <f t="shared" si="1"/>
        <v>17334</v>
      </c>
      <c r="J25" s="59">
        <v>0.8</v>
      </c>
      <c r="K25" s="60">
        <f t="shared" si="2"/>
        <v>13867.2</v>
      </c>
      <c r="L25" s="62">
        <v>8</v>
      </c>
      <c r="M25" s="62">
        <v>5</v>
      </c>
      <c r="N25" s="62">
        <v>2</v>
      </c>
      <c r="O25" s="63">
        <v>2500</v>
      </c>
      <c r="P25" s="14"/>
    </row>
    <row r="26" s="3" customFormat="1" ht="35" customHeight="1" spans="1:16">
      <c r="A26" s="17"/>
      <c r="B26" s="32"/>
      <c r="C26" s="28" t="s">
        <v>74</v>
      </c>
      <c r="D26" s="28">
        <v>173.34</v>
      </c>
      <c r="E26" s="28" t="s">
        <v>61</v>
      </c>
      <c r="F26" s="28" t="s">
        <v>75</v>
      </c>
      <c r="G26" s="28" t="s">
        <v>76</v>
      </c>
      <c r="H26" s="31">
        <v>100</v>
      </c>
      <c r="I26" s="50">
        <f t="shared" si="1"/>
        <v>17334</v>
      </c>
      <c r="J26" s="59">
        <v>0.8</v>
      </c>
      <c r="K26" s="60">
        <f t="shared" si="2"/>
        <v>13867.2</v>
      </c>
      <c r="L26" s="64"/>
      <c r="M26" s="64"/>
      <c r="N26" s="64"/>
      <c r="O26" s="65"/>
      <c r="P26" s="18"/>
    </row>
    <row r="27" s="3" customFormat="1" ht="35" customHeight="1" spans="1:16">
      <c r="A27" s="21"/>
      <c r="B27" s="33"/>
      <c r="C27" s="28" t="s">
        <v>77</v>
      </c>
      <c r="D27" s="28">
        <v>455.02</v>
      </c>
      <c r="E27" s="28" t="s">
        <v>61</v>
      </c>
      <c r="F27" s="28" t="s">
        <v>75</v>
      </c>
      <c r="G27" s="28" t="s">
        <v>76</v>
      </c>
      <c r="H27" s="31">
        <v>120</v>
      </c>
      <c r="I27" s="50">
        <f t="shared" si="1"/>
        <v>54602.4</v>
      </c>
      <c r="J27" s="59">
        <v>0.8</v>
      </c>
      <c r="K27" s="60">
        <f t="shared" si="2"/>
        <v>43681.92</v>
      </c>
      <c r="L27" s="66"/>
      <c r="M27" s="66"/>
      <c r="N27" s="66"/>
      <c r="O27" s="67"/>
      <c r="P27" s="22"/>
    </row>
    <row r="28" s="3" customFormat="1" ht="35" customHeight="1" spans="1:16">
      <c r="A28" s="34">
        <v>11</v>
      </c>
      <c r="B28" s="28" t="s">
        <v>78</v>
      </c>
      <c r="C28" s="28" t="s">
        <v>37</v>
      </c>
      <c r="D28" s="28">
        <v>420</v>
      </c>
      <c r="E28" s="28" t="s">
        <v>79</v>
      </c>
      <c r="F28" s="28" t="s">
        <v>80</v>
      </c>
      <c r="G28" s="28" t="s">
        <v>81</v>
      </c>
      <c r="H28" s="31">
        <v>144</v>
      </c>
      <c r="I28" s="50">
        <f t="shared" si="1"/>
        <v>60480</v>
      </c>
      <c r="J28" s="59">
        <v>0.8</v>
      </c>
      <c r="K28" s="60">
        <f t="shared" si="2"/>
        <v>48384</v>
      </c>
      <c r="L28" s="61">
        <v>6</v>
      </c>
      <c r="M28" s="61">
        <v>6</v>
      </c>
      <c r="N28" s="61">
        <v>2</v>
      </c>
      <c r="O28" s="60">
        <v>3000</v>
      </c>
      <c r="P28" s="26"/>
    </row>
    <row r="29" s="3" customFormat="1" ht="35" customHeight="1" spans="1:16">
      <c r="A29" s="34">
        <v>12</v>
      </c>
      <c r="B29" s="28" t="s">
        <v>82</v>
      </c>
      <c r="C29" s="28" t="s">
        <v>83</v>
      </c>
      <c r="D29" s="28">
        <v>892.03</v>
      </c>
      <c r="E29" s="28" t="s">
        <v>43</v>
      </c>
      <c r="F29" s="28" t="s">
        <v>84</v>
      </c>
      <c r="G29" s="28" t="s">
        <v>85</v>
      </c>
      <c r="H29" s="31">
        <v>200</v>
      </c>
      <c r="I29" s="50">
        <f t="shared" si="1"/>
        <v>178406</v>
      </c>
      <c r="J29" s="59">
        <v>0.8</v>
      </c>
      <c r="K29" s="60">
        <f t="shared" si="2"/>
        <v>142724.8</v>
      </c>
      <c r="L29" s="61">
        <v>13</v>
      </c>
      <c r="M29" s="61">
        <v>10</v>
      </c>
      <c r="N29" s="61">
        <v>2</v>
      </c>
      <c r="O29" s="60">
        <v>1800</v>
      </c>
      <c r="P29" s="26"/>
    </row>
    <row r="30" s="3" customFormat="1" ht="35" customHeight="1" spans="1:16">
      <c r="A30" s="34">
        <v>13</v>
      </c>
      <c r="B30" s="28" t="s">
        <v>86</v>
      </c>
      <c r="C30" s="28" t="s">
        <v>37</v>
      </c>
      <c r="D30" s="28">
        <v>54.99</v>
      </c>
      <c r="E30" s="28" t="s">
        <v>87</v>
      </c>
      <c r="F30" s="28" t="s">
        <v>88</v>
      </c>
      <c r="G30" s="28" t="s">
        <v>89</v>
      </c>
      <c r="H30" s="31">
        <v>108</v>
      </c>
      <c r="I30" s="50">
        <f t="shared" si="1"/>
        <v>5938.92</v>
      </c>
      <c r="J30" s="59">
        <v>0.8</v>
      </c>
      <c r="K30" s="60">
        <f t="shared" si="2"/>
        <v>4751.136</v>
      </c>
      <c r="L30" s="61">
        <v>3</v>
      </c>
      <c r="M30" s="61">
        <v>3</v>
      </c>
      <c r="N30" s="61">
        <v>2</v>
      </c>
      <c r="O30" s="60">
        <v>2000</v>
      </c>
      <c r="P30" s="26"/>
    </row>
    <row r="31" ht="41" customHeight="1" spans="1:16">
      <c r="A31" s="34"/>
      <c r="B31" s="35" t="s">
        <v>90</v>
      </c>
      <c r="C31" s="35"/>
      <c r="D31" s="35">
        <f>SUM(D6:D30)</f>
        <v>14492.75</v>
      </c>
      <c r="E31" s="35"/>
      <c r="F31" s="35"/>
      <c r="G31" s="35"/>
      <c r="H31" s="36"/>
      <c r="I31" s="50">
        <f t="shared" ref="I31:M31" si="3">SUM(I6:I30)</f>
        <v>2595112.1</v>
      </c>
      <c r="J31" s="35"/>
      <c r="K31" s="50">
        <f t="shared" si="3"/>
        <v>2068925.226</v>
      </c>
      <c r="L31" s="58">
        <v>193</v>
      </c>
      <c r="M31" s="58">
        <v>114</v>
      </c>
      <c r="N31" s="61"/>
      <c r="O31" s="50"/>
      <c r="P31" s="35"/>
    </row>
    <row r="32" ht="41" customHeight="1" spans="1:16">
      <c r="A32" s="37" t="s">
        <v>91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68"/>
    </row>
    <row r="33" ht="27" customHeight="1" spans="9:11">
      <c r="I33" s="69"/>
      <c r="J33" s="70"/>
      <c r="K33" s="70"/>
    </row>
    <row r="34" ht="27" customHeight="1" spans="9:11">
      <c r="I34" s="69"/>
      <c r="J34" s="6"/>
      <c r="K34" s="6"/>
    </row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</sheetData>
  <mergeCells count="54">
    <mergeCell ref="A1:P1"/>
    <mergeCell ref="I2:K2"/>
    <mergeCell ref="L3:O3"/>
    <mergeCell ref="L4:M4"/>
    <mergeCell ref="A32:P32"/>
    <mergeCell ref="A3:A5"/>
    <mergeCell ref="A6:A10"/>
    <mergeCell ref="A14:A17"/>
    <mergeCell ref="A18:A20"/>
    <mergeCell ref="A23:A24"/>
    <mergeCell ref="A25:A27"/>
    <mergeCell ref="B3:B5"/>
    <mergeCell ref="B6:B10"/>
    <mergeCell ref="B14:B17"/>
    <mergeCell ref="B18:B20"/>
    <mergeCell ref="B23:B24"/>
    <mergeCell ref="B25:B27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6:L10"/>
    <mergeCell ref="L14:L17"/>
    <mergeCell ref="L18:L20"/>
    <mergeCell ref="L23:L24"/>
    <mergeCell ref="L25:L27"/>
    <mergeCell ref="M6:M10"/>
    <mergeCell ref="M14:M17"/>
    <mergeCell ref="M18:M20"/>
    <mergeCell ref="M23:M24"/>
    <mergeCell ref="M25:M27"/>
    <mergeCell ref="N4:N5"/>
    <mergeCell ref="N6:N10"/>
    <mergeCell ref="N14:N17"/>
    <mergeCell ref="N18:N20"/>
    <mergeCell ref="N23:N24"/>
    <mergeCell ref="N25:N27"/>
    <mergeCell ref="O4:O5"/>
    <mergeCell ref="O6:O10"/>
    <mergeCell ref="O14:O17"/>
    <mergeCell ref="O18:O20"/>
    <mergeCell ref="O23:O24"/>
    <mergeCell ref="O25:O27"/>
    <mergeCell ref="P3:P5"/>
    <mergeCell ref="P6:P10"/>
    <mergeCell ref="P14:P17"/>
    <mergeCell ref="P18:P20"/>
    <mergeCell ref="P23:P24"/>
    <mergeCell ref="P25:P27"/>
  </mergeCells>
  <printOptions horizontalCentered="1"/>
  <pageMargins left="0.393055555555556" right="0.196527777777778" top="0.590277777777778" bottom="0.354166666666667" header="0" footer="0.275"/>
  <pageSetup paperSize="9" scale="70" orientation="landscape" horizontalDpi="600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2020年租金收入台账 (政府奖补)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2020-12-21T02:01:00Z</dcterms:created>
  <dcterms:modified xsi:type="dcterms:W3CDTF">2021-11-06T07:27:19Z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7401B179131745B49CD936545C77966D</vt:lpwstr>
  </property>
</Properties>
</file>