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金明细表" sheetId="6" r:id="rId1"/>
    <sheet name="项目明细表 " sheetId="11" r:id="rId2"/>
  </sheets>
  <definedNames>
    <definedName name="_xlnm._FilterDatabase" localSheetId="1" hidden="1">'项目明细表 '!$A$1:$P$413</definedName>
    <definedName name="_xlnm.Print_Titles" localSheetId="1">'项目明细表 '!$2:$5</definedName>
    <definedName name="_xlnm.Print_Titles" localSheetId="0">资金明细表!$2:$4</definedName>
  </definedNames>
  <calcPr calcId="144525"/>
</workbook>
</file>

<file path=xl/sharedStrings.xml><?xml version="1.0" encoding="utf-8"?>
<sst xmlns="http://schemas.openxmlformats.org/spreadsheetml/2006/main" count="3305" uniqueCount="1600">
  <si>
    <t>附表1</t>
  </si>
  <si>
    <t>紫阳县2021年度统筹整合财政涉农资金明细表</t>
  </si>
  <si>
    <t>序号</t>
  </si>
  <si>
    <t>财政资金名称</t>
  </si>
  <si>
    <t>脱贫县县预计收到整合资金规模
（万元)</t>
  </si>
  <si>
    <t>计划整合资金规模（万元）</t>
  </si>
  <si>
    <t>备注</t>
  </si>
  <si>
    <t>年初数</t>
  </si>
  <si>
    <t>调整数
（年中+补充）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</si>
  <si>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</si>
  <si>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</si>
  <si>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</si>
  <si>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</si>
  <si>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</si>
  <si>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</si>
  <si>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</si>
  <si>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</si>
  <si>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</si>
  <si>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</si>
  <si>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</si>
  <si>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</si>
  <si>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</si>
  <si>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</si>
  <si>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</si>
  <si>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</si>
  <si>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</si>
  <si>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</si>
  <si>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</si>
  <si>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</si>
  <si>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</si>
  <si>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</si>
  <si>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</si>
  <si>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</si>
  <si>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</si>
  <si>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</si>
  <si>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</si>
  <si>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</si>
  <si>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</si>
  <si>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</si>
  <si>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县级衔接推进乡村振兴补助资金（原县级财政专项扶贫资金）</t>
  </si>
  <si>
    <t>五、</t>
  </si>
  <si>
    <t>四级合计</t>
  </si>
  <si>
    <t>附件2：</t>
  </si>
  <si>
    <t>紫阳县2021年度统筹整合财政涉农资金项目明细表</t>
  </si>
  <si>
    <t>项目
名称</t>
  </si>
  <si>
    <t>实施
地点</t>
  </si>
  <si>
    <t xml:space="preserve">建设内容                            </t>
  </si>
  <si>
    <t>建设期限</t>
  </si>
  <si>
    <t>预期效益</t>
  </si>
  <si>
    <t>资金投入（万元）</t>
  </si>
  <si>
    <t>项目实施单位</t>
  </si>
  <si>
    <t>财政资金支持环节</t>
  </si>
  <si>
    <t>项目类别</t>
  </si>
  <si>
    <t>合计</t>
  </si>
  <si>
    <t>财政资金（万元）</t>
  </si>
  <si>
    <t>其他资金
（万元）</t>
  </si>
  <si>
    <t>小计</t>
  </si>
  <si>
    <t>中央</t>
  </si>
  <si>
    <t>省级</t>
  </si>
  <si>
    <t>市级</t>
  </si>
  <si>
    <t>县级</t>
  </si>
  <si>
    <t>紫阳县2021年县级园区建设</t>
  </si>
  <si>
    <t>紫阳县</t>
  </si>
  <si>
    <t>按照县级园区建设内容及标准，发廒园区种养殖基地、厂房建设、设备购置及配套附属设施等方面进行建设。</t>
  </si>
  <si>
    <t>2021年1月-2021年12月</t>
  </si>
  <si>
    <t>建成县级现代农业园区17个，促进茶叶、畜牧、魔芋等色农业产业现代化发展，提高产业规模化、标准化、实现一二三产融合发展，通过土地流转、务工、订单收购、技术服务带动了周边462户1400人发展产业，户均增收1500元。</t>
  </si>
  <si>
    <t>农业农村局</t>
  </si>
  <si>
    <t>财政奖补，支持园区产业发展。</t>
  </si>
  <si>
    <t>农业生产发展</t>
  </si>
  <si>
    <t>紫阳县2021年联农带农市场经营主体贷款贴息</t>
  </si>
  <si>
    <t>150家带贫市场经营主体发展产业带动农户增收，在发展过程中用于发展产业的贷款财政资金给予基准利率进行贴息。</t>
  </si>
  <si>
    <t>对龙头企业发展产业财政资金给予贷款贴息，带动2530户脱贫户增收，户均增收1800元。</t>
  </si>
  <si>
    <t>乡村振兴局</t>
  </si>
  <si>
    <t>财政补贴，支持经营主体贷款贴息。</t>
  </si>
  <si>
    <t>紫阳县2021年互助资金占用费补贴</t>
  </si>
  <si>
    <t>互助资金占用费补贴5774户。</t>
  </si>
  <si>
    <t>176个村互助资金协会支持脱贫户发展产业短期借款，对5774户脱贫户互助资金借款财政给予占用费补贴，促进脱贫户户均增收2000以上。</t>
  </si>
  <si>
    <t>财政补贴，支持互助资金占用费补贴。</t>
  </si>
  <si>
    <t>紫阳县2021年雨露计划中高职学生资助</t>
  </si>
  <si>
    <t>脱贫家庭中高职学生资助2000人。</t>
  </si>
  <si>
    <t>通过资助脱贫户家庭中高职学生2000人，保障学生正常就学，掌握实用技能，促进就业。</t>
  </si>
  <si>
    <t>财政补贴，支持雨露计划学生资助。</t>
  </si>
  <si>
    <t>紫阳县2021年扶贫小额贷款贴息</t>
  </si>
  <si>
    <t>为脱贫户11471户小额贷款34651万元贴息。</t>
  </si>
  <si>
    <t>对11471户脱贫户提供金融扶持发展产业，财政给予小额贷款贴息，促进脱贫户户均增收5000元以上。</t>
  </si>
  <si>
    <t>财政补贴，支持农户贷款发展产业。</t>
  </si>
  <si>
    <t>紫阳县2021年支持经营主体产业奖补</t>
  </si>
  <si>
    <t>扶持壮大经营主体156个，种植魔芋1605亩、发展中药材2628.9亩、生产食用菌袋653574袋、生产菌棒48357棒、特色蔬菜种植1431亩、发展特色林果2421亩：其中李子593亩、橘子115亩、黄桃408亩、猕猴桃356亩、樱桃80亩、核桃869亩，花椒种植2955亩，茶业及养殖业加工用房15436平方米，土地流转1668.7亩，发展养猪58043头、养牛913头、养羊6364只、养鸡325197羽、养鱼105.4亩，养蜂1224箱（桶）。</t>
  </si>
  <si>
    <t>培育壮大农业经营主体156家，通过土地流转、入园务工、收购农产品、技术服务等方式带动2460户脱贫户户均增收1500元。</t>
  </si>
  <si>
    <t>财政奖补，支持经营主体发展产业。</t>
  </si>
  <si>
    <t>紫阳县2021年乡土人才及创业致富带头人创业培训</t>
  </si>
  <si>
    <t>乡土人才、创业致富带头人培训1000人。</t>
  </si>
  <si>
    <t>对670人乡土人士、致富带头人提供技术培训，提升劳动力素质、劳动技能，促进就业创业。</t>
  </si>
  <si>
    <t>财政补贴，支持技能培训。</t>
  </si>
  <si>
    <t>紫阳县2021年市场经营主体收购农产品奖补</t>
  </si>
  <si>
    <t>激发经营主体收购本地茶叶、魔芋等农副产品，扩大收购规模。</t>
  </si>
  <si>
    <t>对1540户脱贫户通过收购农产品促进脱贫户持续增收，户均增收800元以上。</t>
  </si>
  <si>
    <t>财政奖补，支持营主体收购农产品。</t>
  </si>
  <si>
    <t>东木镇三官堂村2021年一组小坝子道路硬化工程</t>
  </si>
  <si>
    <t>东木镇三官堂村一组</t>
  </si>
  <si>
    <t>硬化三官堂村一组小坝子C30混凝土产业道路1.231公里，硬化宽度3.5米，厚度18厘米</t>
  </si>
  <si>
    <t>改善脱贫村道路设施条件，受益总人口1258人，其中：233户741人脱贫人口直接受益，生产生活条件得到改善。</t>
  </si>
  <si>
    <t>交通运输局</t>
  </si>
  <si>
    <t>财政全额投资，支持硬化道路。</t>
  </si>
  <si>
    <t>城关镇双坪村二五组产业道路硬化</t>
  </si>
  <si>
    <t>城关镇双坪村二五组</t>
  </si>
  <si>
    <t>硬化C30混凝土产业道路2公里，宽度3.5米，厚度18厘米</t>
  </si>
  <si>
    <t>改善脱贫村道路设施条件，受益总人口116人，其中：8户30人脱贫人口生直接受益，产生活条件得到改善。</t>
  </si>
  <si>
    <t>红椿镇纪家沟村2021年产业路硬化工程</t>
  </si>
  <si>
    <t>红椿镇纪家沟村</t>
  </si>
  <si>
    <t>硬化产业道路0.5公里，宽度3.5米，厚度18厘米，配套路肩和水沟。</t>
  </si>
  <si>
    <t>改善产业基础设施条件，保障提升道路通行能力，受益总人口3821人，其中：脱贫户47户162人直接受益，生产生活条件得到改善。</t>
  </si>
  <si>
    <t>焕古镇春堰村五组陈家河坝桥头至茶园产业道路硬化</t>
  </si>
  <si>
    <t>五组陈家河坝桥头至茶园</t>
  </si>
  <si>
    <t>改造硬化C30混凝土产业道路1公里，宽度4.5米，厚度18厘米，砌筑挡墙、路面开挖加宽及安装0.8Φ涵管</t>
  </si>
  <si>
    <t>改善脱贫村道路设施条件，受益总人口199人，其中：41户144人脱贫人口直接受益，生产生活条件得到改善。</t>
  </si>
  <si>
    <t>双桥镇四坪村权洄路口-闽秦茶厂产业道路硬化</t>
  </si>
  <si>
    <t>权洄路口-闽秦茶厂</t>
  </si>
  <si>
    <t>改造硬化C30混凝土产业道路0.13公里，宽度4.5米，厚度18厘米，砌筑挡墙、路面开挖加宽及安装0.8Φ涵管。</t>
  </si>
  <si>
    <t>改善脱贫村道路设施条件，受益总人口190人，其中：12户40人脱贫人口直接受益，生产生活条件得到改善。</t>
  </si>
  <si>
    <t>向阳镇钟林村产业道路建设</t>
  </si>
  <si>
    <t>向阳镇钟林村</t>
  </si>
  <si>
    <t>修建产业道路3.8公里，宽度4米，软土路基砂石换填。</t>
  </si>
  <si>
    <t>改善脱贫村道路设施条件，受益总人口365人，其中：55户223人脱贫人口直接受益，生产生活条件得到改善。</t>
  </si>
  <si>
    <t>双安镇四合村四合村盘道拐至文家院子产业道路硬化</t>
  </si>
  <si>
    <t>四合村盘道拐至文家院子</t>
  </si>
  <si>
    <t>改造硬化C30混凝土产业道路0.42公里，宽度4.5米，厚度18厘米，砌筑挡墙、路面开挖加宽及安装0.8Φ涵管。</t>
  </si>
  <si>
    <t>改善脱贫村道路设施条件，受益总人口118人，其中：18户63人脱贫人口直接受益，生产生活条件得到改善。</t>
  </si>
  <si>
    <t>焕古镇苗溪村三组、四组龙王潭至村级路产业道路硬化</t>
  </si>
  <si>
    <t>苗溪村三组、四组龙王潭至村级路</t>
  </si>
  <si>
    <t>改造硬化C30混凝土产业道路1.3公里，宽度4.5米，厚度18厘米，砌筑挡墙、路面开挖加宽及安装0.8Φ涵管。</t>
  </si>
  <si>
    <t>改善脱贫村道路设施条件，受益总人口223人，其中：48户168人脱贫人口直接受益，生产生活条件得到改善。</t>
  </si>
  <si>
    <t>焕古镇黑龙村茶园生产道路项目</t>
  </si>
  <si>
    <t>焕古镇黑龙村</t>
  </si>
  <si>
    <t>新建茶园步道长3公里、宽2米</t>
  </si>
  <si>
    <t>改善道路设施条件，提高园区生产运输能力，降低合作社运输成本，吸纳当地脱贫劳动力就近就业，受益总人口215人，其中：50户160人脱贫人口直接受益，生产生活条件得到改善。</t>
  </si>
  <si>
    <t>蒿坪镇金石村产业道路硬化</t>
  </si>
  <si>
    <t>蒿坪镇金石村</t>
  </si>
  <si>
    <t>改造硬化产业道路0.4公里，宽4米，配套安保、路肩和水沟</t>
  </si>
  <si>
    <t>改善脱贫村道路设施条件，受益总人口1096人，其中：175户565人脱贫人口直接受益，生产生活条件得到改善。</t>
  </si>
  <si>
    <t>向阳镇天生桥村4组产业道路硬化</t>
  </si>
  <si>
    <t>向阳镇天生桥村</t>
  </si>
  <si>
    <t>改造硬化C30混凝土产业道路2.51公里，宽度4.5米，厚度18厘米</t>
  </si>
  <si>
    <t>改善道路设施条件，提高生产运输能力，降低运输成本，吸纳当地脱贫劳动力就近就业，受益总人口1101人，其中：25户99人脱贫人口直接受益，生产生活条件得到改善。。</t>
  </si>
  <si>
    <t>高滩镇岩峰村2组黄德奎门口至3组李章锡门口产业道路硬化</t>
  </si>
  <si>
    <t>岩峰村2组黄德奎门口至3组李章锡门口</t>
  </si>
  <si>
    <t>新修产业道路0.5公里，宽度4米，C30混凝土厚度18厘米，安装4320*310*85*2.5mmC型公路波形护栏、配套路肩和水沟。</t>
  </si>
  <si>
    <t>改善道路设施条件，提高生产运输能力，降低运输成本，吸纳当地脱贫劳动力就近就业，受益总人口992人，其中：42户101人脱贫人口直接受益，生产生活条件得到改善。。</t>
  </si>
  <si>
    <t>麻柳镇水磨村天池垭至薛家坪产业道路硬化</t>
  </si>
  <si>
    <t>水磨村天池垭至薛家坪</t>
  </si>
  <si>
    <t>改造硬化产业道路1.1公里，宽3.5米，安装4320*310*85*2.5mmC型公路波形护栏、配套路肩和水沟。</t>
  </si>
  <si>
    <t>改善道路设施条件，提高生产运输能力，降低运输成本，吸纳当地脱贫劳动力就近就业，受益总人口1351人，其中：50户181人脱贫人口直接受益，生产生活条件得到改善。。</t>
  </si>
  <si>
    <t>瓦庙镇堰塘村堰塘河渔业养殖园产业道路硬化</t>
  </si>
  <si>
    <t>堰塘村堰塘河</t>
  </si>
  <si>
    <t>改造硬化产业道路0.5公里，宽3.5米，C30混凝土厚度18厘米，安装4320*310*85*2.5mmC型公路波形护栏、配套路肩和水沟。</t>
  </si>
  <si>
    <t>改善道路设施条件，提高生产运输能力，降低运输成本，吸纳当地脱贫劳动力就近就业，受益总人口1515人，其中：243户866人脱贫人口直接受益，生产生活条件得到改善。。</t>
  </si>
  <si>
    <t>双安镇白马村六组产业园区道路硬化</t>
  </si>
  <si>
    <t>白马村六组</t>
  </si>
  <si>
    <t>硬化园区产业道路0.6公里，路面宽度3.5米，C30混凝土厚度18厘米，配套路肩及水沟。</t>
  </si>
  <si>
    <t>改善道路设施条件，提高园区生产运输能力，降低运输成本，吸纳当地脱贫劳动力就近就业，受益总人口1443人，其中：50户142人脱贫人口直接受益，生产生活条件得到改善。</t>
  </si>
  <si>
    <t>焕古镇春堰村产业道路硬化</t>
  </si>
  <si>
    <t>春堰村</t>
  </si>
  <si>
    <t>硬化园区生产道路1.2公里、宽度3.5米，C30混凝土厚度18厘米。</t>
  </si>
  <si>
    <t>改善道路设施条件，提高生产运输能力，降低运输成本，吸纳当地脱贫劳动力就近就业，受益总人口2019人，其中：379户1237人脱贫人口直接受益，生产生活条件得到改善。。</t>
  </si>
  <si>
    <t>高桥镇裴坝村村委会至苍鹭山庄产业道路硬化</t>
  </si>
  <si>
    <t>裴坝村村委会至苍鹭山庄</t>
  </si>
  <si>
    <t>改造硬化产业道路1公里，宽5米，C30混凝土厚度18厘米，安装4320*310*85*2.5mmC型公路波形护栏、配套路肩和水沟。</t>
  </si>
  <si>
    <t>改善道路设施条件，提高生产运输能力，降低运输成本，吸纳当地脱贫劳动力就近就业，受益总人口1964人，其中：86户335人脱贫人口直接受益，生产生活条件得到改善。。</t>
  </si>
  <si>
    <t>毛坝镇染沟村12组陈道奇门口-辛洪柱门前产业道路硬化</t>
  </si>
  <si>
    <t>染沟村12组陈道奇门口-辛洪柱门前</t>
  </si>
  <si>
    <t>改造硬化产业道路0.8公里，宽3.5米，C30混凝土厚度18厘米，安装4320*310*85*2.5mmC型公路波形护栏、配套路肩和水沟。</t>
  </si>
  <si>
    <t>东木镇麦坪村四组养猪场产业道路产业道路硬化</t>
  </si>
  <si>
    <t>麦坪村四组养猪场</t>
  </si>
  <si>
    <t>改造硬化产业道路0.45公里，宽3.5米，C30混凝土厚度18厘米，配套4320*310*85*2.5mmC型公路波形护栏、路肩和水沟。</t>
  </si>
  <si>
    <t>改善道路设施条件，提高生产运输能力，降低运输成本，吸纳当地脱贫劳动力就近就业，受益总人口1072人，其中：31户104人脱贫人口直接受益，生产生活条件得到改善。。</t>
  </si>
  <si>
    <t>东木镇关庙村二组村委会-桑树湾产业道路硬化</t>
  </si>
  <si>
    <t>关庙村二组村委会-桑树湾</t>
  </si>
  <si>
    <t>硬化产业道路1.2公里，宽3.5米，C30混凝土厚度18厘米，安装4320*310*85*2.5mmC型公路波形护栏、配套路肩和水沟。</t>
  </si>
  <si>
    <t>改善道路设施条件，提高生产运输能力，降低运输成本，吸纳当地脱贫劳动力就近就业，受益总人口1058人，其中：71户210人脱贫人口直接受益，生产生活条件得到改善。。</t>
  </si>
  <si>
    <t>高滩镇岩峰村4组接板厂村产业道路建设</t>
  </si>
  <si>
    <t>岩峰村4组接板厂村</t>
  </si>
  <si>
    <t>新修产业道路3.5公里，宽度5米，软土路基全部砂石换填。</t>
  </si>
  <si>
    <t>改善道路设施条件，提高生产运输能力，降低运输成本，吸纳当地脱贫劳动力就近就业，受益总人口992人，其中：32户116人脱贫人口直接受益，生产生活条件得到改善。</t>
  </si>
  <si>
    <t>毛坝镇染沟村13组邱家院子-黄会礼门前产业道路硬化</t>
  </si>
  <si>
    <t>染沟村13组邱家院子-黄会礼门前</t>
  </si>
  <si>
    <t>改造硬化产业道路1公里，宽3.5米，C30混凝土厚度18厘米，安装4320*310*85*2.5mmC型公路波形护栏、配套路肩和水沟。</t>
  </si>
  <si>
    <t>改善道路设施条件，提高生产运输能力，降低运输成本，吸纳当地脱贫劳动力就近就业，受益总人口2942人，其中：30户105人脱贫人口直接受益，生产生活条件得到改善。</t>
  </si>
  <si>
    <t>焕古镇腊竹村产业道路硬化</t>
  </si>
  <si>
    <t>腊竹村</t>
  </si>
  <si>
    <t>改造硬化产业道路1.5公里，宽3.5米，C30混凝土厚度18厘米，安装4320*310*85*2.5mmC型公路波形护栏、配套路肩和水沟。</t>
  </si>
  <si>
    <t>改善道路设施条件，提高生产运输能力，降低运输成本，吸纳当地脱贫劳动力就近就业，受益总人口1206人，其中：75户194人脱贫人口直接受益，生产生活条件得到改善。</t>
  </si>
  <si>
    <t>财政全额投资，支持硬化道路</t>
  </si>
  <si>
    <t>焕古镇东河村产业道路新修工程</t>
  </si>
  <si>
    <t>东河村</t>
  </si>
  <si>
    <t>石家湾至大连村柳树垭公路新修2.5公里，宽度5米，软土路基换填。</t>
  </si>
  <si>
    <t>改善道路设施条件，提高生产运输能力，降低运输成本，吸纳当地脱贫劳动力就近就业，受益总人口1174人，其中：80户300人脱贫人口直接受益，生产生活条件得到改善。</t>
  </si>
  <si>
    <t>蒿坪镇改革村旅游道路提升改造</t>
  </si>
  <si>
    <t>蒿坪镇改革村</t>
  </si>
  <si>
    <t>改造加宽改革村马家院子段道路600米。</t>
  </si>
  <si>
    <t>改善脱贫村道路设施条件，农民群众受益1072人，其中：57户193人脱贫人口直接受益，生产生活条件得到改善。</t>
  </si>
  <si>
    <t>财政全额投资，支持道路维修。</t>
  </si>
  <si>
    <t>高桥镇权河村山野公司香椿加工厂产业道路硬化</t>
  </si>
  <si>
    <t>权河村</t>
  </si>
  <si>
    <t>新建C30混凝土硬化道路680米，宽度3.5米，厚度18厘米。</t>
  </si>
  <si>
    <t>改善道路设施条件，提高生产运输能力，降低运输成本，吸纳当地脱贫劳动力就近就业，受益总人口2123人，其中：390户1334人脱贫人口直接受益，生产生活条件得到改善。</t>
  </si>
  <si>
    <t>东木镇三官堂村稻米示范基地产业道路硬化</t>
  </si>
  <si>
    <t>三官堂村</t>
  </si>
  <si>
    <t>硬化C30混凝土生产道路1.2公里，宽3.5米，厚度18厘米。</t>
  </si>
  <si>
    <t>改善道路设施条件，提高生产运输能力，降低运输成本，吸纳当地脱贫劳动力就近就业，受益总人口1882人，其中：345户1180人脱贫人口直接受益，生产生活条件得到改善。</t>
  </si>
  <si>
    <t>洄水镇连桥村六组园区产业路路基建设工程</t>
  </si>
  <si>
    <t>连桥村六组</t>
  </si>
  <si>
    <t>修建路基4公里，宽4米，软土路基砂石换填。</t>
  </si>
  <si>
    <t>改善道路设施条件，提高园区生产运输能力，降低运输成本，吸纳当地脱贫劳动力就近就业，受益总人口155人，其中：30户100人脱贫人口直接受益，生产生活条件得到改善。</t>
  </si>
  <si>
    <t>双安镇林本河村三组产业园区道路硬化工程</t>
  </si>
  <si>
    <t>林本河村三组产业园区</t>
  </si>
  <si>
    <t>硬化C30混凝土产业道路500米及人行步道350米，宽度3.5米，厚度18厘米。</t>
  </si>
  <si>
    <t>改善道路设施条件，提高园区生产运输能力，降低运输成本，吸纳当地脱贫劳动力就近就业，受益总人口170人，其中：30户115人脱贫人口直接受益，生产生活条件得到改善。</t>
  </si>
  <si>
    <t>田榜村2021年壮大村级集体经济发展项目</t>
  </si>
  <si>
    <t>田榜村</t>
  </si>
  <si>
    <t>村股份经济合作社引入个人投资40万元控股委托经营，改建厂房1000平方米，厂区改造绿化和水电路配套设施，购置生产、包装设备，建农产品加工生产线1条。</t>
  </si>
  <si>
    <t>年生产加工干土豆片等农产品10吨以上，全村农民增收30万元以上，村集体经济收入达1万元以上，并提供就业岗位10个，临时就业岗位20个以上。</t>
  </si>
  <si>
    <t>财政支持壮大村集体经济。</t>
  </si>
  <si>
    <t>赵溪村2021年壮大村级集体经济发展项目</t>
  </si>
  <si>
    <t>赵溪村</t>
  </si>
  <si>
    <t>村股份经济合作社自主经营，新建标准化茶厂厂房及附属设施200平方米，流转茶园200亩，购置绿茶生产线1条，茶叶生产加工设备2台。</t>
  </si>
  <si>
    <t>项目建成后，解决全村1200亩茶园的鲜茶销售问题，提供5个就业岗位，带动50户茶农185人，预计全年生产绿茶5吨，年户均增收1000余元。</t>
  </si>
  <si>
    <t>堰碥村2021年壮大村级集体经济发展项目</t>
  </si>
  <si>
    <t>堰碥村</t>
  </si>
  <si>
    <t>村股份经济合作社自主经营，新建以销售肥料、籽种、农产品为主的电商合作社。</t>
  </si>
  <si>
    <t>年销售额100万元，带动农户340户1340人，年户均增收500元。</t>
  </si>
  <si>
    <r>
      <rPr>
        <sz val="11"/>
        <rFont val="仿宋"/>
        <charset val="134"/>
      </rPr>
      <t>营梁村</t>
    </r>
    <r>
      <rPr>
        <sz val="11"/>
        <rFont val="仿宋"/>
        <charset val="0"/>
      </rPr>
      <t>2021年壮大村级集体经济发展项目</t>
    </r>
  </si>
  <si>
    <t>营梁村</t>
  </si>
  <si>
    <t>实行控股直接经营，新建标准化茶厂厂房及附属设施400平方米，购置茶叶加工机械2套，建设标准化五室一场400平方米。</t>
  </si>
  <si>
    <t>解决全村4800亩茶园的鲜茶销售问题，提供15个就业岗位，带动200户农户增收，户均增收800元，村集体每年增收5万元，受益总人口656户2301人。</t>
  </si>
  <si>
    <t>贾坪村2021年壮大村级集体经济发展项目</t>
  </si>
  <si>
    <t>贾坪村</t>
  </si>
  <si>
    <t>实行控股直接经营，建酿酒厂房200平方米，购置造酒设备1套。</t>
  </si>
  <si>
    <t>提供20个就业岗位，带动200户农户增收，户均增收500元，村集体每年增收6万元，受益总人口330户1102人。</t>
  </si>
  <si>
    <t>江河村2021年壮大村级集体经济发展项目</t>
  </si>
  <si>
    <t>江河村</t>
  </si>
  <si>
    <t>实行控股直接经营，新建面粉加工厂房400平方米，购置面粉面条加工机械1套，改建储存室100平方米，改建晾晒场500平方米。</t>
  </si>
  <si>
    <t>提供20个就业岗位，带动120户农户增收，户均增收500元，村集体每年增收6万元，受益总人口338户1158人。</t>
  </si>
  <si>
    <t>刘家河村2021年壮大村级集体经济发展项目</t>
  </si>
  <si>
    <t>刘家河村</t>
  </si>
  <si>
    <t>村股份经济合作社直接经营，新建加工厂房1000平方米，化粪池、过滤池及一体化设备一套</t>
  </si>
  <si>
    <t>带动种植户105户种植野油菜500亩，年生产加工撩酸菜20吨，户均增收3000元。提供就业岗位10个，村集体经济每年增收8万元，全村370户1200人收益。</t>
  </si>
  <si>
    <t>大连村2021年壮大村级集体经济发展项目</t>
  </si>
  <si>
    <t>大连村</t>
  </si>
  <si>
    <t>村股份经济合作社入股紫阳县宦姑码头茶叶精制发展有限公司控股委托其经营，新建茶叶精选加工车间600平方米。</t>
  </si>
  <si>
    <t>达产年可深加工生产富硒茶20吨，实现加工收入80万元。提供就业岗位20个，带动全村及周边村500户1600人增收。</t>
  </si>
  <si>
    <t>新民村2021年壮大村级集体经济发展项目</t>
  </si>
  <si>
    <t>新民村</t>
  </si>
  <si>
    <t>村股份经济合作社新建粉条加工厂500平方米，储存室100平方米，晾晒场500平方米，购置粉条加工机械一套。</t>
  </si>
  <si>
    <t>提供就业岗位20人，带动全村户均增收500元。</t>
  </si>
  <si>
    <t>白兔村2021年壮大村级集体经济发展项目</t>
  </si>
  <si>
    <t>白兔村</t>
  </si>
  <si>
    <t>村股份经济合作社入股紫阳县双星茶叶专业合作社委托经营，流转白兔村农户茶园300亩，补植茶苗20亩、精细化茶园管护300亩、购茶叶专用肥15吨、购茶叶修剪机10台。</t>
  </si>
  <si>
    <t>流转30户茶农土地增加财产性收入15万元，带动30户农户发展茶产业，户均增收800元，村集体年增收3万元，提供劳务就业岗位，年增加劳务收入80万元。</t>
  </si>
  <si>
    <t>染沟村2021年壮大村级集体经济发展项目</t>
  </si>
  <si>
    <t>染沟村</t>
  </si>
  <si>
    <t>村股份经济合作社入股经营主体，新建香椿酱菜加工厂1个2000㎡：速冻香椿酱菜生产线一条（含焯水、冷淋、包装、霉菌包装等设备20台套，摊凉场地等）。</t>
  </si>
  <si>
    <t>车间生产加工速冻香椿实现年销售额2240万元.提供30个就业岗位，直接带动150户农户增收，当年户均增收1000元，村集体每年增收3万元，全村受益人口280户860人。辐射带动全镇900户农户增收。</t>
  </si>
  <si>
    <t>蒿坪村2021年壮大村级集体经济发展项目</t>
  </si>
  <si>
    <t>蒿坪村</t>
  </si>
  <si>
    <t>村股份经济合作社以茶加工厂房、茶加工设备和酸菜储藏室入股紫阳县蒿坪茶旅产业农民专业合作社，建设精加工茶叶加工厂100平方米；购置茶叶输送机1台、滚筒杀青机1台、茶叶揉捻机2台、茶叶理条机1台、红茶发酵机1台、五斗烘焙机1台、茶叶摊晾机1台。改建茶室两间70平方米；改建撩酸菜储藏室150平方米，新建油菜种植基地50亩。</t>
  </si>
  <si>
    <t>解决50户100 人长期发展种养殖业增收，项目实施中可解决50人以上劳动力临时务工增收，村集体收益资金3万元，785户2506人受益。</t>
  </si>
  <si>
    <t>改革村2021年壮大村级集体经济发展项目</t>
  </si>
  <si>
    <t>改革村</t>
  </si>
  <si>
    <t>改革村股份经济合作社直接经营。增建商铺四间；流转50亩精品密植茶园；新建体验茶厂。</t>
  </si>
  <si>
    <t>增建商铺带动4户农户，年户均收益5000元；新建茶厂制作茶叶及流转茶园可带动周边村民800人，实现年人均增收125元。</t>
  </si>
  <si>
    <t>黄金村2021年壮大村级集体经济发展项目</t>
  </si>
  <si>
    <t>黄金村</t>
  </si>
  <si>
    <t>村股份经济合作社直接经营，改建农产品加工厂房200㎡；建立野油菜种植基地200亩。</t>
  </si>
  <si>
    <t>收购80户养殖户土猪，户均增收1.2万元；收购种植野油菜，户均增收1.8万元，村股份经济合作社增收36万元。累计提供就业岗位150个。</t>
  </si>
  <si>
    <t>王家河村2021年壮大村级集体经济发展项目</t>
  </si>
  <si>
    <t>王家河村</t>
  </si>
  <si>
    <t>村股份经济合作社以休闲垂钓钓场入股紫阳县自渔自乐生态养殖农民专业合作社控股委托经营，新建休闲垂钓钓场1.2亩，设钓位30个。</t>
  </si>
  <si>
    <t>项目建设期间，带动20名群众务工；垂钓场建成后，可带动50户112人农户增收，每户增收1000元。</t>
  </si>
  <si>
    <t>农安村壮大村级集体经济发展项目</t>
  </si>
  <si>
    <t>农安村</t>
  </si>
  <si>
    <t>由村股经济合作社直接经营，完善标准化茶厂厂房及附属设施650平方米，购置茶叶加工机械1套，按标准化五室一场建设650平方米。</t>
  </si>
  <si>
    <t>提供10个就业岗位，带动52户农户增收，户均增收1000元，村集体每年增收3万元，全村受益人口450户1740人。</t>
  </si>
  <si>
    <t>汉城村壮大村级集体经济发展项目</t>
  </si>
  <si>
    <t>汉城村</t>
  </si>
  <si>
    <t>村股份经济合作社直接经营，购置加工机械设备一套，农户产品加工机械1套，改建储存室100平米，改建晾晒场500平米。</t>
  </si>
  <si>
    <t>提供20个就业岗位，带动150户农户增收，每户增收2000元，村集体每年增收3万元。</t>
  </si>
  <si>
    <t>双泉村2021年壮大村级集体经济发展项目</t>
  </si>
  <si>
    <t>双泉村</t>
  </si>
  <si>
    <t>双泉村股份经济合作社直接经营，新建鱼塘10亩。</t>
  </si>
  <si>
    <t>修建鱼塘期间解决10名群众务工就业；鱼塘投入使用见效后，可提供2个就业岗位，可带动150户农户增收，每户增收1000元。</t>
  </si>
  <si>
    <t>连桥村2021年壮大村级集体经济发展项目</t>
  </si>
  <si>
    <t>连桥村</t>
  </si>
  <si>
    <t>村股份经济合作社入股先峰农业农民专业合作社控股经营，发展壮大生态有机水稻种植基地，新建大米加工厂房700平方米，购置加工设备一套，引进大米生产线一条。</t>
  </si>
  <si>
    <t>年生产大米100吨，年销售额60万元，通过土地流转、园区务工等方式辐射带动周边农户30户户均增收2000元。</t>
  </si>
  <si>
    <t>岩峰村2021年壮大村级集体经济发展项目</t>
  </si>
  <si>
    <t>岩峰村</t>
  </si>
  <si>
    <t>村股份经济合作社入股委托饶溪富硒核桃专业合作社经营，流转农户空闲土地发展魔芋50亩，发展中药材300亩，发展山羊300只。</t>
  </si>
  <si>
    <t>发展魔芋50亩，带动农户20户89人，户均增收1500元；发展中药材300亩，带动农户15户65人，户均增收1500元；发展山羊300只，带动脱贫户5户24人，户均增收3000元。</t>
  </si>
  <si>
    <t>兰草村2021年壮大村级集体经济发展项目</t>
  </si>
  <si>
    <t>兰草村</t>
  </si>
  <si>
    <t>村股份经济合作社与紫阳县硒源水产贸易有限公司合作经营，改建鱼塘1500平方米，新建拦水坝一座。</t>
  </si>
  <si>
    <t xml:space="preserve">提供20个就业岗位，带动50户农户增收，每户增收500元，村集体每年增收3万元。
</t>
  </si>
  <si>
    <t>裴坝村2021年壮大村级集体经济发展项目</t>
  </si>
  <si>
    <t>裴坝村</t>
  </si>
  <si>
    <t>村股份经济合作社直接经营，购置两处闲置土墙民房，约350平方米，建设民宿。</t>
  </si>
  <si>
    <t>带动周边45户农户增收，每户增收800元，村集体每年预估增收5万元。</t>
  </si>
  <si>
    <t>权河村2021年壮大村级集体经济发展项目</t>
  </si>
  <si>
    <t>合作社直接经营，新建标准化茶厂厂房及附属设施350平方米，购置茶叶加工机械10（台）套。</t>
  </si>
  <si>
    <t>解决全村1200亩茶园的鲜茶销售，增加茶农收入， 提供8个就业岗位，带动150户农户增收，户均增收800元，村集体每年增收3万元。</t>
  </si>
  <si>
    <t>青中村2021年壮大村级集体经济发展项目</t>
  </si>
  <si>
    <t>青中村</t>
  </si>
  <si>
    <t>村股份经济合作社直接经营，新建厂房1200㎡，建成茶旅融合示范场所。</t>
  </si>
  <si>
    <t>项目建成后，村股份经济合作社公开招商，可获得租金收入，提供20个就业岗位，带动周边30户户均增收1000元以上。</t>
  </si>
  <si>
    <t>双坪村2021年壮大村级集体经济发展项目</t>
  </si>
  <si>
    <t>双坪村</t>
  </si>
  <si>
    <t>村股份经济合作社直接经营，新建高山土鸡养殖基地600平方米，采购宰杀、包装、冷藏设备，达到年产6000只规模。</t>
  </si>
  <si>
    <t>年生产销售高山土鸡6000只，销售额70万元，村集体年收益7万元以上，提供20个就业岗位，带动120户户均增收1000元以上。</t>
  </si>
  <si>
    <t>塘么子沟村2021年壮大村级集体经济发展项目</t>
  </si>
  <si>
    <t>塘么子沟村</t>
  </si>
  <si>
    <t>村股份经济合作社流转撂荒山地茶园170亩、土地180亩，包装对外公开招商。</t>
  </si>
  <si>
    <t>村集体年增收6万元，带动周边农户100户户均增收800元。</t>
  </si>
  <si>
    <t>燎原村2021年壮大村级集体经济发展项目</t>
  </si>
  <si>
    <t>燎原村</t>
  </si>
  <si>
    <t>村股份经济合作社入股紫阳燎园天然生态农产品专业合作社控股经营，发展壮大食用菌生产基地。新建标准化食用菌生产场地200㎡；改造食用菌干制品设施用厂房200㎡；购置食用菌及其制品出厂检验设备1整套。</t>
  </si>
  <si>
    <t>提供社区搬迁群众就业岗位60个，带动250户农户增收，户均增收2000元，村集体每年增收8万元。</t>
  </si>
  <si>
    <t>安五村壮大村级集体经济发展项目</t>
  </si>
  <si>
    <t>安五村</t>
  </si>
  <si>
    <t>村股份经济合作社直接经营，新建富硒水稻加工厂500㎡，晒场2000㎡，配套加工机械设备。</t>
  </si>
  <si>
    <t>项目建成后，解决全村1000亩稻米销售， 提供10个就业岗位，带动300户农户户均增收1000元，村集体每年增收5万元。</t>
  </si>
  <si>
    <t>东关村2021年壮大村级集体经济发展项目</t>
  </si>
  <si>
    <t>东关村</t>
  </si>
  <si>
    <t>村股份经济合作社直接经营，建设20亩蔬菜大棚，购置清洗机、破碎机、蔬菜脱水、烘干机等设备。</t>
  </si>
  <si>
    <t>提供32个就业岗位，带动周边100户农户增收，年户均增收1500元。</t>
  </si>
  <si>
    <t>金石村2021年壮大村级集体经济发展项目</t>
  </si>
  <si>
    <t>金石村</t>
  </si>
  <si>
    <t>村股份经济合作社委托紫阳金磊生态农业农民专业合作社经营，新建农产品精加工厂房300平米，配套设备一套。</t>
  </si>
  <si>
    <t>项目建成后，农产品加工年销售额50万元，解决12名群众务工，提供2名就业岗位，带动120户农户增收，每户增收800元。</t>
  </si>
  <si>
    <t>三元村2021年壮大村级集体经济发展项目</t>
  </si>
  <si>
    <t>三元村</t>
  </si>
  <si>
    <t>村股份经济合作社入股紫阳县沙坪农民专业合作社发展壮大茶叶产业，新建厂房380㎡，购置烘干设备1套、包装设备1套。</t>
  </si>
  <si>
    <t>建设期可提供13个务工，建成投产后可带动45户，每户每年增收1000元。</t>
  </si>
  <si>
    <t>莲花村2021年壮大村级集体经济发展项目</t>
  </si>
  <si>
    <t>莲花村</t>
  </si>
  <si>
    <t>村股份经济合作社流转土地200亩发展香椿产业，流转茶园100亩，购置茶叶管护及加工等机械设备20套；购置厚朴采伐运输履带车一台、采伐厚朴机械设备10套。</t>
  </si>
  <si>
    <t>发展香椿200亩，带动82户农户增收，户均增收1000元，村集体每年增收3万元；发展茶产业，带动80户农户增收，户均增收1000元，村集体经济每年增收5万元；发展厚朴，带动90户农户增收，户均增收300元，集体经济每年增收2万元。</t>
  </si>
  <si>
    <t>双胜村2021年壮大村级集体经济发展项目</t>
  </si>
  <si>
    <t>双胜村</t>
  </si>
  <si>
    <t>村股份经济合作社直接经营，建设300平方米农产品加工厂。主要为收购本镇及周边镇村农户所种植水稻进行收购、加工、包装及销售。</t>
  </si>
  <si>
    <t>项目建成后，实现富硒精品大米年销售额100万元，村集体收益15万元；解决12人务工就业，带动全镇水稻种植户200余农户增收800元。</t>
  </si>
  <si>
    <t>板厂村2021年壮大村级集体经济发展项目</t>
  </si>
  <si>
    <t>板厂村</t>
  </si>
  <si>
    <t>村股份经济合作社以厂房作股注入紫阳县天和药业有限公司委托其经营，新建标准化中药材厂房600㎡。</t>
  </si>
  <si>
    <t>解决全村128户中药材种植户药材销售问题，通过土地流转、园区务工、订单种植等方式辐射带动160户农户增收，户均增收1200元，厂区提供就业岗位20个，村集体收益预计6万元。</t>
  </si>
  <si>
    <t>紫阳县2021年新社区工厂奖补</t>
  </si>
  <si>
    <t>61家新社区工厂吸纳农户和已脱贫人口就业增收，财政资金按照带农务工人员规模和增收情况奖补。</t>
  </si>
  <si>
    <t>通过吸纳本地脱贫劳动力就近就业，年户均增收1.8万元以上。</t>
  </si>
  <si>
    <t>人社局</t>
  </si>
  <si>
    <t>财政奖补，支持社区工厂发展。</t>
  </si>
  <si>
    <t>汉王镇农安村2021年旅游配套设施建设项目</t>
  </si>
  <si>
    <t>汉王镇农安村</t>
  </si>
  <si>
    <t>建设观光步道1500米，新建观光亭一个20㎡，战壕遗址保护3000㎡，新建接待中心一处200㎡，浮雕一处，小型雕塑8处，建设CS实战体验基地700㎡，配套公厕一处，绿化面积1500㎡、路灯30盏，垃圾收集箱6个，垃圾桶20个等附属设施。</t>
  </si>
  <si>
    <t>通过旅游观光带动30户群众增收。</t>
  </si>
  <si>
    <t>文广局</t>
  </si>
  <si>
    <t>财政全额投资，支持旅游产业发展。</t>
  </si>
  <si>
    <t>城关镇双坪村2021年股份经济合作社电商平台及食用菌大棚建设工程</t>
  </si>
  <si>
    <t>新建集体经济电商平台一个，完善线上线下服务功能，新建食用菌大棚一个。</t>
  </si>
  <si>
    <t>通过线上线下销售食用菌等农产品带动30户群众增收。</t>
  </si>
  <si>
    <t>经贸局</t>
  </si>
  <si>
    <t>财政奖补，支持壮大村集体经济。</t>
  </si>
  <si>
    <t>紫阳县2021年护路员公益岗位项目</t>
  </si>
  <si>
    <t>聘用1525人脱贫劳动力用于护路员公益岗位。</t>
  </si>
  <si>
    <t>通过公益性岗位促进脱贫劳动力稳定就业，受益脱贫人口1525人，通过就业促进增收。</t>
  </si>
  <si>
    <t>人社局153.09、乡村振兴局558.05</t>
  </si>
  <si>
    <t>财政全额投资，支持公益专岗。</t>
  </si>
  <si>
    <t>紫阳县2021年小型农田水利建设</t>
  </si>
  <si>
    <t>大连村、林本河村、白鹤村、百坝村、堰塘村、麻柳村、前河村、权河村</t>
  </si>
  <si>
    <t>新建400m3蓄水池1座,配套管道3.3km。维修改造拦水坝1座,修复渠道0.6km,配套管道0.45km。新建拦水坝2座,30m3蓄水池1座,维修过滤池1座,配套管道1.23km。新建取水井1座,拦水坝1座,600m蓄水池1座,50m蓄水池2座,配套管道6.5km。新建拦水坝1座,5m过滤池1座,50m蓄水池3座,配套管道5km。新建集水井1座,过滤池1座、配套管道1.5km。</t>
  </si>
  <si>
    <t>新增灌溉面积1500亩，区域水资源将得到有效利用，区域农业生产条件，农业抗灾减灾能力及区域植被覆盖率得以提高，利于农业增产、农民增收。项目区年预计新增综合生产能力1.59万kg，年增加收入159万元，受益人口338户1336人。</t>
  </si>
  <si>
    <t>水利局</t>
  </si>
  <si>
    <t>财政全额投资，支持农田水利设施建设。</t>
  </si>
  <si>
    <t>紫阳县水利发展资金小型农田水利设施建设项目（续建）</t>
  </si>
  <si>
    <t>界岭镇、向阳镇、高滩镇</t>
  </si>
  <si>
    <t>新增高效节水灌溉面积5000亩，主要建设内容为：引水低坝、过滤池、减压池、蓄水池、输配水管网、出水桩、喷灌设施、阀井等。</t>
  </si>
  <si>
    <t>新增高效节水灌溉面积5000亩，受益总人口2468人，其中：337户1219脱贫人口直接受益。</t>
  </si>
  <si>
    <t>财政全额投资，支持小型农田水利项目。</t>
  </si>
  <si>
    <t>紫阳县西河村、农安村、五郎坪村，三元村高标准农田建设</t>
  </si>
  <si>
    <t>西河村、农安村、五郎坪村，三元村</t>
  </si>
  <si>
    <r>
      <rPr>
        <sz val="11"/>
        <rFont val="仿宋"/>
        <charset val="134"/>
      </rPr>
      <t>1、土地平整共333公顷；
2、灌溉工程，新建或扩建水塘4座，容积为14500m</t>
    </r>
    <r>
      <rPr>
        <vertAlign val="superscript"/>
        <sz val="11"/>
        <rFont val="仿宋"/>
        <charset val="134"/>
      </rPr>
      <t>3</t>
    </r>
    <r>
      <rPr>
        <sz val="11"/>
        <rFont val="仿宋"/>
        <charset val="134"/>
      </rPr>
      <t>，新建拦水坝3座，输水PEΦ110管道12922m，输水PEΦ90管道13151m；
3、新建3米宽田间道733m；
4、病虫害防治2000亩。建成高标准农田5000亩。</t>
    </r>
  </si>
  <si>
    <t>完成高标准农田5000亩，改善农田立地条件，达到粮食高产增收，受益总人口5000人，其中：25户99人脱贫人口直接受益。</t>
  </si>
  <si>
    <t>财政全额投资，支持高标准农田建设。</t>
  </si>
  <si>
    <t>紫阳县2021年外出务工交通费补助</t>
  </si>
  <si>
    <t>3200人外出务工增收，财政资金给予交通费补贴。</t>
  </si>
  <si>
    <t>通过财政资金给予外出务工补助，促进脱贫人口3200人外出务，增加收入。</t>
  </si>
  <si>
    <t>财政补贴，支持外出务工人员交通费。</t>
  </si>
  <si>
    <t>洞河镇田榜村2021年股份经济合作社茶园管护项目</t>
  </si>
  <si>
    <t>洞河镇田榜村</t>
  </si>
  <si>
    <t>管护老茶园400亩，管护幼龄茶园400亩。</t>
  </si>
  <si>
    <t>通过茶园管护，增加茶叶产量，促进群众增收。</t>
  </si>
  <si>
    <t>财政全额投资，支持茶产业发展。</t>
  </si>
  <si>
    <t>江河村茶产业规范化管理项目</t>
  </si>
  <si>
    <t>向阳镇江河村</t>
  </si>
  <si>
    <t>低改茶园300亩，管护茶园1000亩，恢复灌溉工程1处，新建茶园人行道路1000米，新增茶园防虫灯100盏，提升县级园区管理</t>
  </si>
  <si>
    <t>带动农户茶园务工及销售鲜叶增收，降低茶园生产管护成本增收，提高茶园管护技能，方便农户组织生产。</t>
  </si>
  <si>
    <t>焕古镇大连村2021年茶叶精加工项目</t>
  </si>
  <si>
    <t>焕古镇大连村</t>
  </si>
  <si>
    <t>购置型选设备和包装设备一套，建成茶叶精选加工车间600平方米，展示厅、冷库等配套设施。</t>
  </si>
  <si>
    <t>扩大茶厂生产加工能力，促进企业增效，带动30户群众增收。</t>
  </si>
  <si>
    <t>城关镇青中村2021年茶园改造提升项目</t>
  </si>
  <si>
    <t>城关镇青中村</t>
  </si>
  <si>
    <t>改造提升老旧茶园300亩，补植补栽完整，完善相关产业设施。</t>
  </si>
  <si>
    <t>焕古镇春堰村2021年标准化茶园管理项目</t>
  </si>
  <si>
    <t>焕古镇春堰村</t>
  </si>
  <si>
    <t>标准化茶园管理2000亩，完善相关配套设施。</t>
  </si>
  <si>
    <t>管理2000亩标准化茶园，带动100户茶农增收。</t>
  </si>
  <si>
    <t>城关镇塘么子沟村2021年茶园管护项目</t>
  </si>
  <si>
    <t>城关镇塘么子沟村</t>
  </si>
  <si>
    <t>标准化管护搬迁后及无能力生产经营农户茶园200亩达产达效（修剪、施肥、锄草、深挖）。</t>
  </si>
  <si>
    <t>双安镇林本河村2021年茶园补植项目</t>
  </si>
  <si>
    <t>双安镇林本河村</t>
  </si>
  <si>
    <t>标准化茶园补植100亩，完善相关配套设施。</t>
  </si>
  <si>
    <t>补植茶园100亩，带动50户群众增收。</t>
  </si>
  <si>
    <t>红椿镇七里沟标准化茶园建设项目</t>
  </si>
  <si>
    <t>红椿镇七里沟</t>
  </si>
  <si>
    <t>园区砍灌及部分土地整理，茶园补植50亩，砍灌100亩。土地流转500亩,2021年完成200亩。征地20亩，2021年完成10亩。</t>
  </si>
  <si>
    <t>改造低产茶园，达到高产增收。</t>
  </si>
  <si>
    <t>向阳镇江河村2021年茶园管理</t>
  </si>
  <si>
    <t>新栽植茶园100亩，改造老茶园300亩，开挖生产道路2公里，宽度2米</t>
  </si>
  <si>
    <t>发展优势产业带动脱贫户增收，建设期间吸纳贫困动力务工，带动54脱贫户均增收2500元。</t>
  </si>
  <si>
    <t>城关镇双坪村2021年股份经济合作社业务用房及农特产品展示厅建设项目</t>
  </si>
  <si>
    <t>新建双坪村集体股份经济合作社业务用房260㎡，配套农特产品展示厅40㎡，完善服务功能，新建农特产品包装室等。</t>
  </si>
  <si>
    <t>通过旅游观光及销售农产品带动群众增收。</t>
  </si>
  <si>
    <t>财政全额投资，支持农特产品展示厅建设</t>
  </si>
  <si>
    <t>大连村坡地生态绿色标准化提质增效生产示范茶园建设</t>
  </si>
  <si>
    <t>以山区陡坡茶园提质高效栽培、病虫害绿色防控、机械换人和产品加工提质为核心，建成500亩坡地茶园生态绿色标准化提质增效生产技术示范点1处，建立茶叶生态绿色标准化提质增效生产技术体系。</t>
  </si>
  <si>
    <t>带动农户参与项目建设务工及销售鲜叶增收，降低茶园生产管护成本增收，提高茶园管护技能，方便农户组织生产。</t>
  </si>
  <si>
    <t>紫阳县2021年茶产业创新转型升级发展项目</t>
  </si>
  <si>
    <t>对标准化茶厂建设35家新建厂房25208平方米，购置加工设备710（台、套）、品牌营销推广20个茶企、品控体系建设9家进行奖补。</t>
  </si>
  <si>
    <t>带动1875户农户参与园区经营、车间生产加工务工及销售鲜叶增收，提高茶园管护、制茶技能。</t>
  </si>
  <si>
    <t>紫阳县向阳镇营梁村旅游接待中心项目</t>
  </si>
  <si>
    <t>向阳镇营梁村</t>
  </si>
  <si>
    <t>新建游客中心三层1000平方米、新建茶廊1400平方米，新建生态停车场4000平方米。</t>
  </si>
  <si>
    <t>通过建设游客接待中心带动当地群众务工，吸引游客观光旅游，带动当地群众持续增收</t>
  </si>
  <si>
    <t>财政全额投资，支持旅游业发展。</t>
  </si>
  <si>
    <t>东木镇燎原村2021年食用菌基地建设项目</t>
  </si>
  <si>
    <t>东木镇燎原村</t>
  </si>
  <si>
    <t>建设食用菌大棚6000平方米及农产品加工生产线2条，配套建设道路硬化0.5公里，河堤439米，排水沟800米及围墙500米等。</t>
  </si>
  <si>
    <t>建成食用菌大棚6000平方米及农产品加工生产线2条及道路、排灌设施。带动20户群众增收。</t>
  </si>
  <si>
    <t>财政全额投资，支持食用菌基地建设。</t>
  </si>
  <si>
    <t>汉王镇农安村2021年电子商务服务中心建设项目</t>
  </si>
  <si>
    <t>新建电子商务服务中心面积150平方米，配套相关设施。</t>
  </si>
  <si>
    <t>通过线上线下销售农产品，带动20户群众增收。</t>
  </si>
  <si>
    <t>财政全额投资，支持电子商务服务中心建设。</t>
  </si>
  <si>
    <t>蒿坪镇东关村2021年蔬菜基地建设项目</t>
  </si>
  <si>
    <t>蒿坪镇东关村</t>
  </si>
  <si>
    <t>流转土地100亩，配套宽3.5米的产业路400米；修复堰渠3公里及灌溉设施。</t>
  </si>
  <si>
    <t>通过土地流转，发展蔬菜产业，带动群众增收。</t>
  </si>
  <si>
    <t>财政全额投资，支持蔬菜基地建设。</t>
  </si>
  <si>
    <t>红椿镇七里沟电商和手工作坊项目</t>
  </si>
  <si>
    <t>电商服务和手工作坊装饰装修250㎡。内容为建筑工程：砌筑，混凝土及钢筋混凝土；装饰装修工程；墙柱面工程；天棚工程；门窗工程；油漆、涂料、裱糊工程；其他工程等。</t>
  </si>
  <si>
    <t>通过线上线下销售农产品带动群众增收。</t>
  </si>
  <si>
    <t>财政全额投资，支持电商服务和手工作坊发展。</t>
  </si>
  <si>
    <t>洄水镇茶稻村2021年福禧果业园区农旅融合综合开发项目</t>
  </si>
  <si>
    <t>洄水镇茶稻村</t>
  </si>
  <si>
    <t>改建农家乐300平方米，扩建鱼塘700平方米，新建停车场1000平方米，冬桃园区管护、除草、施肥、修枝、病虫害防治250亩，冬桃品种改造提升50亩、增设三相四线电路1公里，新建灌溉工程1处，新建取水池1座，新建蓄水池2座，增加输水管道1500米，增加取水装置25个。新建线上线下销售网络（网店、832平台等）。</t>
  </si>
  <si>
    <t>通过旅游观光、餐饮、销售农产品等带动群众增收</t>
  </si>
  <si>
    <t>财政奖补，支持旅游产业发展。</t>
  </si>
  <si>
    <t>紫阳县焕古镇2021年智慧茶园建设</t>
  </si>
  <si>
    <t xml:space="preserve">焕古镇春堰村   </t>
  </si>
  <si>
    <t>建智慧茶园示范点1处，每处覆盖茶园面积100亩，配套建设数据中心、水肥一体化设施设备等。</t>
  </si>
  <si>
    <t>带动农户参与项目建设、园区经营、车间生产加工务工及销售鲜叶增收，提高茶园生产管理技能，带动120户农户受益，年户均增收5500元。</t>
  </si>
  <si>
    <t>紫阳县双桥镇2021年智慧茶园建设</t>
  </si>
  <si>
    <t>双桥镇解放村</t>
  </si>
  <si>
    <t>带动农户参与项目建设、园区经营、车间生产加工务工及销售鲜叶增收，提高茶园生产管理技能，带动130户农户受益，年户均增收5000元。</t>
  </si>
  <si>
    <t>茶业现代农业园区提升项目</t>
  </si>
  <si>
    <t>全县10个省市农业园区改造提升茶园4150亩，购置茶业加工设备128套/台，新建或改扩建厂房5011平方米，新建茶业育苗基地1个，建设茶业培训中心500平方米，修建园区产业道路2.65公里。</t>
  </si>
  <si>
    <t>预计通过园区务工、茶叶收购、流转土地等方式，带动500户1800群众持续增收。</t>
  </si>
  <si>
    <t>财政奖补，支持茶叶产业发展。</t>
  </si>
  <si>
    <t>紫阳县2021年新建茶园建设</t>
  </si>
  <si>
    <t>新建茶园3158亩，每亩4000株。</t>
  </si>
  <si>
    <t>通过新建茶园3185亩，带动当地农户务工，实现务工增收，项目受益总户数1488户，达产后亩均增收2500元。</t>
  </si>
  <si>
    <t>财政全投资，支持茶叶产业发展。</t>
  </si>
  <si>
    <t>高桥镇兰草村2021年稻田整理项目</t>
  </si>
  <si>
    <t>高桥镇兰草村</t>
  </si>
  <si>
    <t>稻田整理78亩，恢复堰渠、田埂，完善相关设施，农户种植富硒水稻，发展体验式旅游带动农户增收</t>
  </si>
  <si>
    <t>通过旅游观光及销售稻米，提高农户种粮积极性，带动群众增收，项目总受益人口496人，其中：直接受益人口86户342人。</t>
  </si>
  <si>
    <t>财政全额投资，支持旅游产业建设。</t>
  </si>
  <si>
    <t>农业生产发展类小计</t>
  </si>
  <si>
    <t>洞河镇治理马家庄村一、二组（学校路段）滑坡治理工程</t>
  </si>
  <si>
    <t>洞河镇马家庄村</t>
  </si>
  <si>
    <t>治理马家庄村一、二组（学校路段）滑坡1处150米，浇筑C30混凝土挡墙400立方米，砌筑M7.5级砂浆挡墙800立方米，修复C30混凝土路面150米，宽度4米，厚度18公分，安装4320*310*85*2.5mmC型公路波形护栏150米</t>
  </si>
  <si>
    <t>改善脱贫村道路设施条件，受益总人口2019人，其中：110户460人脱贫人口直接受益，生产生活条件得到改善。</t>
  </si>
  <si>
    <t>财政全额投资，支持村组道路维修。</t>
  </si>
  <si>
    <t>基础设施类</t>
  </si>
  <si>
    <t>高桥镇板厂村2021年道路滑坡治理工程</t>
  </si>
  <si>
    <t>高桥镇板厂村</t>
  </si>
  <si>
    <t>开挖土石方，软基回填，及挡护226.68立方，排水管涵1道。</t>
  </si>
  <si>
    <t>完善设施条件，保障提升道路通行能力，受益总人口1882人，其中：345户1180人脱贫人口直接受益，生产生活条件得到改善。</t>
  </si>
  <si>
    <t>高桥镇人民政府</t>
  </si>
  <si>
    <t>麻柳镇水磨村八组2021年道路维修工程</t>
  </si>
  <si>
    <t>麻柳镇水磨村8组</t>
  </si>
  <si>
    <t>维修公路800米，安装50厘米排水涵管10道共34米，修复水毁外挡8米长，3米高，1米厚。</t>
  </si>
  <si>
    <t>麻柳镇水磨村2组道路维修</t>
  </si>
  <si>
    <t>麻柳镇水磨村2组</t>
  </si>
  <si>
    <t>清理维修道路1公里，土方清除500立方米，软土路基换填长60米，宽3米，砂砾石换填厚度30公分。</t>
  </si>
  <si>
    <t>改善脱贫村道路设施条件，农民群众受益106人，其中：24户87人脱贫人口直接受益，生产生活条件得到改善。</t>
  </si>
  <si>
    <t>界岭镇松树村四五组2021年道路改造提升工程</t>
  </si>
  <si>
    <t>界岭镇松树村</t>
  </si>
  <si>
    <t>建设砂石路3.5公里，河堤500米，便民涵1个。</t>
  </si>
  <si>
    <t>完善设施条件，保障提升道路通行能力，受益总人口2506人，其中：120户370人脱贫人口直接受益，生产生活条件得到改善。</t>
  </si>
  <si>
    <t>界岭镇双泉村四组2021年道路维修改造工程</t>
  </si>
  <si>
    <t>界岭镇双泉村</t>
  </si>
  <si>
    <t>维修改造道路1.7公里，宽度5米，软土路基砂石换填。</t>
  </si>
  <si>
    <t>改善脱贫村道路设施条件，农民群众受益1515人，其中：243户866人脱贫人口直接受益，生产生活条件得到改善。</t>
  </si>
  <si>
    <t>城关镇全安村2021年三组占房梁至米家河坎道路维修工程</t>
  </si>
  <si>
    <t>城关镇全安村</t>
  </si>
  <si>
    <t>维修村级道路6处280米，包括砌筑挡墙，土方清理，硬化C30混凝土18公分厚错车道360平方米</t>
  </si>
  <si>
    <t>改善脱贫村道路设施条件，农民群众受益167人，其中：42户124人脱贫人口直接受益，生产生活条件得到改善。</t>
  </si>
  <si>
    <t>毛坝镇双新村新联乡政府至敖家坪道路维修</t>
  </si>
  <si>
    <t>新联乡政府至敖家坪</t>
  </si>
  <si>
    <t>维修道路全长6.3公里，改造硬化C30混凝土路面2.3公里，宽度3.5米，厚度18厘米</t>
  </si>
  <si>
    <t>改善脱贫村道路设施条件，农民群众受益317人，其中：75户262人脱贫人口生直接受益，产生活条件得到改善。</t>
  </si>
  <si>
    <t>毛坝镇双新村桥头至古楼坪道路维修</t>
  </si>
  <si>
    <t>桥头至古楼坪</t>
  </si>
  <si>
    <t>维修道路全长1.3公里，改造硬化C30混凝土路面0.6公里，宽度3.5米，厚度18厘米</t>
  </si>
  <si>
    <t>改善脱贫村道路设施条件，农民群众受益202人，其中：42户147人脱贫人口直接受益，生产生活条件得到改善。</t>
  </si>
  <si>
    <t>汉王镇西河村3组道路维修</t>
  </si>
  <si>
    <t>西河村3组</t>
  </si>
  <si>
    <t>维修焦巴子道路挡180米，高2.5米。</t>
  </si>
  <si>
    <t>改善设施条件，提升道路通行能力，农民群众受益1342人，其中：直接受益脱贫人口47户167人，生产生活条件得到改善。</t>
  </si>
  <si>
    <t>汉王镇西河村1组道路维修</t>
  </si>
  <si>
    <t>西河村1组</t>
  </si>
  <si>
    <t>维修西河坝道路挡墙50米，高3米。</t>
  </si>
  <si>
    <t>改善设施条件，提升道路通行能力，农民群众受益1342人，其中：直接受益脱贫人口165户577人，生产生活条件得到改善。</t>
  </si>
  <si>
    <t>瓦庙镇新光村油坊坝道路改造工程</t>
  </si>
  <si>
    <t>新光村油坊坝</t>
  </si>
  <si>
    <t>修复村级道路246米，砌筑挡墙、路基抬高及C30混凝土硬化路面246米，宽度4米，厚度18厘米</t>
  </si>
  <si>
    <t>改善脱贫村道路设施条件，农民群众受益209人，其中：44户154人脱贫人口直接受益，生产生活条件得到改善。</t>
  </si>
  <si>
    <t>瓦庙镇新民村六组2021年侯家寨水毁修复工程</t>
  </si>
  <si>
    <t>瓦庙镇新民村</t>
  </si>
  <si>
    <t>修复新民村六组侯家寨水毁公路200米</t>
  </si>
  <si>
    <t>改善脱贫村道路设施条件，农民群众受益584人，其中：89户297人脱贫人口直接受益，生产生活条件得到改善。</t>
  </si>
  <si>
    <t>瓦庙镇瓦房村2021年水毁道路修复工程</t>
  </si>
  <si>
    <t>瓦庙镇瓦房村</t>
  </si>
  <si>
    <t>修复道路路基2公里，包括砌筑挡墙400立方米，C30混凝土路面修复硬化800米，宽度3.5米，厚度18厘米</t>
  </si>
  <si>
    <t>改善脱贫村道路设施条件，农民群众受益845人，其中：72户209人脱贫人口直接受益，生产生活条件得到改善。</t>
  </si>
  <si>
    <t>瓦庙镇庙坝村一组公路拓宽改造工程</t>
  </si>
  <si>
    <t>庙坝村一组</t>
  </si>
  <si>
    <t>改造一组公路1.2公里，宽度4米，软土路基换填20公分。</t>
  </si>
  <si>
    <t>改善脱贫村道路设施条件，农民群众受益156人，其中：29户101人脱贫人口直接受益，生产生活条件得到改善。</t>
  </si>
  <si>
    <t>瓦庙镇庙坝村七组2021年水毁修复工程</t>
  </si>
  <si>
    <t>庙坝村七组</t>
  </si>
  <si>
    <t>修复水毁公路路基9处，总长200米，砌筑挡墙1000立方米。</t>
  </si>
  <si>
    <t>完善设施条件，提升道路通行能力，受益总人口1882人，其中：345户1180人脱贫人口直接受益，生产生活条件得到改善。</t>
  </si>
  <si>
    <t>界岭镇箭竹村二组道路改造工程</t>
  </si>
  <si>
    <t>界岭镇箭竹村</t>
  </si>
  <si>
    <t>陈清国老房子至前安寨陈家院子，新建道路4.5公里，宽度4米。</t>
  </si>
  <si>
    <t>完善设施条件，提升道路通行能力，受益总人口77人，其中：15户51人脱贫人口直接受益，生产生活条件得到改善。</t>
  </si>
  <si>
    <t>高桥镇双龙村道路改造</t>
  </si>
  <si>
    <t>高桥镇双龙村</t>
  </si>
  <si>
    <t>硬化沥青混凝土路面1.06公里，硬化宽度7米，铺设水温层20厘米，沥青混凝土厚度9厘米。</t>
  </si>
  <si>
    <t>改善脱贫村道路设施条件，农民群众受益978人，其中：165户689人脱贫人口直接受益，生产生活条件得到改善。</t>
  </si>
  <si>
    <t>高桥镇双龙村桂花树安置点至阳坡院子道路维修</t>
  </si>
  <si>
    <t>维修安置点左侧公路排水沟1公里，补齐护栏及相关设施。</t>
  </si>
  <si>
    <t>改善脱贫村道路设施条件，农民群众受益2461人，其中：283户1030人脱贫人口直接受益，生产生活条件得到改善。</t>
  </si>
  <si>
    <t>财政全额投资，支持道路维修</t>
  </si>
  <si>
    <t>双桥镇双河村三组道路修复</t>
  </si>
  <si>
    <t>双桥镇双河村</t>
  </si>
  <si>
    <r>
      <rPr>
        <sz val="11"/>
        <rFont val="仿宋"/>
        <charset val="134"/>
      </rPr>
      <t>修复道路挡坎920m</t>
    </r>
    <r>
      <rPr>
        <sz val="11"/>
        <color rgb="FF000000"/>
        <rFont val="宋体"/>
        <charset val="134"/>
      </rPr>
      <t>³</t>
    </r>
    <r>
      <rPr>
        <sz val="11"/>
        <color rgb="FF000000"/>
        <rFont val="仿宋"/>
        <charset val="134"/>
      </rPr>
      <t>，清运土石方3050m</t>
    </r>
    <r>
      <rPr>
        <sz val="11"/>
        <color rgb="FF000000"/>
        <rFont val="宋体"/>
        <charset val="134"/>
      </rPr>
      <t>³</t>
    </r>
    <r>
      <rPr>
        <sz val="11"/>
        <color rgb="FF000000"/>
        <rFont val="仿宋"/>
        <charset val="134"/>
      </rPr>
      <t>，修复路面65平方米。</t>
    </r>
  </si>
  <si>
    <t>改善脱贫村道路设施条件，农民群众受益2127人，其中：164户552人脱贫人口直接受益，生产生活条件得到改善。</t>
  </si>
  <si>
    <t>蒿坪镇东关村一组道路维修</t>
  </si>
  <si>
    <t>维修东关村1组道路4.4公里，宽度5米。</t>
  </si>
  <si>
    <t>改善脱贫村道路设施条件，农民群众受益3821人，其中：47户162人脱贫人口直接受益，生产生活条件得到改善。</t>
  </si>
  <si>
    <t>蒿坪镇改革村道路提升改造</t>
  </si>
  <si>
    <t>改造提升硬化雷吼沟道路0.8公里，宽度4米，配套安保、路肩和水沟。</t>
  </si>
  <si>
    <t>改善脱贫村道路设施条件，农民群众受益1072人，其中：32户108人脱贫人口直接受益，生产生活条件得到改善。</t>
  </si>
  <si>
    <t>双桥镇四坪村道路提升改造</t>
  </si>
  <si>
    <t>双桥镇四坪村</t>
  </si>
  <si>
    <t>提升改造硬化四坪村一期安置点道路150米，配套安保、路肩和水沟。</t>
  </si>
  <si>
    <t>改善脱贫村道路设施条件，农民群众受益1791人，其中：372户1421人脱贫人口直接受益，生产生活条件得到改善。</t>
  </si>
  <si>
    <t>高桥镇何家堡村道路提升改造</t>
  </si>
  <si>
    <t>高桥镇何家堡村</t>
  </si>
  <si>
    <t>提升改造硬化专业合作社道路90米、宽3.5米，改造维修学校盘道2处。</t>
  </si>
  <si>
    <t>改善脱贫村道路设施条件，农民群众受益1505人，其中：48户180人脱贫人口直接受益，生产生活条件得到改善。</t>
  </si>
  <si>
    <t>双安镇闹河村便民桥建设</t>
  </si>
  <si>
    <t>双安镇闹河村</t>
  </si>
  <si>
    <t>建设便民桥1座。</t>
  </si>
  <si>
    <t>提高村级道路设施条件，解决村级道路通行渡水问题，农民群众受益1710人，其中：297户1037人脱贫人口生产生活条件得到改善。</t>
  </si>
  <si>
    <t>财政全额投资，支持桥梁建设。</t>
  </si>
  <si>
    <t>东木镇关庙村四组西沟口便民桥建设</t>
  </si>
  <si>
    <t>东木镇关庙村四组</t>
  </si>
  <si>
    <t>建设1-15米工字钢人行便桥1座，全长21.54米，宽1.5=1.3+2X0.1米，荷载等级：3.5KN/㎡</t>
  </si>
  <si>
    <t>提高村级道路设施条件，解决村级道路通行渡水问题，农民群众受益198人，其中：38户133人脱贫人口生产生活条件得到改善。</t>
  </si>
  <si>
    <t>财政全额投资，支持村组桥梁建设。</t>
  </si>
  <si>
    <t>高滩镇高滩村二组便民桥建设</t>
  </si>
  <si>
    <t>高滩村二组</t>
  </si>
  <si>
    <t>建设1-13米工字钢人行便桥1座，全长20.54米，宽1.5=1.3+2X0.1米，荷载等级：3.5KN/㎡</t>
  </si>
  <si>
    <t>提高村级道路设施条件，解决村级道路通行渡水问题，农民群众受益160人，其中：27户95人脱贫人口生产生活条件得到改善。</t>
  </si>
  <si>
    <t>东木镇麦坪村二组瓦房坝便民桥建设</t>
  </si>
  <si>
    <t>东木镇麦坪村二组</t>
  </si>
  <si>
    <t>新建钢筋混凝土现浇人行便桥1座，桥长16米，桥宽2.5米=2.3米+2×0.1米，净跨1-8米，引线长8米，荷载等级：人群3.5KN/㎡。</t>
  </si>
  <si>
    <t>提高村级道路设施条件，解决村级道路通行渡水问题，农民群众受益259人，其中：55户194人脱贫人口生产生活条件得到改善。</t>
  </si>
  <si>
    <t>界岭镇双明村2021年双明村一组毛家河坝便民桥维修工程</t>
  </si>
  <si>
    <t>界岭镇双明村</t>
  </si>
  <si>
    <t>建设1-6+1-8米钢筋混凝土现浇实心平板桥1座，全长14.6米，宽2.6=2+2X0.3米，荷载等级：限制5T以下小车通行</t>
  </si>
  <si>
    <t>提高村级道路设施条件，解决村级道路通行渡水问题，农民群众受益173人，其中：71户108人脱贫人口生产生活条件得到改善。</t>
  </si>
  <si>
    <t>界岭镇金狮村四组便民桥建设</t>
  </si>
  <si>
    <t>界岭镇金狮村</t>
  </si>
  <si>
    <t>建设4-5钢筋混凝土现浇实心平板桥1座，全长26米，宽2.6米，荷载等级：限制3T以下小车通行</t>
  </si>
  <si>
    <t>提高村级道路设施条件，解决村级道路通行渡水问题，农民群众受益166人，其中：29户101人脱贫人口生产生活条件得到改善。</t>
  </si>
  <si>
    <t>毛坝镇核桃坪村一组饲养院、四组黑湾便民桥建设</t>
  </si>
  <si>
    <t>毛坝镇核桃坪村</t>
  </si>
  <si>
    <t>建设1-10米工字钢人行便桥1座，全长16.54米，宽1.5=1.3+2X0.1米，荷载等级：3.5KN/㎡。</t>
  </si>
  <si>
    <t>提高村级道路设施条件，解决村级道路通行渡水问题，农民群众受益184人，其中：34户119人脱贫人口生产生活条件得到改善。</t>
  </si>
  <si>
    <t>毛坝镇温家坪村原新联乡政府背后便民桥建设</t>
  </si>
  <si>
    <t>温家坪村原新联乡政府背后</t>
  </si>
  <si>
    <t>建设1-11米工字钢人行便桥1座，全长15.54米，宽1.5=1.3+2X0.1米，荷载等级：3.5KN/㎡。</t>
  </si>
  <si>
    <t>提高村级道路设施条件，解决村级道路通行渡水问题，农民群众受益289人，其中：64户224人脱贫人口生产生活条件得到改善。</t>
  </si>
  <si>
    <t>毛坝镇双新村一组便民桥建设</t>
  </si>
  <si>
    <t>双新村一组</t>
  </si>
  <si>
    <t>建设钢筋混凝土塔架悬索桥1座，全长34米，宽1.6米，荷载等级：人群荷载3.5KN/㎡，风压0.3kpa。</t>
  </si>
  <si>
    <t>提高村级道路设施条件，解决村级道路通行渡水问题，农民群众受益172人，其中：34户107人脱贫人口生产生活条件得到改善。</t>
  </si>
  <si>
    <t>向阳镇钟林村六组夏家湾便民桥建设</t>
  </si>
  <si>
    <t>钟林村六组夏家湾</t>
  </si>
  <si>
    <t>新建钢筋混凝土现浇人行便桥1座，桥长10米，桥宽2.5米=2.3米+2×0.1米，净跨1-8米，引线长2米，荷载等级：人群3.5KN/㎡。</t>
  </si>
  <si>
    <t>提高村级道路设施条件，解决村级道路通行渡水问题，农民群众受益124人，其中：17户59人脱贫人口生产生活条件得到改善。</t>
  </si>
  <si>
    <t>高桥镇裴坝村公路桥建设</t>
  </si>
  <si>
    <t>高桥镇裴坝村</t>
  </si>
  <si>
    <t>新建1-25米现浇钢筋混凝土拱形公路桥1座，全长26米，宽9=6.5+2X1.25米，荷载等级：公路-Ⅱ级。</t>
  </si>
  <si>
    <t>提高村级道路设施条件，解决村级道路通行渡水问题，农民群众受益722人，其中：172户602人脱贫人口生产生活条件得到改善。</t>
  </si>
  <si>
    <t>高桥镇双龙村农场公路桥建设</t>
  </si>
  <si>
    <t>新建1-40米现浇钢筋混凝土拱形公路桥1座，全长26米，宽9=6.5+2X1.25米，荷载等级：公路-Ⅱ级。</t>
  </si>
  <si>
    <t>提高村级道路设施条件，解决村级道路通行渡水问题，农民群众受益809人，其中：197户689人脱贫人口生产生活条件得到改善。</t>
  </si>
  <si>
    <t>东木镇三官堂村小坝子公路桥建设</t>
  </si>
  <si>
    <t>东木镇三官堂村</t>
  </si>
  <si>
    <t>新建1-8米现浇钢筋混凝土空心板公路桥1座，全长8米，宽5米，荷载等级：公路-Ⅱ级。</t>
  </si>
  <si>
    <t>提高村级道路设施条件，解决村级道路通行渡水问题，农民群众受益267人，其中：42户147人脱贫人口生产生活条件得到改善。</t>
  </si>
  <si>
    <t>焕古镇春堰村2021年春堰五组、七组陈家河坝公路桥梁引线工程</t>
  </si>
  <si>
    <t>春堰村五组、七组</t>
  </si>
  <si>
    <t>新修C30混凝土桥梁引线路面50米。砌筑挡墙及回填，硬化C30混凝土路面50米，宽度4米，厚度18厘米。</t>
  </si>
  <si>
    <t>提高村级道路设施条件，解决村级道路通行渡水问题，农民群众受益2019人，其中：110户460人脱贫人口生产生活条件得到改善。</t>
  </si>
  <si>
    <t>焕古镇春堰村2021年春堰八组七里沟公路桥梁引线工程</t>
  </si>
  <si>
    <t>春堰村八组</t>
  </si>
  <si>
    <t>新修1-5米桥涵1座，引线40米、砌筑挡墙及18厘米C30混凝土路硬化40米，宽度4米，厚度18厘米。。</t>
  </si>
  <si>
    <t>焕古镇东河村二组大地环形路公路桥梁引线</t>
  </si>
  <si>
    <t>东河村二组</t>
  </si>
  <si>
    <t>新修桥梁引线45米、砌筑挡墙及硬化C30混凝土路面45米，宽度4米，厚度18厘米。</t>
  </si>
  <si>
    <t>提高村级道路设施条件，解决村级道路通行渡水问题，农民群众受益1261人，其中：59户206人脱贫人口生产生活条件得到改善。</t>
  </si>
  <si>
    <t>焕古镇松河村2021年松河村二组大堰头公路桥梁引线工程</t>
  </si>
  <si>
    <t>松河村二组</t>
  </si>
  <si>
    <t>新修桥梁引线40米、砌筑挡墙及18厘米C30混凝土路硬化40米，宽度4米，厚度18厘米。</t>
  </si>
  <si>
    <t>提高村级道路设施条件，解决村级道路通行渡水问题，农民群众受益1050人，其中：194户574人脱贫人口生产生活条件得到改善。</t>
  </si>
  <si>
    <t>焕古镇苗溪村一组公路桥建设</t>
  </si>
  <si>
    <t>苗溪村一组</t>
  </si>
  <si>
    <t>新修苗溪沟钢筋混凝土盖板涵1座，全长4.95米，宽5.33米，净跨1-3米，荷载等级公路-Ⅱ级；新修关门石钢筋混凝土拱涵1座，全长2.5米，宽5米，净跨1-2.5米，荷载等级公路-Ⅱ级。</t>
  </si>
  <si>
    <t>提高村级道路设施条件，解决村级道路通行渡水问题，农民群众受益379人，其中：74户259人脱贫人口生产生活条件得到改善。</t>
  </si>
  <si>
    <t>麻柳镇麻柳村六组邢家竹园公路桥建设</t>
  </si>
  <si>
    <t>麻柳村六组</t>
  </si>
  <si>
    <t>新建1-13米现浇钢筋混凝土空心板公路桥1座，全长13.82米，宽度7.5=5+2X1.25米，荷载等级：公路-Ⅱ级。</t>
  </si>
  <si>
    <t>提高村级道路设施条件，解决村级道路通行渡水问题，农民群众受益417人，其中：85户297人脱贫人口生产生活条件得到改善。</t>
  </si>
  <si>
    <t>东木镇燎原村油房沟老洞子桥梁建设</t>
  </si>
  <si>
    <t>东木镇燎原村油房沟</t>
  </si>
  <si>
    <t>新建1-5米现浇钢筋混凝土空心板公路桥1座，全长8米，宽5米，荷载等级：公路-Ⅱ级。</t>
  </si>
  <si>
    <t>提高村级道路设施条件，解决村级道路通行渡水问题，农民群众受益314人，其中：55户194人脱贫人口生产生活条件得到改善。</t>
  </si>
  <si>
    <t>财政全额投资，支持村组桥梁建设</t>
  </si>
  <si>
    <t>双安镇双河口村五组跨河桥梁工程</t>
  </si>
  <si>
    <t>双安镇双河口村五组</t>
  </si>
  <si>
    <t>新建2-16米预应力空心板公路桥1座，全长39.04米，全宽9米，荷载等级：公路-Ⅱ级。</t>
  </si>
  <si>
    <t>改善基础设施条件，解决村级道路通行渡水问题，保障正常通行，受益总人口123人，其中：30户118人脱贫人口直接受益，生产生活条件得到改善。</t>
  </si>
  <si>
    <t>双桥镇四坪一期安置点至二期安置点跨河桥连接项目</t>
  </si>
  <si>
    <t>四坪一期安置点至二期安置点</t>
  </si>
  <si>
    <t>新建2-10米现浇钢筋混凝土空心板公路桥1座，全长20米，宽7.5米、净宽5米，荷载等级：公路-Ⅱ级。</t>
  </si>
  <si>
    <t>改善基础设施条件，解决村级道路通行渡水问题，保障正常通行，受益总人口737人，其中：121户415人脱贫人口直接受益，生产生活条件得到改善。</t>
  </si>
  <si>
    <t>向阳镇天生桥村一组桥梁工程</t>
  </si>
  <si>
    <t>生桥村一组</t>
  </si>
  <si>
    <t>新建1-20米公路桥1座，全长24米，宽4米，荷载等级：公路-Ⅱ级。</t>
  </si>
  <si>
    <t>改善基础设施条件，解决村级道路通行渡水问题，保障正常通行，受益总人口208人，其中：55户153人脱贫人口直接受益，生产生活条件得到改善。</t>
  </si>
  <si>
    <t>东木镇三官堂村2021年产业道路硬化工程</t>
  </si>
  <si>
    <t>硬化产业道路600米，宽度3.5米，厚度18厘米，配套路肩和水沟。</t>
  </si>
  <si>
    <t>完善设施条件，保障提升道路通行能力，受益总人口1050人，其中：194户574人脱贫人口直接受益，生产生活条件得到改善。</t>
  </si>
  <si>
    <t>财政全额投资，支持道路硬化。</t>
  </si>
  <si>
    <t>麻柳镇水磨村联通路建设</t>
  </si>
  <si>
    <t>麻柳镇水磨村</t>
  </si>
  <si>
    <t>建设联通路4公里，宽度1.2米。</t>
  </si>
  <si>
    <t>提高村级道路设施条件，解决村级道路通行渡水问题，农民群众受益178人，其中：27户94人脱贫人口直接受益，生产生活条件得到改善。</t>
  </si>
  <si>
    <t>界岭镇斑桃村以工代赈示范项目</t>
  </si>
  <si>
    <t>界岭镇斑桃村</t>
  </si>
  <si>
    <t>拓宽改造道路5公里，路基宽度6米；硬化道路5公里，宽度5米。</t>
  </si>
  <si>
    <t>改善脱贫村道路设施条件，农民群众受益1546人，其中：247户941人脱贫人口生产生活条件得到改善。</t>
  </si>
  <si>
    <t>双安镇三元村一组百亩桑堰塘维修</t>
  </si>
  <si>
    <t>双安镇三元村一组</t>
  </si>
  <si>
    <t>维修3500立方米灌溉及人蓄饮水堰塘1口。</t>
  </si>
  <si>
    <t>提升解决脱贫户饮水条件，改善枯水季节正常供水，农民群众受益309人，其中：67户237人脱贫人口生产生活条件得到改善。</t>
  </si>
  <si>
    <t>财政全额投资，支持堰塘维修。</t>
  </si>
  <si>
    <t>洞河镇田榜村茶产业示范园河堤建设</t>
  </si>
  <si>
    <t>建设示范茶园河堤629米，均宽1.5米，均高3米，田间便道39米。</t>
  </si>
  <si>
    <t>提升抗洪御险能力，保障群众生命财产安全。受益总人口578人，其中：97户284人脱贫人口生产生活条件得到改善。</t>
  </si>
  <si>
    <t>财政全额投资，支持河堤建设。</t>
  </si>
  <si>
    <t>东木镇木王村一、二组河堤工程</t>
  </si>
  <si>
    <t>木王村一、二组</t>
  </si>
  <si>
    <t>修建河堤71米，均宽1.5米，均高3米。</t>
  </si>
  <si>
    <t>提升抗洪御险能力，保障群众生命财产安全，受益总人口133人，其中：直接受益23户78人。</t>
  </si>
  <si>
    <t>汉王镇农安村张家河坝河堤建设</t>
  </si>
  <si>
    <t>农安村张家河坝</t>
  </si>
  <si>
    <t>新建河堤495米，均高6米，均宽2.5米。</t>
  </si>
  <si>
    <t>提升抗洪御险能力，保障群众生命财产安全，受益总人口273人，其中：直接受益44户168人。</t>
  </si>
  <si>
    <t>麻柳镇麻柳村水产养殖河堤建设</t>
  </si>
  <si>
    <t>麻柳村</t>
  </si>
  <si>
    <t>新建河堤220米，均宽1.5米，均高3米。</t>
  </si>
  <si>
    <t>提升抗洪御险能力，保障群众生命财产安全。受益总人口242人，其中：直接受益24户85人。</t>
  </si>
  <si>
    <t>向阳镇钟林村大钟林沟河堤项目</t>
  </si>
  <si>
    <t>新建长75米高16米河堤及护坡，开挖土石方4500立方米，回填3500立方米，浆砌石1800立方米，安装护栏56米。</t>
  </si>
  <si>
    <t>提升抗洪御险能力，保护人口385人，保护农田70亩，受益总人口385人，其中：直接受益89户310人。。</t>
  </si>
  <si>
    <t>洄水镇端垭村油返砂修复</t>
  </si>
  <si>
    <t>洄水镇端垭村</t>
  </si>
  <si>
    <t>油返砂修复3.5公里，宽度3.5米，厚度18厘米，配套路肩和水沟。</t>
  </si>
  <si>
    <t>改善设施条件，提升道路通行能力，农民群众受益515人，其中：直接受益脱贫人口47户165人，生产生活条件得到改善。</t>
  </si>
  <si>
    <t>财政全额投资，支持道路油返沙修复。</t>
  </si>
  <si>
    <t>汉王镇农安村五组和六组新建道路及硬化工程</t>
  </si>
  <si>
    <t>农安村五组和六组</t>
  </si>
  <si>
    <t>新建道路2.15公里（其中新修0.75公里路基宽度6米；新修1.4公里路基宽度5.1米），配建档护和涵沟。硬化道路1.5公里（其中硬化0.75公里为C30混凝土，宽度4.5米，硬化厚度18厘米；硬化0.25公里为C30混凝土，宽度2.5米，硬化厚度18厘米；硬化0.5公里为C30混凝土，宽度3.5米，硬化厚度18厘米）。</t>
  </si>
  <si>
    <t>改善设施条件，提升道路通行能力，农民群众受益1250人，其中：直接受益脱贫人口218户798人，生产生活条件得到改善。</t>
  </si>
  <si>
    <t>东木镇柏杨村五组道路硬化工程</t>
  </si>
  <si>
    <t>柏杨村五组</t>
  </si>
  <si>
    <t>硬化C30混凝土产业道路2.4公里，宽度3.5米，厚度18厘米，配套路肩和水沟。</t>
  </si>
  <si>
    <t>改善道路设施条件，吸纳当地脱贫劳动力就近就业，持续促进增收，农民群众受益176人，其中：直接受益脱贫人口36户121人，生产生活条件得到改善。</t>
  </si>
  <si>
    <t>双安镇林本河村七组道路工程</t>
  </si>
  <si>
    <t>双安镇林本河村七组</t>
  </si>
  <si>
    <t>新建道路5公里，宽度5.5米，软土路基砂石换填。</t>
  </si>
  <si>
    <t>改善道路设施条件，吸纳当地脱贫劳动力就近就业，持续促进增收，农民群众受益235人，其中：直接受益脱贫人口60户180人，生产生活条件得到改善。</t>
  </si>
  <si>
    <t>财政全额投资，支持村组道路建设。</t>
  </si>
  <si>
    <t>高滩镇两河村一组道路工程</t>
  </si>
  <si>
    <t>两河村一组</t>
  </si>
  <si>
    <t>新建C30混凝土道路250米，宽度5米，厚度18厘米。</t>
  </si>
  <si>
    <t>改善道路设施条件，吸纳当地脱贫劳动力就近就业，持续促进增收，农民群众受益104人，其中：直接受益脱贫人口10户49人，生产生活条件得到改善。</t>
  </si>
  <si>
    <t>向阳镇江河村桑红路主干线至江河大桥头道路改造硬化</t>
  </si>
  <si>
    <t>硬化桑红路主干线至江河大桥头道路500米，硬化宽度4米，厚度18厘米，挡护50立方米。</t>
  </si>
  <si>
    <t>完善设施条件，提升道路通行能力，农民群众受益1151人，其中：直接受益脱贫人口329户1150人，生产生活条件得到改善。</t>
  </si>
  <si>
    <t>双安镇白马村七组至541连接道路工程</t>
  </si>
  <si>
    <t>白马村七组至541连接道路</t>
  </si>
  <si>
    <t>新建路基及路面硬化600米及码头硬化，C30混凝土厚度18厘米。</t>
  </si>
  <si>
    <t>改善道路设施条件，吸纳当地脱贫劳动力就近就业，持续促进增收，农民群众受益292人，其中：直接受益脱贫人口53户237人，生产生活条件得到改善。</t>
  </si>
  <si>
    <t>紫阳县2021年自装自卸生活垃圾车购置</t>
  </si>
  <si>
    <t>购置自装自卸生活垃圾车59辆。</t>
  </si>
  <si>
    <t>提升公共卫生治理能力，解决群众垃圾清运问题，改善环境卫生条件，直接受益人口36720户128520人。</t>
  </si>
  <si>
    <t>财政全额投资，支持购买垃圾车。</t>
  </si>
  <si>
    <t>紫阳县2021年钩臂式垃圾车购置</t>
  </si>
  <si>
    <t>购置钩臂式垃圾车19辆、配套垃圾箱500个。</t>
  </si>
  <si>
    <t>解决群众垃圾清运问题，提升公共卫生治理能力，改善人居生活环境，直接受益人口10629户37200人。</t>
  </si>
  <si>
    <t>紫阳县2021年保洁工具配置</t>
  </si>
  <si>
    <t>17个镇购置环境卫生清理保洁相关工具170套。</t>
  </si>
  <si>
    <t>解决群众垃圾清运问题，提升公共卫生治理能力，改善人居生活环境，直接受益人口49543户173400人。</t>
  </si>
  <si>
    <t>紫阳县2021年保洁车配置</t>
  </si>
  <si>
    <t>购置电动三轮保洁车18台。</t>
  </si>
  <si>
    <t>解决群众垃圾清运问题，提升公共卫生治理能力，改善人居生活环境，直接受益人口10506户36770人。</t>
  </si>
  <si>
    <t>蒿坪镇双星村、平川村、东关村、金竹村联村供水工程</t>
  </si>
  <si>
    <t>蒿坪镇双星村、平川村、东关村、金竹村</t>
  </si>
  <si>
    <t>新建取水枢纽1座，修建抽水泵站1座（泵房2层，建筑面积86.76m2），安装DN200-50*4的多级离心泵2台，安装630KVA变压器1套。铺设DN350钢管5300m，打隧洞285m。新建净水厂1座（50m3高位水池1座，200m3/h反应沉淀池2座，800m3清水池2座，污水汇流池1座，新建管理房1座，建筑面积204.28m2，加压泵房1座，面积52.02m2,安装CDL-120-20型管道加压泵3台，安装80KVA变夺器1套，自动化控制系统、视频监控系统各1套）。配水管网工程：更换及新铺设配水管道42.38km，安装智能水表2800套。</t>
  </si>
  <si>
    <t>巩固提升16400人饮水安全，提升群众生产生活条件，直接受益人口1129户3669人。</t>
  </si>
  <si>
    <t>财政全额投资，支持巩固提升安全饮水。</t>
  </si>
  <si>
    <t>毛坝镇染沟村2021年生活污水处理站建设</t>
  </si>
  <si>
    <t>毛坝镇染沟村</t>
  </si>
  <si>
    <t>建设小型生活污水处理站1个，安装污水收集管网200米，配套检查井及相关设施。</t>
  </si>
  <si>
    <t>解决该村生活污水问题，改善提升人居环境条件，受益总人口154人，其中直接受益人口22户76人。</t>
  </si>
  <si>
    <t>财政全额投资，支持生活污水处理站建设。</t>
  </si>
  <si>
    <t>东木镇紫阳县茗硒源茶叶现代农业园区挡护修建工程</t>
  </si>
  <si>
    <t>东木镇</t>
  </si>
  <si>
    <t>挡护全长105米，均宽1.4米，高4.5米，拟修建挡护661.5立方米。</t>
  </si>
  <si>
    <t>夯实园区基地建设基础，促进企业增效，提升园区联农带农效益。</t>
  </si>
  <si>
    <t>财政全额投资，支持道路挡护修建工程。</t>
  </si>
  <si>
    <t>安康至镇巴两河口公路安保工程</t>
  </si>
  <si>
    <t>安康至镇巴两河口</t>
  </si>
  <si>
    <t>建设公路安保工程20.203公里，安装4320*310*85*2.5mmC型公路波形护栏150米。</t>
  </si>
  <si>
    <t>提升基础设施条件和安全性，保障提升道路通行能力，受益总人口9201人，其中直接受益人口1380户4357人。</t>
  </si>
  <si>
    <t>财政全额投资，支持公路安保。</t>
  </si>
  <si>
    <t>新田—西土门垭公路安保工程</t>
  </si>
  <si>
    <t>新田—西土门垭</t>
  </si>
  <si>
    <t>建设公路安保工程19.24公里，安装4320*310*85*2.5mmC型公路波形护栏19.24公里及相关附属设施。</t>
  </si>
  <si>
    <t>提升基础设施条件和安全性，保障提升道路通行能力，受益总人口4632人，其中直接受益人口767户2163人。</t>
  </si>
  <si>
    <t>高桥镇高桥-铁佛公路安保工程</t>
  </si>
  <si>
    <t>高桥镇高桥-铁佛</t>
  </si>
  <si>
    <t>建设公路安保工程4公里，安装4320*310*85*2.5mmC型公路波形护栏4公里及相关附属设施。</t>
  </si>
  <si>
    <t>提升基础设施条件和安全性，保障提升道路通行能力，受益总人口79434人，其中直接受益人口1293户4486人。</t>
  </si>
  <si>
    <t>双桥镇六河村双桥-六河公路安保工程</t>
  </si>
  <si>
    <t>双桥-六河</t>
  </si>
  <si>
    <t>建设公路安保工程7.98公里，，安装4320*310*85*2.5mmC型公路波形护栏7.98公里，修复路面300米，安装排水沟两道。</t>
  </si>
  <si>
    <t>提升基础设施条件和安全性，保障提升道路通行能力，受益总人口3404人，其中直接受益人口464户1496人。</t>
  </si>
  <si>
    <t>界岭镇界岭-城口公路安保工程</t>
  </si>
  <si>
    <t>界岭-城口</t>
  </si>
  <si>
    <t>建设公路安保工程16.72公里，安装4320*310*85*2.5mmC型公路波形护栏16.72公里及相关附属设施。</t>
  </si>
  <si>
    <t>提升基础设施条件和安全性，保障提升道路通行能力，受益总人口3109人，其中直接受益人口547户1846人。</t>
  </si>
  <si>
    <t>毛坝镇联合-毛坝公路安保工程</t>
  </si>
  <si>
    <t>联合-毛坝</t>
  </si>
  <si>
    <t>建设公路安保工程0.41公里，安装4320*310*85*2.5mmC型公路波形护栏0.41公里及相关附属设施。</t>
  </si>
  <si>
    <t>提升基础设施条件和安全性，保障提升道路通行能力，受益总人口1143人，其中直接受益人口162户561人。</t>
  </si>
  <si>
    <t>高滩镇高滩-田坝公路安保工程</t>
  </si>
  <si>
    <t>高滩-田坝</t>
  </si>
  <si>
    <t>建设公路安保工程9.592公里，安装4320*310*85*2.5mmC型公路波形护栏9.592公里及相关附属设施。</t>
  </si>
  <si>
    <t>提升基础设施条件和安全性，保障提升道路通行能力，受益总人口2241人，其中直接受益人口308户1132人。</t>
  </si>
  <si>
    <t>高滩镇高滩-绕溪公路安保工程</t>
  </si>
  <si>
    <t>高滩-绕溪</t>
  </si>
  <si>
    <t>建设公路安保工程7.631公里，安装4320*310*85*2.5mmC型公路波形护栏7.631公里及相关附属设施。</t>
  </si>
  <si>
    <t>提升基础设施条件和安全性，保障提升道路通行能力，受益总人口5696人，其中直接受益人口869户3172人。</t>
  </si>
  <si>
    <t>麻柳镇麻柳-水磨公路安保工程</t>
  </si>
  <si>
    <t>麻柳-水磨</t>
  </si>
  <si>
    <t>建设公路安保工程4.25公里，安装4320*310*85*2.5mmC型公路波形护栏4.25公里及相关附属设施。</t>
  </si>
  <si>
    <t>提升基础设施条件和安全性，保障提升道路通行能力，受益总人口3051人，其中直接受益人口699户2490人。</t>
  </si>
  <si>
    <t>东木镇东木-燎原公路安保工程</t>
  </si>
  <si>
    <t>东木-燎原</t>
  </si>
  <si>
    <t>建设公路安保工程21.747公里，安装4320*310*85*2.5mmC型公路波形护栏21.747公里及相关附属设施。</t>
  </si>
  <si>
    <t>提升基础设施条件和安全性，保障提升道路通行能力，受益总人口3736人，其中直接受益人口700户2163人。</t>
  </si>
  <si>
    <t>高滩镇高滩-万兴公路安保工程</t>
  </si>
  <si>
    <t>高滩-万兴</t>
  </si>
  <si>
    <t>建设公路安保工程2.561公里，安装4320*310*85*2.5mmC型公路波形护栏2.561公里及相关附属设施。</t>
  </si>
  <si>
    <t>提升基础设施条件和安全性，保障提升道路通行能力，受益总人口3534人，其中直接受益人口808户2791人。</t>
  </si>
  <si>
    <t>城关镇太平村龙洞湾桥-金家院子公路安保工程</t>
  </si>
  <si>
    <t>太平村龙洞湾桥-金家院子</t>
  </si>
  <si>
    <t>建设公路安保工程0.36公里，安装4320*310*85*2.5mmC型公路波形护栏0.36公里及相关附属设施。</t>
  </si>
  <si>
    <t>提升基础设施条件和安全性，保障提升道路通行能力，受益总人口1846人，其中直接受益人口285户875人。</t>
  </si>
  <si>
    <t>向阳镇贾坪村宝塔-贾家坪公路安保工程</t>
  </si>
  <si>
    <t>贾坪村宝塔-贾家坪</t>
  </si>
  <si>
    <t>建设公路安保工程1.4公里，安装4320*310*85*2.5mmC型公路波形护栏1.4公里及相关附属设施。</t>
  </si>
  <si>
    <t>提升基础设施条件和安全性，保障提升道路通行能力，受益总人口1110人，其中直接受益人口10户56人。</t>
  </si>
  <si>
    <t>向阳镇院墙村江河道班-袁家码头公路安保工程</t>
  </si>
  <si>
    <t>院墙村江河道班-袁家码头</t>
  </si>
  <si>
    <t>建设公路安保工程4.13公里，安装4320*310*85*2.5mmC型公路波形护栏4.13公里及相关附属设施。</t>
  </si>
  <si>
    <t>提升基础设施条件和安全性，保障提升道路通行能力，受益总人口2208人，其中直接受益人口298户883人。</t>
  </si>
  <si>
    <t>向阳镇悬鼓村高坝-猫儿梁公路安保工程</t>
  </si>
  <si>
    <t>悬鼓村高坝-猫儿梁</t>
  </si>
  <si>
    <t>建设公路安保工程5.54公里，安装4320*310*85*2.5mmC型公路波形护栏5.54公里及相关附属设施。</t>
  </si>
  <si>
    <t>提升基础设施条件和安全性，保障提升道路通行能力，受益总人口2259人，其中直接受益人口204户648人。</t>
  </si>
  <si>
    <t>焕古镇大连村大沟口-大连公路安保工程</t>
  </si>
  <si>
    <t>大连村大沟口-大连</t>
  </si>
  <si>
    <t>建设公路安保工程2.33公里，安装4320*310*85*2.5mmC型公路波形护栏2.33公里及相关附属设施。</t>
  </si>
  <si>
    <t>提升基础设施条件和安全性，保障提升道路通行能力，受益总人口1011人，其中直接受益人口154户452人。</t>
  </si>
  <si>
    <t>焕古镇焕古村四根树-土地垭公路安保工程</t>
  </si>
  <si>
    <t>焕古村四根树-土地垭</t>
  </si>
  <si>
    <t>建设公路安保工程1.67公里，安装4320*310*85*2.5mmC型公路波形护栏1.67公里及相关附属设施。</t>
  </si>
  <si>
    <t>提升基础设施条件和安全性，保障提升道路通行能力，受益总人口1174人，其中直接受益人口205户518人。</t>
  </si>
  <si>
    <t>焕古镇腊竹村斜沟口-腊竹公路安保工程</t>
  </si>
  <si>
    <t>腊竹村斜沟口-腊竹</t>
  </si>
  <si>
    <t>建设公路安保工程3.01公里，安装4320*310*85*2.5mmC型公路波形护栏3.01公里及相关附属设施。</t>
  </si>
  <si>
    <t>提升基础设施条件和安全性，保障提升道路通行能力，受益总人口1206人，其中直接受益人口178户517人。</t>
  </si>
  <si>
    <t>焕古镇苗溪村郑家台-龙王潭公路安保工程</t>
  </si>
  <si>
    <t>苗溪村郑家台-龙王潭</t>
  </si>
  <si>
    <t>建设公路安保工程4.24公里，安装4320*310*85*2.5mmC型公路波形护栏4.24公里及相关附属设施。</t>
  </si>
  <si>
    <t>提升基础设施条件和安全性，保障提升道路通行能力，受益总人口1258人，其中直接受益人口233户741人。</t>
  </si>
  <si>
    <t>焕古镇松河村穆家垭-南山学校公路安保工程</t>
  </si>
  <si>
    <t>松河村穆家垭-南山学校</t>
  </si>
  <si>
    <t>建设公路安保工程3.71公里，安装4320*310*85*2.5mmC型公路波形护栏3.71公里及相关附属设施。</t>
  </si>
  <si>
    <t>提升基础设施条件和安全性，保障提升道路通行能力，受益总人口1050人，其中直接受益人口194户574人。</t>
  </si>
  <si>
    <t>焕古镇金塘村码头-金塘学校公路安保工程</t>
  </si>
  <si>
    <t>金塘村码头-金塘学校</t>
  </si>
  <si>
    <t>建设公路安保工程2.17公里，安装4320*310*85*2.5mmC型公路波形护栏2.17公里及相关附属设施。</t>
  </si>
  <si>
    <t>提升基础设施条件和安全性，保障提升道路通行能力，受益总人口1723人，其中直接受益人口309户1000人。</t>
  </si>
  <si>
    <t>汉王镇西河村兴塘-安溪公路安保工程</t>
  </si>
  <si>
    <t>西河村兴塘-安溪</t>
  </si>
  <si>
    <t>建设公路安保工程8.78公里，安装4320*310*85*2.5mmC型公路波形护栏8.78公里及相关附属设施。</t>
  </si>
  <si>
    <t>提升基础设施条件和安全性，保障提升道路通行能力，受益总人口1342人，其中直接受益人口184户471人。</t>
  </si>
  <si>
    <t>汉王镇农安村汉城-农安公路安保工程</t>
  </si>
  <si>
    <t>农安村汉城-农安</t>
  </si>
  <si>
    <t>建设公路安保工程7.18公里，安装4320*310*85*2.5mmC型公路波形护栏7.18公里及相关附属设施。</t>
  </si>
  <si>
    <t>提升基础设施条件和安全性，保障提升道路通行能力，受益总人口1926人，其中直接受益人口261户906人。</t>
  </si>
  <si>
    <t>汉王镇马家营村土地庙桥-向家老屋公路安保工程</t>
  </si>
  <si>
    <t>马家营村土地庙桥-向家老屋</t>
  </si>
  <si>
    <t>建设公路安保工程3.16公里，安装4320*310*85*2.5mmC型公路波形护栏3.16公里及相关附属设施。</t>
  </si>
  <si>
    <t>提升基础设施条件和安全性，保障提升道路通行能力，受益总人口2375人，其中直接受益人口146户448人。</t>
  </si>
  <si>
    <t>财政全额投资，支持公路安保</t>
  </si>
  <si>
    <t>洞河镇香炉村洞苗路口-香炉公路安保工程</t>
  </si>
  <si>
    <t>香炉村洞苗路口-香炉</t>
  </si>
  <si>
    <t>建设公路安保工程8.55公里，安装4320*310*85*2.5mmC型公路波形护栏8.55公里及相关附属设施。</t>
  </si>
  <si>
    <t>提升基础设施条件和安全性，保障提升道路通行能力，受益总人口1482人，其中直接受益人口170户484人。</t>
  </si>
  <si>
    <t>洞河镇红岩村魏家院子-毛坡梁公路安保工程</t>
  </si>
  <si>
    <t>红岩村魏家院子-毛坡梁</t>
  </si>
  <si>
    <t>建设公路安保工程1.29公里，安装4320*310*85*2.5mmC型公路波形护栏1.29公里及相关附属设施。</t>
  </si>
  <si>
    <t>提升基础设施条件和安全性，保障提升道路通行能力，受益总人口1073人，其中直接受益人口127户334人。</t>
  </si>
  <si>
    <t>洞河镇小红光村八斗课-张家院子公路安保工程</t>
  </si>
  <si>
    <t>小红光村八斗课-张家院子</t>
  </si>
  <si>
    <t>建设公路安保工程2.79公里，安装4320*310*85*2.5mmC型公路波形护栏2.79公里及相关附属设施。</t>
  </si>
  <si>
    <t>提升基础设施条件和安全性，保障提升道路通行能力，受益总人口1284人，其中直接受益人口166户517人。</t>
  </si>
  <si>
    <t>双安镇闹河村闹河口-八里沟公路安保工程</t>
  </si>
  <si>
    <t>闹河村闹河口-八里沟</t>
  </si>
  <si>
    <t>建设公路安保工程16.17公里，安装4320*310*85*2.5mmC型公路波形护栏16.17公里及相关附属设施。</t>
  </si>
  <si>
    <t>提升基础设施条件和安全性，保障提升道路通行能力，受益总人口1710人，其中直接受益人口297户1037人。</t>
  </si>
  <si>
    <t>双安镇廖家河村大地-平玲公路安保工程</t>
  </si>
  <si>
    <t>廖家河村大地-平玲</t>
  </si>
  <si>
    <t>建设公路安保工程2.9公里，安装4320*310*85*2.5mmC型公路波形护栏2.9公里及相关附属设施。</t>
  </si>
  <si>
    <t>提升基础设施条件和安全性，保障提升道路通行能力，受益总人口1833人，其中直接受益人口201户692人。</t>
  </si>
  <si>
    <t>双安镇林本河村西沟口-王家垭子公路安保工程</t>
  </si>
  <si>
    <t>林本河村西沟口-王家垭子</t>
  </si>
  <si>
    <t>建设公路安保工程0.7公里，安装4320*310*85*2.5mmC型公路波形护栏0.7公里及相关附属设施。</t>
  </si>
  <si>
    <t>提升基础设施条件和安全性，保障提升道路通行能力，受益总人口2603人，其中直接受益人口230户723人。</t>
  </si>
  <si>
    <t>高滩镇岩峰村桃园-红庙公路安保工程</t>
  </si>
  <si>
    <t>岩峰村桃园-红庙</t>
  </si>
  <si>
    <t>建设公路安保工程7.6公里，安装4320*310*85*2.5mmC型公路波形护栏7.6公里及相关附属设施。</t>
  </si>
  <si>
    <t>提升基础设施条件和安全性，保障提升道路通行能力，受益总人口992人，其中直接受益人口164户620人。</t>
  </si>
  <si>
    <t>瓦庙镇瓦房村瓦房坝-老庄公路安保工程</t>
  </si>
  <si>
    <t>瓦房村瓦房坝-老庄</t>
  </si>
  <si>
    <t>建设公路安保工程11.751公里，安装4320*310*85*2.5mmC型公路波形护栏11.751公里及相关附属设施。</t>
  </si>
  <si>
    <t>提升基础设施条件和安全性，保障提升道路通行能力，受益总人口1262人，其中直接受益人口85户250人。</t>
  </si>
  <si>
    <t>瓦庙镇老庄村方家碥至烟地坪公路安保工程</t>
  </si>
  <si>
    <t>老庄村方家碥至烟地坪</t>
  </si>
  <si>
    <t>建设公路安保工程4.17公里，安装4320*310*85*2.5mmC型公路波形护栏4.17公里及相关附属设施。</t>
  </si>
  <si>
    <t>提升基础设施条件和安全性，保障提升道路通行能力，受益总人口1551人，其中直接受益人口315户1209人。</t>
  </si>
  <si>
    <t>高桥镇铁佛村铁佛寺桥-涧池公路安保工程</t>
  </si>
  <si>
    <t>铁佛村铁佛寺桥-涧池</t>
  </si>
  <si>
    <t>建设公路安保工程0.54公里，安装4320*310*85*2.5mmC型公路波形护栏0.54公里及相关附属设施。</t>
  </si>
  <si>
    <t>提升基础设施条件和安全性，保障提升道路通行能力，受益总人口3289人，其中直接受益人口538户1989人。</t>
  </si>
  <si>
    <t>向阳镇院墙村供水改扩建（2处）工程（续建）</t>
  </si>
  <si>
    <t>向阳镇院墙村</t>
  </si>
  <si>
    <t>过滤蓄水池2座.铺设φ32配水管道100m。</t>
  </si>
  <si>
    <t>巩固提升80人饮水安全，脱贫户7户19人。</t>
  </si>
  <si>
    <t xml:space="preserve">财政全额投资，支持农村安全饮水。 </t>
  </si>
  <si>
    <t>向阳镇芭蕉村供水改扩建（2处）工程（续建）</t>
  </si>
  <si>
    <t>向阳镇芭蕉村</t>
  </si>
  <si>
    <r>
      <rPr>
        <sz val="11"/>
        <rFont val="仿宋"/>
        <charset val="134"/>
      </rPr>
      <t>新建10m</t>
    </r>
    <r>
      <rPr>
        <sz val="11"/>
        <rFont val="宋体"/>
        <charset val="134"/>
      </rPr>
      <t>³</t>
    </r>
    <r>
      <rPr>
        <sz val="11"/>
        <rFont val="仿宋"/>
        <charset val="134"/>
      </rPr>
      <t>过滤蓄水池一座、配水管网新建阀门井6座。</t>
    </r>
  </si>
  <si>
    <t>巩固提升52人饮水安全，脱贫户5户12人。</t>
  </si>
  <si>
    <t>向阳镇钟林村供水改扩建（1）续建工程（续建）</t>
  </si>
  <si>
    <r>
      <rPr>
        <sz val="11"/>
        <rFont val="仿宋"/>
        <charset val="134"/>
      </rPr>
      <t>铺设φ50PE输水管道100m，更换φ50PE输水管道100m；新建5m</t>
    </r>
    <r>
      <rPr>
        <sz val="11"/>
        <rFont val="宋体"/>
        <charset val="134"/>
      </rPr>
      <t>³</t>
    </r>
    <r>
      <rPr>
        <sz val="11"/>
        <rFont val="仿宋"/>
        <charset val="134"/>
      </rPr>
      <t>过滤池一座。</t>
    </r>
  </si>
  <si>
    <t>巩固提升97人饮水安全，脱贫户9户22人。</t>
  </si>
  <si>
    <t>向阳镇江河村供水改扩建（2处）工程（续建）</t>
  </si>
  <si>
    <r>
      <rPr>
        <sz val="11"/>
        <rFont val="仿宋"/>
        <charset val="134"/>
      </rPr>
      <t>新建10m</t>
    </r>
    <r>
      <rPr>
        <sz val="11"/>
        <rFont val="宋体"/>
        <charset val="134"/>
      </rPr>
      <t>³</t>
    </r>
    <r>
      <rPr>
        <sz val="11"/>
        <rFont val="仿宋"/>
        <charset val="134"/>
      </rPr>
      <t>过滤蓄水池2座。</t>
    </r>
  </si>
  <si>
    <t>巩固提升52人饮水安全，脱贫户6户17人。</t>
  </si>
  <si>
    <t>向阳镇营梁村新建及改扩建供水工程（续建）</t>
  </si>
  <si>
    <r>
      <rPr>
        <sz val="11"/>
        <rFont val="仿宋"/>
        <charset val="134"/>
      </rPr>
      <t>营梁村6组在干田坪新建泉室1处，新建5m</t>
    </r>
    <r>
      <rPr>
        <sz val="11"/>
        <rFont val="宋体"/>
        <charset val="134"/>
      </rPr>
      <t>³</t>
    </r>
    <r>
      <rPr>
        <sz val="11"/>
        <rFont val="仿宋"/>
        <charset val="134"/>
      </rPr>
      <t>蓄水池1座，）铺设φ25PE输水管道400m，新建闸阀井1座，铺设配水管道1000m，为φ25PE管,新建阀门井3座，入户配套φ20PE管600m更换φ32PE管400m。</t>
    </r>
  </si>
  <si>
    <t>巩固提升596人饮水安全，脱贫户53户137人。</t>
  </si>
  <si>
    <t>向阳镇止凤村供水工程工程（1）（续建）</t>
  </si>
  <si>
    <t>向阳镇止凤村</t>
  </si>
  <si>
    <r>
      <rPr>
        <sz val="11"/>
        <rFont val="仿宋"/>
        <charset val="134"/>
      </rPr>
      <t>新建20m</t>
    </r>
    <r>
      <rPr>
        <sz val="11"/>
        <rFont val="宋体"/>
        <charset val="134"/>
      </rPr>
      <t>³</t>
    </r>
    <r>
      <rPr>
        <sz val="11"/>
        <rFont val="仿宋"/>
        <charset val="134"/>
      </rPr>
      <t>过滤蓄水池一座，月池村新建10m</t>
    </r>
    <r>
      <rPr>
        <sz val="11"/>
        <rFont val="宋体"/>
        <charset val="134"/>
      </rPr>
      <t>³</t>
    </r>
    <r>
      <rPr>
        <sz val="11"/>
        <rFont val="仿宋"/>
        <charset val="134"/>
      </rPr>
      <t>蓄水池1座；安装单筒缓释消毒设备1套。</t>
    </r>
  </si>
  <si>
    <t>巩固提升21人饮水安全，脱贫户2户5人。</t>
  </si>
  <si>
    <t>洞河镇联丰村供水改扩建（1处）工程（续建）</t>
  </si>
  <si>
    <t>洞河镇联丰村</t>
  </si>
  <si>
    <t>更换配水管道φ40PE管1200m。</t>
  </si>
  <si>
    <t>巩固提升33人饮水安全，脱贫户3户8人。</t>
  </si>
  <si>
    <t>洞河镇楸园村供水改扩建（1处）工程（续建）</t>
  </si>
  <si>
    <t>洞河镇楸园村</t>
  </si>
  <si>
    <t>改造原过滤池1处（滤板+更换滤料）、配备2台单筒缓释消毒器。</t>
  </si>
  <si>
    <t>巩固提升37人饮水安全，脱贫户3户9人。</t>
  </si>
  <si>
    <t>洞河镇菜园村新建供水改扩建（3处）工程（续建）</t>
  </si>
  <si>
    <t>洞河镇菜园村</t>
  </si>
  <si>
    <r>
      <rPr>
        <sz val="11"/>
        <rFont val="仿宋"/>
        <charset val="134"/>
      </rPr>
      <t>新建5m</t>
    </r>
    <r>
      <rPr>
        <sz val="11"/>
        <rFont val="宋体"/>
        <charset val="134"/>
      </rPr>
      <t>³</t>
    </r>
    <r>
      <rPr>
        <sz val="11"/>
        <rFont val="仿宋"/>
        <charset val="134"/>
      </rPr>
      <t>过滤池3座、新建泉室（补充水源）1座。</t>
    </r>
  </si>
  <si>
    <t>巩固提升187人饮水安全，脱贫户17户42人。</t>
  </si>
  <si>
    <t>洞河镇洞河村供水改扩建（1）工程（续建）</t>
  </si>
  <si>
    <t>洞河镇洞河村</t>
  </si>
  <si>
    <t>新建蚂蟥坪沟取水枢纽1处、浆砌石挡护18.2m。</t>
  </si>
  <si>
    <t>巩固提升19人饮水安全，脱贫户2户4人。</t>
  </si>
  <si>
    <t>洞河镇石家村供水改扩建（1处）工程（续建）</t>
  </si>
  <si>
    <t>洞河镇石家村</t>
  </si>
  <si>
    <t>加固改造引水低坝1座。</t>
  </si>
  <si>
    <t>巩固提升48人饮水安全，脱贫户4户11人。</t>
  </si>
  <si>
    <t>洞河镇马家庄3、4组新建饮水工程（续建）</t>
  </si>
  <si>
    <r>
      <rPr>
        <sz val="11"/>
        <rFont val="仿宋"/>
        <charset val="134"/>
      </rPr>
      <t>新建20m</t>
    </r>
    <r>
      <rPr>
        <sz val="11"/>
        <rFont val="宋体"/>
        <charset val="134"/>
      </rPr>
      <t>³</t>
    </r>
    <r>
      <rPr>
        <sz val="11"/>
        <rFont val="仿宋"/>
        <charset val="134"/>
      </rPr>
      <t>低位过滤蓄水池1座，新建30m</t>
    </r>
    <r>
      <rPr>
        <sz val="11"/>
        <rFont val="宋体"/>
        <charset val="134"/>
      </rPr>
      <t>³</t>
    </r>
    <r>
      <rPr>
        <sz val="11"/>
        <rFont val="仿宋"/>
        <charset val="134"/>
      </rPr>
      <t>高位蓄水池1座，安装缓释消毒设备1套。</t>
    </r>
  </si>
  <si>
    <t>巩固提升79人饮水安全，脱贫户7户18人。</t>
  </si>
  <si>
    <t>洞河镇红岩村新建（1处）工程（续建）</t>
  </si>
  <si>
    <t>洞河镇红岩村</t>
  </si>
  <si>
    <t>新建老鸦取水枢纽1处；敷设引水管道φ32PE管400m。</t>
  </si>
  <si>
    <t>巩固提升41人饮水安全，脱贫户4户9人。</t>
  </si>
  <si>
    <t>洞河镇小红光村供水改扩建（1处）工程（续建）</t>
  </si>
  <si>
    <t>洞河镇小红光村</t>
  </si>
  <si>
    <t>新建骆家湾取水枢纽1处；新建慢滤池1座。</t>
  </si>
  <si>
    <t>巩固提升64人饮水安全，脱贫户6户15人。</t>
  </si>
  <si>
    <t>洞河镇云峰村供水改扩建（2处）工程（续建）</t>
  </si>
  <si>
    <t>洞河镇云峰村</t>
  </si>
  <si>
    <t>过滤蓄水池2座，安装单筒缓释消毒设备3套。</t>
  </si>
  <si>
    <t>巩固提升94人饮水安全，脱贫户6户21人。</t>
  </si>
  <si>
    <t>瓦庙镇新房村供水新建及改扩建（6处）工程（续建）</t>
  </si>
  <si>
    <t>瓦庙镇新房村</t>
  </si>
  <si>
    <t>过滤蓄水池座，新建小型过滤池3座。</t>
  </si>
  <si>
    <t>巩固提升482人饮水安全，脱贫户43户111人。</t>
  </si>
  <si>
    <t>瓦庙镇庙坝村供水改扩建（2处）工程（续建）</t>
  </si>
  <si>
    <t>瓦庙镇庙坝镇</t>
  </si>
  <si>
    <t>拦水坝2座，过滤蓄水池1座。</t>
  </si>
  <si>
    <t>巩固提升189人饮水安全，脱贫户16户44人。</t>
  </si>
  <si>
    <t>瓦庙镇堰塘村供水新建及改扩建（3处）工程（续建）</t>
  </si>
  <si>
    <t>瓦庙镇堰塘村</t>
  </si>
  <si>
    <r>
      <rPr>
        <sz val="11"/>
        <rFont val="仿宋"/>
        <charset val="134"/>
      </rPr>
      <t>新建拦水坝2座，新建200m</t>
    </r>
    <r>
      <rPr>
        <sz val="11"/>
        <rFont val="宋体"/>
        <charset val="134"/>
      </rPr>
      <t>³</t>
    </r>
    <r>
      <rPr>
        <sz val="11"/>
        <rFont val="仿宋"/>
        <charset val="134"/>
      </rPr>
      <t>蓄水池1座，新建阀井3座；新建浆砌石挡墙48m。</t>
    </r>
  </si>
  <si>
    <t>巩固提升239人饮水安全，脱贫户21户56人。</t>
  </si>
  <si>
    <t>瓦庙镇新华村供水改扩建（1处）工程（续建）</t>
  </si>
  <si>
    <t>瓦庙镇新华村</t>
  </si>
  <si>
    <r>
      <rPr>
        <sz val="11"/>
        <rFont val="仿宋"/>
        <charset val="134"/>
      </rPr>
      <t>1组洪家湾新建拦水坝1座；新建10m</t>
    </r>
    <r>
      <rPr>
        <sz val="11"/>
        <rFont val="宋体"/>
        <charset val="134"/>
      </rPr>
      <t>³</t>
    </r>
    <r>
      <rPr>
        <sz val="11"/>
        <rFont val="仿宋"/>
        <charset val="134"/>
      </rPr>
      <t>过滤蓄水池1座；铺设φ50PE输水管道300m；铺设φ40PE输水管道700m；新建阀井3座。</t>
    </r>
  </si>
  <si>
    <t>巩固提升124人饮水安全，脱贫户11户29人。</t>
  </si>
  <si>
    <t>瓦庙镇瓦房村供水改扩建（3处）工程（续建）</t>
  </si>
  <si>
    <t>2组田坪沟新建拦水坝1座；铺设φ50PE输水管道100m；新建阀井1座。</t>
  </si>
  <si>
    <t>巩固提升153人饮水安全，脱贫户14户36人。</t>
  </si>
  <si>
    <t>瓦庙镇新光村供水改扩建（3处）工程（续建）</t>
  </si>
  <si>
    <t>瓦庙镇新光村</t>
  </si>
  <si>
    <t>新建小型过滤池2座；新建阀井8座。</t>
  </si>
  <si>
    <t>巩固提升218人饮水安全，脱贫户19户50人。</t>
  </si>
  <si>
    <t>瓦庙镇老庄村供水改扩建（2处）工程（续建）</t>
  </si>
  <si>
    <t>瓦庙镇老庄村</t>
  </si>
  <si>
    <t>新建拦水坝2座。</t>
  </si>
  <si>
    <t>巩固提升133人饮水安全，脱贫户11户31人。</t>
  </si>
  <si>
    <t>洄水镇连桥村供水改扩建（2处）工程（续建）</t>
  </si>
  <si>
    <t>洄水镇连桥村</t>
  </si>
  <si>
    <t>过滤池维修；铺设φ50PE溢流管道400m。</t>
  </si>
  <si>
    <t>巩固提升95人饮水安全，脱贫户8户22人。</t>
  </si>
  <si>
    <t>洄水镇桦栎村供水改扩建工程（续建）</t>
  </si>
  <si>
    <t>洄水镇桦栎村</t>
  </si>
  <si>
    <t>新建沉淀过滤池1座；铺设φ50PE输水管道500m。</t>
  </si>
  <si>
    <t>巩固提升84人饮水安全，脱贫户7户19人。</t>
  </si>
  <si>
    <t>洄水镇茶稻村供水改扩建（3处）工程（续建）</t>
  </si>
  <si>
    <t>（1）新建拦水坝3座；（2）新建过滤1座、沉砂池1座；（3）铺设管道11900米；（4）新建阀井36座。</t>
  </si>
  <si>
    <t>巩固提升2251人饮水安全，脱贫户199户518人。</t>
  </si>
  <si>
    <t>洄水镇团堡村供水改扩建（2处）工程（续建）</t>
  </si>
  <si>
    <t>洄水镇团堡村</t>
  </si>
  <si>
    <t>新建拦水坝,维修过滤池一座；新建阀井1座。</t>
  </si>
  <si>
    <t>巩固提升131人饮水安全，脱贫户12户30人。</t>
  </si>
  <si>
    <t>高滩镇岩峰村供水改扩建（2处）工程（续建）</t>
  </si>
  <si>
    <t>高滩镇岩峰村</t>
  </si>
  <si>
    <r>
      <rPr>
        <sz val="11"/>
        <rFont val="仿宋"/>
        <charset val="134"/>
      </rPr>
      <t>新建集水井2座；维修30m</t>
    </r>
    <r>
      <rPr>
        <sz val="11"/>
        <rFont val="宋体"/>
        <charset val="134"/>
      </rPr>
      <t>³</t>
    </r>
    <r>
      <rPr>
        <sz val="11"/>
        <rFont val="仿宋"/>
        <charset val="134"/>
      </rPr>
      <t>蓄水池1座；铺设管道1100m。</t>
    </r>
  </si>
  <si>
    <t>巩固提升356人饮水安全，脱贫户32户81人。</t>
  </si>
  <si>
    <t>高滩镇双柳村供水改扩建工程（续建）</t>
  </si>
  <si>
    <t>高滩镇双柳村</t>
  </si>
  <si>
    <r>
      <rPr>
        <sz val="11"/>
        <rFont val="仿宋"/>
        <charset val="134"/>
      </rPr>
      <t>拦水坝一座；维修3m</t>
    </r>
    <r>
      <rPr>
        <sz val="11"/>
        <rFont val="宋体"/>
        <charset val="134"/>
      </rPr>
      <t>³</t>
    </r>
    <r>
      <rPr>
        <sz val="11"/>
        <rFont val="仿宋"/>
        <charset val="134"/>
      </rPr>
      <t>沉淀池一座。</t>
    </r>
  </si>
  <si>
    <t>巩固提升155人饮水安全，脱贫户14户36人。</t>
  </si>
  <si>
    <t>高滩镇关庙村供水改扩建（2处）工程（续建）</t>
  </si>
  <si>
    <t>高滩镇关庙村</t>
  </si>
  <si>
    <t>拦水坝一座；沉淀池维修一座，新建集水井一座。</t>
  </si>
  <si>
    <t>巩固提升277人饮水安全，脱贫户24户64人。</t>
  </si>
  <si>
    <t>高滩镇高滩村供水改扩建（2处）工程（续建）</t>
  </si>
  <si>
    <t>高滩镇高滩村</t>
  </si>
  <si>
    <t>维修蓄水池4座。</t>
  </si>
  <si>
    <t>巩固提升269人饮水安全，脱贫户23户62人。</t>
  </si>
  <si>
    <t>高滩镇大坝村供水新建（2处）工程（续建）</t>
  </si>
  <si>
    <t>高滩镇大坝村</t>
  </si>
  <si>
    <t>拦水坝一座，；泄水阀3个；排气阀3个；减压阀3个；φ32配水管2000m。</t>
  </si>
  <si>
    <t>巩固提升92人饮水安全，脱贫户8户21人。</t>
  </si>
  <si>
    <t>高滩镇百坝村供水改扩建工程（续建）</t>
  </si>
  <si>
    <t>高滩镇百坝村</t>
  </si>
  <si>
    <r>
      <rPr>
        <sz val="11"/>
        <rFont val="仿宋"/>
        <charset val="134"/>
      </rPr>
      <t>20m</t>
    </r>
    <r>
      <rPr>
        <sz val="11"/>
        <rFont val="宋体"/>
        <charset val="134"/>
      </rPr>
      <t>³</t>
    </r>
    <r>
      <rPr>
        <sz val="11"/>
        <rFont val="仿宋"/>
        <charset val="134"/>
      </rPr>
      <t>蓄水池一座；φ63输水管更换1000m，φ40配水管道800m。</t>
    </r>
  </si>
  <si>
    <t>巩固提升237人饮水安全，脱贫户21户54人。</t>
  </si>
  <si>
    <t>高滩镇白鹤村供水改扩建（2处）工程（续建）</t>
  </si>
  <si>
    <t>高滩镇白鹤村</t>
  </si>
  <si>
    <t>新建集水井一座；过滤蓄水池10m3一座；新建慢滤池（Ⅰ型）一座。</t>
  </si>
  <si>
    <t>巩固提升140人饮水安全，脱贫户12户32人。</t>
  </si>
  <si>
    <t>高滩镇八庙村供水新建及改扩建（2处）工程（续建）</t>
  </si>
  <si>
    <t>高滩镇八庙村</t>
  </si>
  <si>
    <r>
      <rPr>
        <sz val="11"/>
        <rFont val="仿宋"/>
        <charset val="134"/>
      </rPr>
      <t>维修50m</t>
    </r>
    <r>
      <rPr>
        <sz val="11"/>
        <rFont val="宋体"/>
        <charset val="134"/>
      </rPr>
      <t>³</t>
    </r>
    <r>
      <rPr>
        <sz val="11"/>
        <rFont val="仿宋"/>
        <charset val="134"/>
      </rPr>
      <t>蓄水池一座；输水管道维修保温处理100m，φ63输水管更换800m。</t>
    </r>
  </si>
  <si>
    <t>巩固提升250人饮水安全，脱贫户22户57人。</t>
  </si>
  <si>
    <t>高滩镇天桥村供水改扩建工程（续建）</t>
  </si>
  <si>
    <t>高滩镇天桥村</t>
  </si>
  <si>
    <r>
      <rPr>
        <sz val="11"/>
        <rFont val="仿宋"/>
        <charset val="134"/>
      </rPr>
      <t>新建过滤蓄水池10m</t>
    </r>
    <r>
      <rPr>
        <sz val="11"/>
        <rFont val="宋体"/>
        <charset val="134"/>
      </rPr>
      <t>³</t>
    </r>
    <r>
      <rPr>
        <sz val="11"/>
        <rFont val="仿宋"/>
        <charset val="134"/>
      </rPr>
      <t>一座；阀井2个。</t>
    </r>
  </si>
  <si>
    <t>巩固提升78人饮水安全，脱贫户7户18人。</t>
  </si>
  <si>
    <t xml:space="preserve">财政全额投资，支持农村安全饮水 </t>
  </si>
  <si>
    <t>高滩镇三坪村供水改扩建（3处）工程（续建）</t>
  </si>
  <si>
    <t>高滩镇三坪村</t>
  </si>
  <si>
    <t>新建拦水坝3座。</t>
  </si>
  <si>
    <t>巩固提升202人饮水安全，脱贫户18户47人。</t>
  </si>
  <si>
    <t>高滩镇牌楼村供水改扩建（5处）工程（续建）</t>
  </si>
  <si>
    <t>高滩镇牌楼村</t>
  </si>
  <si>
    <r>
      <rPr>
        <sz val="11"/>
        <rFont val="仿宋"/>
        <charset val="134"/>
      </rPr>
      <t>新建3m</t>
    </r>
    <r>
      <rPr>
        <sz val="11"/>
        <rFont val="宋体"/>
        <charset val="134"/>
      </rPr>
      <t>³</t>
    </r>
    <r>
      <rPr>
        <sz val="11"/>
        <rFont val="仿宋"/>
        <charset val="134"/>
      </rPr>
      <t>集水过滤池4。</t>
    </r>
  </si>
  <si>
    <t>巩固提升194人饮水安全，脱贫户17户45人。</t>
  </si>
  <si>
    <t>高滩镇龙湾村供水改扩建工程（续建）</t>
  </si>
  <si>
    <t>高滩镇龙湾村</t>
  </si>
  <si>
    <r>
      <rPr>
        <sz val="11"/>
        <rFont val="仿宋"/>
        <charset val="134"/>
      </rPr>
      <t>1）拦水坝1座、集水廊道2座；（2）新建3m</t>
    </r>
    <r>
      <rPr>
        <sz val="11"/>
        <rFont val="宋体"/>
        <charset val="134"/>
      </rPr>
      <t>³</t>
    </r>
    <r>
      <rPr>
        <sz val="11"/>
        <rFont val="仿宋"/>
        <charset val="134"/>
      </rPr>
      <t>集水过滤池1座，30m</t>
    </r>
    <r>
      <rPr>
        <sz val="11"/>
        <rFont val="宋体"/>
        <charset val="134"/>
      </rPr>
      <t>³</t>
    </r>
    <r>
      <rPr>
        <sz val="11"/>
        <rFont val="仿宋"/>
        <charset val="134"/>
      </rPr>
      <t>蓄水池2座。</t>
    </r>
  </si>
  <si>
    <t>高滩镇万兴村供水改扩建（2处）工程（续建）</t>
  </si>
  <si>
    <t>高滩镇万兴村</t>
  </si>
  <si>
    <r>
      <rPr>
        <sz val="11"/>
        <rFont val="仿宋"/>
        <charset val="134"/>
      </rPr>
      <t>拦水坝2座；30m</t>
    </r>
    <r>
      <rPr>
        <sz val="11"/>
        <rFont val="宋体"/>
        <charset val="134"/>
      </rPr>
      <t>³</t>
    </r>
    <r>
      <rPr>
        <sz val="11"/>
        <rFont val="仿宋"/>
        <charset val="134"/>
      </rPr>
      <t>蓄水池维修一座。</t>
    </r>
  </si>
  <si>
    <t>巩固提升148人饮水安全，脱贫户13户34人。</t>
  </si>
  <si>
    <t>界岭镇麻园村供水改扩建（3处）工程（续建）</t>
  </si>
  <si>
    <t>界岭镇麻园镇</t>
  </si>
  <si>
    <t>新建拦水坝一座；新建集水井1座。</t>
  </si>
  <si>
    <t>巩固提升230人饮水安全，脱贫户20户52人。</t>
  </si>
  <si>
    <t>界岭镇双明村供水改扩建（2处）工程（续建）</t>
  </si>
  <si>
    <t>界岭镇双明镇</t>
  </si>
  <si>
    <t>4组新建拦水坝1座；新建阀井1座。</t>
  </si>
  <si>
    <t>巩固提升261人饮水安全，脱贫户23户60人。</t>
  </si>
  <si>
    <t>界岭镇双泉村供水改扩建（2处）工程（续建）</t>
  </si>
  <si>
    <t>过滤池更换滤料;铺设φ63PE配水管道100m。</t>
  </si>
  <si>
    <t>巩固提升115人饮水安全，脱贫户10户27人。</t>
  </si>
  <si>
    <t>界岭镇新坪垭村供水新建及改扩建（2处）工程（续建）</t>
  </si>
  <si>
    <t>界岭镇新坪垭村</t>
  </si>
  <si>
    <t>新建拦水坝2座；新建过滤1座。</t>
  </si>
  <si>
    <t>巩固提升94人饮水安全，脱贫户8户21人。</t>
  </si>
  <si>
    <t>城关镇和平村供水改扩建（2处）工程（续建）</t>
  </si>
  <si>
    <t>城关镇和平村</t>
  </si>
  <si>
    <t>新建叫花子湾取水枢纽1处；铺设φ32PE输水管600m，新建阀门井2座。</t>
  </si>
  <si>
    <t>巩固提升71人饮水安全，脱贫户7户17人。</t>
  </si>
  <si>
    <t>城关镇新桃村供水新建及改扩建（4处）工程（续建）</t>
  </si>
  <si>
    <t>城关镇新桃村</t>
  </si>
  <si>
    <r>
      <rPr>
        <sz val="11"/>
        <rFont val="仿宋"/>
        <charset val="134"/>
      </rPr>
      <t>建拦水低坝2座；新建10m</t>
    </r>
    <r>
      <rPr>
        <sz val="11"/>
        <rFont val="宋体"/>
        <charset val="134"/>
      </rPr>
      <t>³</t>
    </r>
    <r>
      <rPr>
        <sz val="11"/>
        <rFont val="仿宋"/>
        <charset val="134"/>
      </rPr>
      <t>过滤蓄水池1座。</t>
    </r>
  </si>
  <si>
    <t>巩固提升138人饮水安全，脱贫户12户33人。</t>
  </si>
  <si>
    <t>城关镇双坪村供水改扩建（3处）工程（续建）</t>
  </si>
  <si>
    <t>城关镇双坪村</t>
  </si>
  <si>
    <r>
      <rPr>
        <sz val="11"/>
        <rFont val="仿宋"/>
        <charset val="134"/>
      </rPr>
      <t>新建5m</t>
    </r>
    <r>
      <rPr>
        <sz val="11"/>
        <rFont val="宋体"/>
        <charset val="134"/>
      </rPr>
      <t>³</t>
    </r>
    <r>
      <rPr>
        <sz val="11"/>
        <rFont val="仿宋"/>
        <charset val="134"/>
      </rPr>
      <t>蓄水池1座。</t>
    </r>
  </si>
  <si>
    <t>巩固提升189人饮水安全，脱贫户17户43人。</t>
  </si>
  <si>
    <t>城关镇塘么子沟村供水改扩建（1处）工程（续建）</t>
  </si>
  <si>
    <t>新建拦水坝1座；铺设φ32PE引水管道300m。</t>
  </si>
  <si>
    <t>巩固提升46人饮水安全，脱贫户4户11人。</t>
  </si>
  <si>
    <t>城关镇富家村供水改扩建（4处）工程（续建）</t>
  </si>
  <si>
    <t>城关镇富家村</t>
  </si>
  <si>
    <r>
      <rPr>
        <sz val="11"/>
        <rFont val="仿宋"/>
        <charset val="134"/>
      </rPr>
      <t>新建集水池1座；新建5m</t>
    </r>
    <r>
      <rPr>
        <sz val="11"/>
        <rFont val="宋体"/>
        <charset val="134"/>
      </rPr>
      <t>³</t>
    </r>
    <r>
      <rPr>
        <sz val="11"/>
        <rFont val="仿宋"/>
        <charset val="134"/>
      </rPr>
      <t>过滤池1座。</t>
    </r>
  </si>
  <si>
    <t>巩固提升66人饮水安全，脱贫户6户15人。</t>
  </si>
  <si>
    <t>城关镇全安村供水改扩建（2处）（续建）</t>
  </si>
  <si>
    <r>
      <rPr>
        <sz val="11"/>
        <rFont val="仿宋"/>
        <charset val="134"/>
      </rPr>
      <t>新建5m</t>
    </r>
    <r>
      <rPr>
        <sz val="11"/>
        <rFont val="宋体"/>
        <charset val="134"/>
      </rPr>
      <t>³</t>
    </r>
    <r>
      <rPr>
        <sz val="11"/>
        <rFont val="仿宋"/>
        <charset val="134"/>
      </rPr>
      <t>过滤池1座。</t>
    </r>
  </si>
  <si>
    <t>巩固提升30人饮水安全，脱贫户3户7人。</t>
  </si>
  <si>
    <t>城关镇新田村供水改扩建（1处）工程（续建）</t>
  </si>
  <si>
    <t>城关镇新田村</t>
  </si>
  <si>
    <r>
      <rPr>
        <sz val="11"/>
        <rFont val="仿宋"/>
        <charset val="134"/>
      </rPr>
      <t>新建拦水坝1座；维修30m</t>
    </r>
    <r>
      <rPr>
        <sz val="11"/>
        <rFont val="宋体"/>
        <charset val="134"/>
      </rPr>
      <t>³</t>
    </r>
    <r>
      <rPr>
        <sz val="11"/>
        <rFont val="仿宋"/>
        <charset val="134"/>
      </rPr>
      <t>蓄水池1座。</t>
    </r>
  </si>
  <si>
    <t>城关镇太平村供水改扩建（2处）工程（续建）</t>
  </si>
  <si>
    <t>城关镇太平村</t>
  </si>
  <si>
    <t>更换φ32PE配水管道1000m，其中3组安置点至2组500m，1组垭子至权河湾路口500m。</t>
  </si>
  <si>
    <t>巩固提升175人饮水安全，脱贫户15户40人。</t>
  </si>
  <si>
    <t>城关镇楠木村供水改扩建（2处）工程（续建）</t>
  </si>
  <si>
    <t>城关镇楠木村</t>
  </si>
  <si>
    <t>段家湾修建拦水低坝1座；铺设φ40PE引水管道100m。</t>
  </si>
  <si>
    <t>巩固提升147人饮水安全，脱贫户13户34人。</t>
  </si>
  <si>
    <t>城关镇天星村供水改扩建（1处）工程（续建）</t>
  </si>
  <si>
    <t>城关镇天星村</t>
  </si>
  <si>
    <r>
      <rPr>
        <sz val="11"/>
        <rFont val="仿宋"/>
        <charset val="134"/>
      </rPr>
      <t>维修改造引水低坝1座；（2）维修钢筋网加固改造50m</t>
    </r>
    <r>
      <rPr>
        <sz val="11"/>
        <rFont val="宋体"/>
        <charset val="134"/>
      </rPr>
      <t>³</t>
    </r>
    <r>
      <rPr>
        <sz val="11"/>
        <rFont val="仿宋"/>
        <charset val="134"/>
      </rPr>
      <t>蓄水池1座。</t>
    </r>
  </si>
  <si>
    <t>巩固提升158人饮水安全，脱贫户14户36人。</t>
  </si>
  <si>
    <t>城关镇大力滩村2-3组供水改扩建（1处）工程（续建）</t>
  </si>
  <si>
    <t>城关镇大力滩村</t>
  </si>
  <si>
    <t>更换φ50PE管2200m。</t>
  </si>
  <si>
    <t>城关镇西门河村供水改扩建（1处）工程（续建）</t>
  </si>
  <si>
    <t>城关镇西门河村</t>
  </si>
  <si>
    <r>
      <rPr>
        <sz val="11"/>
        <rFont val="仿宋"/>
        <charset val="134"/>
      </rPr>
      <t>常家梁修建5m</t>
    </r>
    <r>
      <rPr>
        <sz val="11"/>
        <rFont val="宋体"/>
        <charset val="134"/>
      </rPr>
      <t>³</t>
    </r>
    <r>
      <rPr>
        <sz val="11"/>
        <rFont val="仿宋"/>
        <charset val="134"/>
      </rPr>
      <t>清水池1座。</t>
    </r>
  </si>
  <si>
    <t>巩固提升14人饮水安全，脱贫户1户3人。</t>
  </si>
  <si>
    <t>东木镇柏杨村供水改扩建（1处）工程（续建）</t>
  </si>
  <si>
    <t>东木镇柏杨村</t>
  </si>
  <si>
    <t>新建消毒房1座，安装CF-50次氯酸钠发生器1套，架设220V线路200m。</t>
  </si>
  <si>
    <t>巩固提升85人饮水安全，脱贫户8户20人。</t>
  </si>
  <si>
    <t>东木镇三官堂村供水改扩建（1处）工程（续建）</t>
  </si>
  <si>
    <t>新建邵家湾取水枢纽1座；新建沉砂池1座；铺设φ32PE输水管道700m，新建阀门井2座。</t>
  </si>
  <si>
    <t>巩固提升26人饮水安全，脱贫户2户6人。</t>
  </si>
  <si>
    <t>东木镇军农村供水改扩建（1处）工程（续建）</t>
  </si>
  <si>
    <t>东木镇军农村</t>
  </si>
  <si>
    <t>安装缓释消毒设备1套。</t>
  </si>
  <si>
    <t>巩固提升47人饮水安全，脱贫户4户11人。</t>
  </si>
  <si>
    <t>东木镇燎原村供水改扩建（1处）工程（续建）</t>
  </si>
  <si>
    <t>原φ32PE管更换为φ40PE管1300m；4座分水池各安装浮球阀和减压阀1个。</t>
  </si>
  <si>
    <t>巩固提升73人饮水安全，脱贫户6户17人。</t>
  </si>
  <si>
    <t>东木镇麦坪村供水改扩建（2处）工程（续建）</t>
  </si>
  <si>
    <t>东木镇麦坪村</t>
  </si>
  <si>
    <t>钢筋网加固改造50m3蓄水池1座。新建5m3分水池1座。</t>
  </si>
  <si>
    <t>巩固提升100人饮水安全，脱贫户9户23人。</t>
  </si>
  <si>
    <t>东木镇木王村供水改扩建（4处）工程（续建）</t>
  </si>
  <si>
    <t>东木镇木王村</t>
  </si>
  <si>
    <r>
      <rPr>
        <sz val="11"/>
        <rFont val="仿宋"/>
        <charset val="134"/>
      </rPr>
      <t>新建沉砂池1座，5m</t>
    </r>
    <r>
      <rPr>
        <sz val="11"/>
        <rFont val="宋体"/>
        <charset val="134"/>
      </rPr>
      <t>³</t>
    </r>
    <r>
      <rPr>
        <sz val="11"/>
        <rFont val="仿宋"/>
        <charset val="134"/>
      </rPr>
      <t>过滤池1座，新建50m</t>
    </r>
    <r>
      <rPr>
        <sz val="11"/>
        <rFont val="宋体"/>
        <charset val="134"/>
      </rPr>
      <t>³</t>
    </r>
    <r>
      <rPr>
        <sz val="11"/>
        <rFont val="仿宋"/>
        <charset val="134"/>
      </rPr>
      <t>蓄水池1座。</t>
    </r>
  </si>
  <si>
    <t>巩固提升283人饮水安全，脱贫户25户65人。</t>
  </si>
  <si>
    <t>东木镇关庙村新建供水（1处）工程（续建）</t>
  </si>
  <si>
    <t>东木镇关庙村</t>
  </si>
  <si>
    <t>新建唐家湾取水枢纽1座。</t>
  </si>
  <si>
    <t>巩固提升80人饮水安全，脱贫户7户18人。</t>
  </si>
  <si>
    <t>高桥镇兰草村供水新建（2处）工程（续建）</t>
  </si>
  <si>
    <r>
      <rPr>
        <sz val="11"/>
        <rFont val="仿宋"/>
        <charset val="134"/>
      </rPr>
      <t>新建拦水坝2座；20m</t>
    </r>
    <r>
      <rPr>
        <sz val="11"/>
        <rFont val="宋体"/>
        <charset val="134"/>
      </rPr>
      <t>³</t>
    </r>
    <r>
      <rPr>
        <sz val="11"/>
        <rFont val="仿宋"/>
        <charset val="134"/>
      </rPr>
      <t>过滤蓄水池1座。</t>
    </r>
  </si>
  <si>
    <t>巩固提升153人饮水安全，脱贫户13户35人。</t>
  </si>
  <si>
    <t>高桥镇权河村供水新建（1处）工程（续建）</t>
  </si>
  <si>
    <t>高桥镇权河村</t>
  </si>
  <si>
    <r>
      <rPr>
        <sz val="11"/>
        <rFont val="仿宋"/>
        <charset val="134"/>
      </rPr>
      <t>新建3m</t>
    </r>
    <r>
      <rPr>
        <sz val="11"/>
        <rFont val="宋体"/>
        <charset val="134"/>
      </rPr>
      <t>³</t>
    </r>
    <r>
      <rPr>
        <sz val="11"/>
        <rFont val="仿宋"/>
        <charset val="134"/>
      </rPr>
      <t>过滤集水池1座，桃树梁新建拦水坝1座（0.5*6），新建200m</t>
    </r>
    <r>
      <rPr>
        <sz val="11"/>
        <rFont val="宋体"/>
        <charset val="134"/>
      </rPr>
      <t>³</t>
    </r>
    <r>
      <rPr>
        <sz val="11"/>
        <rFont val="仿宋"/>
        <charset val="134"/>
      </rPr>
      <t>调蓄池2座。</t>
    </r>
  </si>
  <si>
    <t>巩固提升44人饮水安全，脱贫户4户10人。</t>
  </si>
  <si>
    <t>高桥镇铁佛村供水改扩建（2处工程）（续建）</t>
  </si>
  <si>
    <t>高桥镇铁佛村</t>
  </si>
  <si>
    <t>铺设φ32PE输水管道660m,公称压力1.0Mpa,壁厚6.6m;坝体左岸新建集水井1座。</t>
  </si>
  <si>
    <t>高桥镇双龙村供水改扩建（2处）工程（（续建）</t>
  </si>
  <si>
    <r>
      <rPr>
        <sz val="11"/>
        <rFont val="仿宋"/>
        <charset val="134"/>
      </rPr>
      <t>新建集水池1座（1.5*1*0.8），20m</t>
    </r>
    <r>
      <rPr>
        <sz val="11"/>
        <rFont val="宋体"/>
        <charset val="134"/>
      </rPr>
      <t>³</t>
    </r>
    <r>
      <rPr>
        <sz val="11"/>
        <rFont val="仿宋"/>
        <charset val="134"/>
      </rPr>
      <t>蓄水池1座，φ40管道100m，φ20入户管道400m。</t>
    </r>
  </si>
  <si>
    <t>巩固提升518人饮水安全，脱贫户46户119人。</t>
  </si>
  <si>
    <t>高桥镇板厂村供水改扩建（2处）工程（续建）</t>
  </si>
  <si>
    <r>
      <rPr>
        <sz val="11"/>
        <rFont val="仿宋"/>
        <charset val="134"/>
      </rPr>
      <t>新建50m</t>
    </r>
    <r>
      <rPr>
        <sz val="11"/>
        <rFont val="宋体"/>
        <charset val="134"/>
      </rPr>
      <t>³</t>
    </r>
    <r>
      <rPr>
        <sz val="11"/>
        <rFont val="仿宋"/>
        <charset val="134"/>
      </rPr>
      <t>蓄水池1座，铺设φ75PE管道971m；5m</t>
    </r>
    <r>
      <rPr>
        <sz val="11"/>
        <rFont val="宋体"/>
        <charset val="134"/>
      </rPr>
      <t>³</t>
    </r>
    <r>
      <rPr>
        <sz val="11"/>
        <rFont val="仿宋"/>
        <charset val="134"/>
      </rPr>
      <t>减压池1座，φ20PE入户管道200m。</t>
    </r>
  </si>
  <si>
    <t>巩固提升244人饮水安全，脱贫户22户56人。</t>
  </si>
  <si>
    <t>高桥镇何家堡村供水改扩建（2处）工程（续建）</t>
  </si>
  <si>
    <r>
      <rPr>
        <sz val="11"/>
        <rFont val="仿宋"/>
        <charset val="134"/>
      </rPr>
      <t>更换φ32管道200m；维修50m</t>
    </r>
    <r>
      <rPr>
        <sz val="11"/>
        <rFont val="宋体"/>
        <charset val="134"/>
      </rPr>
      <t>³</t>
    </r>
    <r>
      <rPr>
        <sz val="11"/>
        <rFont val="仿宋"/>
        <charset val="134"/>
      </rPr>
      <t>蓄水池1座，铺设φ50PE管道500m。</t>
    </r>
  </si>
  <si>
    <t>巩固提升119人饮水安全，脱贫户10户27人。</t>
  </si>
  <si>
    <t>汉王镇五郎坪村2、3、5组供水新建及改扩建（2）工程（续建）</t>
  </si>
  <si>
    <t>汉王镇五郎坪村</t>
  </si>
  <si>
    <t>铺设输水管道Φ40PE管4200m，设排气阀井5座，泄水阀井1座。散户管道：Φ20PE管4800m。</t>
  </si>
  <si>
    <t>巩固提升113人饮水安全，脱贫户10户26人。</t>
  </si>
  <si>
    <t>汉王镇安五村2020年供水改扩建（2处）工程（续建）</t>
  </si>
  <si>
    <t>汉王镇安五村</t>
  </si>
  <si>
    <t>新建取水枢纽1座；铺设输水管道Φ63PE管1200m，修建排气阀井1座。</t>
  </si>
  <si>
    <t>巩固提升267人饮水安全，脱贫户24户61人。</t>
  </si>
  <si>
    <t>汉王镇汉城村新建及改扩建供水（5处）工程（续建）</t>
  </si>
  <si>
    <t>汉王镇汉城村</t>
  </si>
  <si>
    <r>
      <rPr>
        <sz val="11"/>
        <rFont val="仿宋"/>
        <charset val="134"/>
      </rPr>
      <t>新建陈家湾取水枢纽1处；新建20m</t>
    </r>
    <r>
      <rPr>
        <sz val="11"/>
        <rFont val="宋体"/>
        <charset val="134"/>
      </rPr>
      <t>³</t>
    </r>
    <r>
      <rPr>
        <sz val="11"/>
        <rFont val="仿宋"/>
        <charset val="134"/>
      </rPr>
      <t>过滤蓄水池1座。</t>
    </r>
  </si>
  <si>
    <t>巩固提升136人饮水安全，脱贫户11户31人。</t>
  </si>
  <si>
    <t>汉王镇西河村供水改扩建（1处）工程（续建）</t>
  </si>
  <si>
    <t>汉王镇西河村</t>
  </si>
  <si>
    <r>
      <rPr>
        <sz val="11"/>
        <rFont val="仿宋"/>
        <charset val="134"/>
      </rPr>
      <t>新建30m</t>
    </r>
    <r>
      <rPr>
        <sz val="11"/>
        <rFont val="宋体"/>
        <charset val="134"/>
      </rPr>
      <t>³</t>
    </r>
    <r>
      <rPr>
        <sz val="11"/>
        <rFont val="仿宋"/>
        <charset val="134"/>
      </rPr>
      <t>蓄水池1座；铺设φ63PE输水管道3400m，新建阀门井6座。</t>
    </r>
  </si>
  <si>
    <t>巩固提升205人饮水安全，脱贫户18户47人。</t>
  </si>
  <si>
    <t>蒿坪镇兴隆村供水改扩建（1处）（续建）</t>
  </si>
  <si>
    <t>蒿坪镇兴隆村</t>
  </si>
  <si>
    <t>在小湾沟新建取水枢纽1处；铺设φ32PE输水管道300m，配套Φ20PE散户管道600m，新建检修阀井1座。</t>
  </si>
  <si>
    <t>蒿坪镇王家河村供水改扩建（1处）工程（续建）</t>
  </si>
  <si>
    <t>蒿坪镇王家河村</t>
  </si>
  <si>
    <r>
      <rPr>
        <sz val="11"/>
        <rFont val="仿宋"/>
        <charset val="134"/>
      </rPr>
      <t>在土桥湾新建取水枢纽1处；新建Ⅱ型过滤池1座，新建30m</t>
    </r>
    <r>
      <rPr>
        <sz val="11"/>
        <rFont val="宋体"/>
        <charset val="134"/>
      </rPr>
      <t>³</t>
    </r>
    <r>
      <rPr>
        <sz val="11"/>
        <rFont val="仿宋"/>
        <charset val="134"/>
      </rPr>
      <t>蓄水池1座。</t>
    </r>
  </si>
  <si>
    <t>巩固提升160人饮水安全，脱贫户14户37人。</t>
  </si>
  <si>
    <t>蒿坪镇金竹村供水改扩建（1处）工程（续建）</t>
  </si>
  <si>
    <t>蒿坪镇金竹村</t>
  </si>
  <si>
    <t>在王家沟新建取水枢纽1处；现有蓄水池、过滤池清淤，过滤池更换滤料；更换φ50PE配水主管道150m，新建检修阀井1座。</t>
  </si>
  <si>
    <t>蒿坪镇东关村供水改扩建（1）工程（续建）</t>
  </si>
  <si>
    <r>
      <rPr>
        <sz val="11"/>
        <rFont val="仿宋"/>
        <charset val="134"/>
      </rPr>
      <t>新建10m</t>
    </r>
    <r>
      <rPr>
        <sz val="11"/>
        <rFont val="宋体"/>
        <charset val="134"/>
      </rPr>
      <t>³</t>
    </r>
    <r>
      <rPr>
        <sz val="11"/>
        <rFont val="仿宋"/>
        <charset val="134"/>
      </rPr>
      <t>减压池1座，新建5m</t>
    </r>
    <r>
      <rPr>
        <sz val="11"/>
        <rFont val="宋体"/>
        <charset val="134"/>
      </rPr>
      <t>³</t>
    </r>
    <r>
      <rPr>
        <sz val="11"/>
        <rFont val="仿宋"/>
        <charset val="134"/>
      </rPr>
      <t>减压池1座；新建检修阀井2座，排气阀井2座。</t>
    </r>
  </si>
  <si>
    <t>巩固提升103人饮水安全，脱贫户9户24人。</t>
  </si>
  <si>
    <t>红椿镇白兔村供水改扩建（1处）工程（续建）</t>
  </si>
  <si>
    <t>红椿镇白兔村</t>
  </si>
  <si>
    <t>新建谭家沟取水枢纽1处；新建沉砂池1座；铺设φ40PE输水管1500m，新建阀门井2座。</t>
  </si>
  <si>
    <t>巩固提升31人饮水安全，脱贫户3户7人。</t>
  </si>
  <si>
    <t>红椿镇民利村供水改扩建（2处）工程（续建）</t>
  </si>
  <si>
    <t>红椿镇民利村</t>
  </si>
  <si>
    <r>
      <rPr>
        <sz val="11"/>
        <rFont val="仿宋"/>
        <charset val="134"/>
      </rPr>
      <t>新建沉砂池1座；坝体下游新建M7.5浆砌石导水墙1处；新建5m</t>
    </r>
    <r>
      <rPr>
        <sz val="11"/>
        <rFont val="宋体"/>
        <charset val="134"/>
      </rPr>
      <t>³</t>
    </r>
    <r>
      <rPr>
        <sz val="11"/>
        <rFont val="仿宋"/>
        <charset val="134"/>
      </rPr>
      <t>过滤池1座。</t>
    </r>
  </si>
  <si>
    <t>巩固提升174人饮水安全，脱贫户15户41人。</t>
  </si>
  <si>
    <t>红椿镇尚坝村供水改扩建（1处）工程（续建）</t>
  </si>
  <si>
    <t>红椿镇尚坝村</t>
  </si>
  <si>
    <t>新建樱桃树湾小集水井3座；新建沉砂池1座；铺设φ32PE输水管1200m，新建阀门井2座。</t>
  </si>
  <si>
    <t>焕古镇东红村供水改扩建工程（2处）（续建）</t>
  </si>
  <si>
    <t>焕古镇东红村</t>
  </si>
  <si>
    <r>
      <rPr>
        <sz val="11"/>
        <rFont val="仿宋"/>
        <charset val="134"/>
      </rPr>
      <t>新建20m</t>
    </r>
    <r>
      <rPr>
        <sz val="11"/>
        <rFont val="宋体"/>
        <charset val="134"/>
      </rPr>
      <t>³</t>
    </r>
    <r>
      <rPr>
        <sz val="11"/>
        <rFont val="仿宋"/>
        <charset val="134"/>
      </rPr>
      <t>过滤蓄水池1座，安装缓释消毒设备1套；新建电子池湾引水低坝1座。</t>
    </r>
  </si>
  <si>
    <t>巩固提升169人饮水安全，脱贫户15户39人。</t>
  </si>
  <si>
    <t>焕古镇大连村供水改扩建工程（3处）（续建）</t>
  </si>
  <si>
    <r>
      <rPr>
        <sz val="11"/>
        <rFont val="仿宋"/>
        <charset val="134"/>
      </rPr>
      <t>新建电子池湾引水低坝1座；延伸φ32PE管800m。钢筋网加固改造30m</t>
    </r>
    <r>
      <rPr>
        <sz val="11"/>
        <rFont val="宋体"/>
        <charset val="134"/>
      </rPr>
      <t>³</t>
    </r>
    <r>
      <rPr>
        <sz val="11"/>
        <rFont val="仿宋"/>
        <charset val="134"/>
      </rPr>
      <t>蓄水池1座。</t>
    </r>
  </si>
  <si>
    <t>巩固提升117人饮水安全，脱贫户11户27人。</t>
  </si>
  <si>
    <t>焕古镇黑龙池村供水改扩建工程（1处）（续建）</t>
  </si>
  <si>
    <t>石板厂住户需延伸φ20PE管2000m。</t>
  </si>
  <si>
    <t>巩固提升5人饮水安全，脱贫户1户1人。</t>
  </si>
  <si>
    <t>焕古镇焕古村供水改扩建工程（3处）（续建）</t>
  </si>
  <si>
    <t>焕古镇焕古村</t>
  </si>
  <si>
    <r>
      <rPr>
        <sz val="11"/>
        <rFont val="仿宋"/>
        <charset val="134"/>
      </rPr>
      <t>新建30m高位蓄水池1座,安装自控系统1套;新建20m</t>
    </r>
    <r>
      <rPr>
        <sz val="11"/>
        <rFont val="宋体"/>
        <charset val="134"/>
      </rPr>
      <t>³</t>
    </r>
    <r>
      <rPr>
        <sz val="11"/>
        <rFont val="仿宋"/>
        <charset val="134"/>
      </rPr>
      <t>蓄水池1座。</t>
    </r>
  </si>
  <si>
    <t>巩固提升91人饮水安全，脱贫户9户21人。</t>
  </si>
  <si>
    <t>焕古镇刘家河村供水新建及改扩建工程（2处）（续建）</t>
  </si>
  <si>
    <t>焕古镇刘家河村</t>
  </si>
  <si>
    <t>新建水源集水井1座；新建集水蓄水池1座。</t>
  </si>
  <si>
    <t>巩固提升38人饮水安全，脱贫户3户9人。</t>
  </si>
  <si>
    <t>焕古镇松河村供水改扩建工程（3处）（续建）</t>
  </si>
  <si>
    <t>焕古镇松树村</t>
  </si>
  <si>
    <r>
      <rPr>
        <sz val="11"/>
        <rFont val="仿宋"/>
        <charset val="134"/>
      </rPr>
      <t>新建5m</t>
    </r>
    <r>
      <rPr>
        <sz val="11"/>
        <rFont val="宋体"/>
        <charset val="134"/>
      </rPr>
      <t>³</t>
    </r>
    <r>
      <rPr>
        <sz val="11"/>
        <rFont val="仿宋"/>
        <charset val="134"/>
      </rPr>
      <t>过滤池1座；钢筋网加固改造30m</t>
    </r>
    <r>
      <rPr>
        <sz val="11"/>
        <rFont val="宋体"/>
        <charset val="134"/>
      </rPr>
      <t>³</t>
    </r>
    <r>
      <rPr>
        <sz val="11"/>
        <rFont val="仿宋"/>
        <charset val="134"/>
      </rPr>
      <t>蓄水池1座。</t>
    </r>
  </si>
  <si>
    <t>巩固提升121人饮水安全，脱贫户10户28人。</t>
  </si>
  <si>
    <t>焕古镇腊竹村供水改扩建工程（1处）（续建）</t>
  </si>
  <si>
    <t>焕古镇腊竹村</t>
  </si>
  <si>
    <r>
      <rPr>
        <sz val="11"/>
        <rFont val="仿宋"/>
        <charset val="134"/>
      </rPr>
      <t>防渗抹面加固改造过滤池1座，钢筋网加固改造50m</t>
    </r>
    <r>
      <rPr>
        <sz val="11"/>
        <rFont val="宋体"/>
        <charset val="134"/>
      </rPr>
      <t>³</t>
    </r>
    <r>
      <rPr>
        <sz val="11"/>
        <rFont val="仿宋"/>
        <charset val="134"/>
      </rPr>
      <t>蓄水池1座；拆除重建引水低坝1座。</t>
    </r>
  </si>
  <si>
    <t>巩固提升25人饮水安全，脱贫户2户6人。</t>
  </si>
  <si>
    <t>焕古镇金塘村供水改扩建工程（1处）（续建）</t>
  </si>
  <si>
    <t>焕古镇金塘村</t>
  </si>
  <si>
    <r>
      <rPr>
        <sz val="11"/>
        <rFont val="仿宋"/>
        <charset val="134"/>
      </rPr>
      <t>新建10m</t>
    </r>
    <r>
      <rPr>
        <sz val="11"/>
        <rFont val="宋体"/>
        <charset val="134"/>
      </rPr>
      <t>³</t>
    </r>
    <r>
      <rPr>
        <sz val="11"/>
        <rFont val="仿宋"/>
        <charset val="134"/>
      </rPr>
      <t>调蓄减压池1座，并安装DN50的浮球阀和减压阀各1个。</t>
    </r>
  </si>
  <si>
    <t>巩固提升273人饮水安全，脱贫户24户63人。</t>
  </si>
  <si>
    <t>焕古镇春堰村供水改扩建工程（1处）（续建）</t>
  </si>
  <si>
    <t>安装卡式智能水表350块，安装智能化收费系统1套；改造浮筒取水口1处。</t>
  </si>
  <si>
    <t>巩固提升445人饮水安全，脱贫户39户102人。</t>
  </si>
  <si>
    <t>麻柳镇书堰村供水改扩建（3处）工程（续建）</t>
  </si>
  <si>
    <t>麻柳镇书堰村</t>
  </si>
  <si>
    <r>
      <rPr>
        <sz val="11"/>
        <rFont val="仿宋"/>
        <charset val="134"/>
      </rPr>
      <t>50m</t>
    </r>
    <r>
      <rPr>
        <sz val="11"/>
        <rFont val="宋体"/>
        <charset val="134"/>
      </rPr>
      <t>³</t>
    </r>
    <r>
      <rPr>
        <sz val="11"/>
        <rFont val="仿宋"/>
        <charset val="134"/>
      </rPr>
      <t>蓄水池维修；铺设φ63PE输水管道400；新建减压池一座；新建阀井1座。</t>
    </r>
  </si>
  <si>
    <t>巩固提升138人饮水安全，脱贫户12户32人。</t>
  </si>
  <si>
    <t>麻柳镇麻柳村供水改扩建（4处）工程（续建）</t>
  </si>
  <si>
    <t>麻柳镇麻柳村</t>
  </si>
  <si>
    <t>新建拦水坝2座；铺设φ40PE输水管道400m，新建阀井1座；新增消毒设备一套；新建消毒设备保护井一座。</t>
  </si>
  <si>
    <t>巩固提升245人饮水安全，脱贫户21户56人。</t>
  </si>
  <si>
    <t>麻柳镇染房村供水改扩建工程（续建）</t>
  </si>
  <si>
    <t>麻柳镇染房村</t>
  </si>
  <si>
    <t>新建拦水坝1座，新建过滤池1座。</t>
  </si>
  <si>
    <t>巩固提升67人饮水安全，脱贫户6户15人。</t>
  </si>
  <si>
    <t>麻柳镇赵溪村供水改扩建（2处）工程（续建）</t>
  </si>
  <si>
    <t>麻柳镇赵溪村</t>
  </si>
  <si>
    <t>铺设φ40PE配水管道2800m，铺设φ32PE配水管道800m，新建集水井1座；M7.5浆砌石挡墙，新建沉淀过滤一体池1座。</t>
  </si>
  <si>
    <t>巩固提升157人饮水安全，脱贫户14户36人。</t>
  </si>
  <si>
    <t>麻柳镇堰碥村供水改扩建工程（续建）</t>
  </si>
  <si>
    <t>麻柳镇堰碥村</t>
  </si>
  <si>
    <t>堰碥村5组新建过滤蓄水池1座，堰碥村2组新建蓄水池1座，新建阀井3座。</t>
  </si>
  <si>
    <t>巩固提升180人饮水安全，脱贫户16户41人。</t>
  </si>
  <si>
    <t>麻柳镇水磨村供水改扩建工程（续建）</t>
  </si>
  <si>
    <t>水磨村4、5组蓄水池内防水处理，铺设φ40PE配水管道200m，铺设φ20PE入户管道400m，（龙永安100m,王世群300m）。</t>
  </si>
  <si>
    <t>巩固提升93人饮水安全，脱贫户8户21人。</t>
  </si>
  <si>
    <t>毛坝镇核桃坪村供水改扩建（2处）工程（续建）</t>
  </si>
  <si>
    <t>更换φ63输水管600m；φ50泄水阀3个，阀井2个；新建集水井1座；阀井1个。</t>
  </si>
  <si>
    <t>巩固提升94人饮水安全，脱贫户9户22人。</t>
  </si>
  <si>
    <t>毛坝镇双新村供水改扩建（2处）工程（续建）</t>
  </si>
  <si>
    <t>毛坝镇双新村</t>
  </si>
  <si>
    <r>
      <rPr>
        <sz val="11"/>
        <rFont val="仿宋"/>
        <charset val="134"/>
      </rPr>
      <t>(1）新建集水井1座，维修扩建水坝和集水井1座；（2）新建10m</t>
    </r>
    <r>
      <rPr>
        <sz val="11"/>
        <rFont val="宋体"/>
        <charset val="134"/>
      </rPr>
      <t>³</t>
    </r>
    <r>
      <rPr>
        <sz val="11"/>
        <rFont val="仿宋"/>
        <charset val="134"/>
      </rPr>
      <t>蓄水池1座；（3）维修30m</t>
    </r>
    <r>
      <rPr>
        <sz val="11"/>
        <rFont val="宋体"/>
        <charset val="134"/>
      </rPr>
      <t>³</t>
    </r>
    <r>
      <rPr>
        <sz val="11"/>
        <rFont val="仿宋"/>
        <charset val="134"/>
      </rPr>
      <t>蓄水池2座。</t>
    </r>
  </si>
  <si>
    <t>巩固提升452人饮水安全，脱贫户40户104人。</t>
  </si>
  <si>
    <t>毛坝镇温家坪村供水改扩建（5处）工程（续建）</t>
  </si>
  <si>
    <t>毛坝镇温家坪村</t>
  </si>
  <si>
    <r>
      <rPr>
        <sz val="11"/>
        <rFont val="仿宋"/>
        <charset val="134"/>
      </rPr>
      <t>新建拦水坝3座；新建20m</t>
    </r>
    <r>
      <rPr>
        <sz val="11"/>
        <rFont val="宋体"/>
        <charset val="134"/>
      </rPr>
      <t>³</t>
    </r>
    <r>
      <rPr>
        <sz val="11"/>
        <rFont val="仿宋"/>
        <charset val="134"/>
      </rPr>
      <t>蓄水池一座。</t>
    </r>
  </si>
  <si>
    <t>巩固提升316人饮水安全，脱贫户28户73人。</t>
  </si>
  <si>
    <t>毛坝镇染沟村供水改扩建工程（续建）</t>
  </si>
  <si>
    <t>延伸φ32PE配水管道2000m； 阀井5座；减压阀井5座。</t>
  </si>
  <si>
    <t>巩固提升134人饮水安全，脱贫户12户31人。</t>
  </si>
  <si>
    <t>毛坝镇腰庄村供水改扩建工程（续建）</t>
  </si>
  <si>
    <t>毛坝镇腰庄村</t>
  </si>
  <si>
    <r>
      <rPr>
        <sz val="11"/>
        <rFont val="仿宋"/>
        <charset val="134"/>
      </rPr>
      <t>维修蓄水池（20m</t>
    </r>
    <r>
      <rPr>
        <sz val="11"/>
        <rFont val="宋体"/>
        <charset val="134"/>
      </rPr>
      <t>³</t>
    </r>
    <r>
      <rPr>
        <sz val="11"/>
        <rFont val="仿宋"/>
        <charset val="134"/>
      </rPr>
      <t>）; 集水井更换滤料； 3m</t>
    </r>
    <r>
      <rPr>
        <sz val="11"/>
        <rFont val="宋体"/>
        <charset val="134"/>
      </rPr>
      <t>³</t>
    </r>
    <r>
      <rPr>
        <sz val="11"/>
        <rFont val="仿宋"/>
        <charset val="134"/>
      </rPr>
      <t>过滤池改造； 更换φ63配水管道300m；阀井4座；入户DN20PE管300m。</t>
    </r>
  </si>
  <si>
    <t>毛坝镇观音村供水改扩建工程（续建）</t>
  </si>
  <si>
    <t>毛坝镇观音村</t>
  </si>
  <si>
    <t>观音村3组：更换φ63输水管道900m；</t>
  </si>
  <si>
    <t>巩固提升58人饮水安全，脱贫户5户13人。</t>
  </si>
  <si>
    <t>毛坝镇岔河村供水改扩建工程（续建）</t>
  </si>
  <si>
    <t>毛坝镇岔河村</t>
  </si>
  <si>
    <r>
      <rPr>
        <sz val="11"/>
        <rFont val="仿宋"/>
        <charset val="134"/>
      </rPr>
      <t>1、2组延伸φ32PE配水管道200m； 阀井2座；维修过滤蓄水池（20m</t>
    </r>
    <r>
      <rPr>
        <sz val="11"/>
        <rFont val="宋体"/>
        <charset val="134"/>
      </rPr>
      <t>³</t>
    </r>
    <r>
      <rPr>
        <sz val="11"/>
        <rFont val="仿宋"/>
        <charset val="134"/>
      </rPr>
      <t>）。</t>
    </r>
  </si>
  <si>
    <t>巩固提升174人饮水安全，脱贫户15户40人。</t>
  </si>
  <si>
    <t>毛坝镇干沙村供水改扩建工程（续建）</t>
  </si>
  <si>
    <t>毛坝镇干沙村</t>
  </si>
  <si>
    <r>
      <rPr>
        <sz val="11"/>
        <rFont val="仿宋"/>
        <charset val="134"/>
      </rPr>
      <t>干沙村1组：拦水坝1座；10m</t>
    </r>
    <r>
      <rPr>
        <sz val="11"/>
        <rFont val="宋体"/>
        <charset val="134"/>
      </rPr>
      <t>³</t>
    </r>
    <r>
      <rPr>
        <sz val="11"/>
        <rFont val="仿宋"/>
        <charset val="134"/>
      </rPr>
      <t>蓄水池1座；φ63输水管30m;φ63配水管500m；阀井5个。</t>
    </r>
  </si>
  <si>
    <t>毛坝镇竹山村供水改扩建（2处）工程（续建）</t>
  </si>
  <si>
    <t>毛坝镇竹山村</t>
  </si>
  <si>
    <r>
      <rPr>
        <sz val="11"/>
        <rFont val="仿宋"/>
        <charset val="134"/>
      </rPr>
      <t>新建3m</t>
    </r>
    <r>
      <rPr>
        <sz val="11"/>
        <rFont val="宋体"/>
        <charset val="134"/>
      </rPr>
      <t>³</t>
    </r>
    <r>
      <rPr>
        <sz val="11"/>
        <rFont val="仿宋"/>
        <charset val="134"/>
      </rPr>
      <t>过滤池；新建拦水坝一座。</t>
    </r>
  </si>
  <si>
    <t>巩固提升536人饮水安全，脱贫户47户123人。</t>
  </si>
  <si>
    <t>毛坝镇鲁家村供水改扩建（3处）工程（续建）</t>
  </si>
  <si>
    <t>毛坝镇鲁家村</t>
  </si>
  <si>
    <t>新建集水井及坝体维修；)过滤蓄水池清理及更换滤料。</t>
  </si>
  <si>
    <t>巩固提升168人饮水安全，脱贫户15户39人。</t>
  </si>
  <si>
    <t>毛坝镇瓦滩村供水改扩建工程（续建）</t>
  </si>
  <si>
    <t>毛坝镇瓦滩村</t>
  </si>
  <si>
    <t>(1）维修过滤池1座；（2）新建50m3蓄水池一座；（3）消毒设备1套，（4）铺设管道12830m</t>
  </si>
  <si>
    <t>巩固提升104人饮水安全，脱贫户9户24人。</t>
  </si>
  <si>
    <t>双安镇廖家河村供水改扩建（3处）工程（续建）</t>
  </si>
  <si>
    <t>双安镇廖家河村</t>
  </si>
  <si>
    <r>
      <rPr>
        <sz val="11"/>
        <rFont val="仿宋"/>
        <charset val="134"/>
      </rPr>
      <t>钢筋网加固改造50m</t>
    </r>
    <r>
      <rPr>
        <sz val="11"/>
        <rFont val="宋体"/>
        <charset val="134"/>
      </rPr>
      <t>³</t>
    </r>
    <r>
      <rPr>
        <sz val="11"/>
        <rFont val="仿宋"/>
        <charset val="134"/>
      </rPr>
      <t>蓄水池1座；新建10m</t>
    </r>
    <r>
      <rPr>
        <sz val="11"/>
        <rFont val="宋体"/>
        <charset val="134"/>
      </rPr>
      <t>³</t>
    </r>
    <r>
      <rPr>
        <sz val="11"/>
        <rFont val="仿宋"/>
        <charset val="134"/>
      </rPr>
      <t>蓄水池1座，新建加压泵坑1座，</t>
    </r>
  </si>
  <si>
    <t>巩固提升177人饮水安全，脱贫户16户41人。</t>
  </si>
  <si>
    <t>双安镇桐安村6、8、9组供水改扩建（四处）工程（续建）</t>
  </si>
  <si>
    <t>双安镇桐安村</t>
  </si>
  <si>
    <r>
      <rPr>
        <sz val="11"/>
        <rFont val="仿宋"/>
        <charset val="134"/>
      </rPr>
      <t>新建5m</t>
    </r>
    <r>
      <rPr>
        <sz val="11"/>
        <rFont val="宋体"/>
        <charset val="134"/>
      </rPr>
      <t>³</t>
    </r>
    <r>
      <rPr>
        <sz val="11"/>
        <rFont val="仿宋"/>
        <charset val="134"/>
      </rPr>
      <t>过滤2座（潘家田坝、方家水井湾）；新建集水廊道1座（长6m）。</t>
    </r>
  </si>
  <si>
    <t>巩固提升145人饮水安全，脱贫户13户33人。</t>
  </si>
  <si>
    <t>双安镇闹热村供水改扩建（1处）工程（续建）</t>
  </si>
  <si>
    <t>双安镇闹热村</t>
  </si>
  <si>
    <r>
      <rPr>
        <sz val="11"/>
        <rFont val="仿宋"/>
        <charset val="134"/>
      </rPr>
      <t>新建5m</t>
    </r>
    <r>
      <rPr>
        <sz val="11"/>
        <rFont val="宋体"/>
        <charset val="134"/>
      </rPr>
      <t>³</t>
    </r>
    <r>
      <rPr>
        <sz val="11"/>
        <rFont val="仿宋"/>
        <charset val="134"/>
      </rPr>
      <t>过滤2座（潘家田坝、方家水井湾）；加固改造（内衬钢筋混凝土）30m</t>
    </r>
    <r>
      <rPr>
        <sz val="11"/>
        <rFont val="宋体"/>
        <charset val="134"/>
      </rPr>
      <t>³</t>
    </r>
    <r>
      <rPr>
        <sz val="11"/>
        <rFont val="仿宋"/>
        <charset val="134"/>
      </rPr>
      <t>蓄水池2座。</t>
    </r>
  </si>
  <si>
    <t>双安镇白马村供水改扩建（2处）工程（续建）</t>
  </si>
  <si>
    <t>双安镇白马村</t>
  </si>
  <si>
    <r>
      <rPr>
        <sz val="11"/>
        <rFont val="仿宋"/>
        <charset val="134"/>
      </rPr>
      <t>新建集水廊道2座；新建10m</t>
    </r>
    <r>
      <rPr>
        <sz val="11"/>
        <rFont val="宋体"/>
        <charset val="134"/>
      </rPr>
      <t>³</t>
    </r>
    <r>
      <rPr>
        <sz val="11"/>
        <rFont val="仿宋"/>
        <charset val="134"/>
      </rPr>
      <t>过滤蓄水池1座。</t>
    </r>
  </si>
  <si>
    <t>巩固提升95人饮水安全，脱贫户9户21人。</t>
  </si>
  <si>
    <t>双安镇珍珠村供水改扩建（1处）工程（续建）</t>
  </si>
  <si>
    <t>双安镇珍珠村</t>
  </si>
  <si>
    <t>新建沙河坝取水枢纽1处；原低位集水池清淤并更换滤料，并安装150QJ5-128/18潜水泵套。</t>
  </si>
  <si>
    <t>巩固提升23人饮水安全，脱贫户2户5人。</t>
  </si>
  <si>
    <t>双安镇三元村供水改扩建（1处）工程（续建）</t>
  </si>
  <si>
    <t>双安镇三元村</t>
  </si>
  <si>
    <t>新建取水枢纽1处；铺设φ50PE输水管道400m，其中压力抽水管道350m。</t>
  </si>
  <si>
    <t>双安镇双河口村供水新建及改扩建（3处）工程（续建）</t>
  </si>
  <si>
    <t>双安镇双河口村</t>
  </si>
  <si>
    <t>新建龙窝口取水枢纽1座（坝长4.5m）；铺设输水管道至敬老院蓄水池，Φ32PE管1000m。</t>
  </si>
  <si>
    <t>巩固提升237人饮水安全，脱贫户21户55人。</t>
  </si>
  <si>
    <t>双安镇四合村供水改扩建（3处）工程（续建）</t>
  </si>
  <si>
    <t>双安镇四合村</t>
  </si>
  <si>
    <t>明家院子铺设配水管道总长2000m，其中Φ20PE管1000m，Φ25PE管1000m。</t>
  </si>
  <si>
    <t>双安镇林本河村供水改扩建（3处）工程（续建）</t>
  </si>
  <si>
    <r>
      <rPr>
        <sz val="11"/>
        <rFont val="仿宋"/>
        <charset val="134"/>
      </rPr>
      <t>新建张家沟取水枢纽1处；新建水厂1座，水厂内新建Ⅱ型过滤池1座，50m</t>
    </r>
    <r>
      <rPr>
        <sz val="11"/>
        <rFont val="宋体"/>
        <charset val="134"/>
      </rPr>
      <t>³</t>
    </r>
    <r>
      <rPr>
        <sz val="11"/>
        <rFont val="仿宋"/>
        <charset val="134"/>
      </rPr>
      <t>蓄水池1座，消毒房1座，架设220V线路150m。</t>
    </r>
  </si>
  <si>
    <t>巩固提升93人饮水安全，脱贫户9户21人。</t>
  </si>
  <si>
    <t>双安镇闹河村供水改扩建工程（2处）（续建）</t>
  </si>
  <si>
    <t>改造老屋场取水枢纽1处；更换φ50PE配水主管道2000m；更换输水管道，水厂改造，维修加固过滤及蓄水池，铺设配水管网及入户配套。</t>
  </si>
  <si>
    <t>巩固提升108人饮水安全，脱贫户9户25人。</t>
  </si>
  <si>
    <t>双桥镇双河村供水改扩建（2处）工程（续建）</t>
  </si>
  <si>
    <r>
      <rPr>
        <sz val="11"/>
        <rFont val="仿宋"/>
        <charset val="134"/>
      </rPr>
      <t>新建拦水坝1座，新建3m</t>
    </r>
    <r>
      <rPr>
        <sz val="11"/>
        <rFont val="宋体"/>
        <charset val="134"/>
      </rPr>
      <t>³</t>
    </r>
    <r>
      <rPr>
        <sz val="11"/>
        <rFont val="仿宋"/>
        <charset val="134"/>
      </rPr>
      <t>过滤池1座，维修30m</t>
    </r>
    <r>
      <rPr>
        <sz val="11"/>
        <rFont val="宋体"/>
        <charset val="134"/>
      </rPr>
      <t>³</t>
    </r>
    <r>
      <rPr>
        <sz val="11"/>
        <rFont val="仿宋"/>
        <charset val="134"/>
      </rPr>
      <t>蓄水池1座，延长φ50PE输水管道800m。</t>
    </r>
  </si>
  <si>
    <t>巩固提升142人饮水安全，脱贫户13户33人。</t>
  </si>
  <si>
    <t>双桥镇莲花村供水改扩建工程（续建）</t>
  </si>
  <si>
    <t>双桥镇莲花村</t>
  </si>
  <si>
    <t>更换DN20入户管道2600m。</t>
  </si>
  <si>
    <t>双桥镇中良村供水改扩建（5处）工程（续建）</t>
  </si>
  <si>
    <t>双桥镇中良村</t>
  </si>
  <si>
    <t>改建低坝3座；更换过滤池滤料。</t>
  </si>
  <si>
    <t>巩固提升371人饮水安全，脱贫户33户85人。</t>
  </si>
  <si>
    <t>双桥镇四坪村供水改扩建（2处）工程（续建）</t>
  </si>
  <si>
    <t>更换φ40PE配水主管1000m；更换φ32PE配水主管1200m；更换沉淀池、过滤池滤料。</t>
  </si>
  <si>
    <t>巩固提升407人饮水安全，脱贫户36户93人。</t>
  </si>
  <si>
    <t>双桥镇解放村供水改扩建（2处）工程（续建）</t>
  </si>
  <si>
    <t>改造拦水坝1座；铺设管道1900米。</t>
  </si>
  <si>
    <t>双桥镇六河村供水改扩建（1处）工程（续建）</t>
  </si>
  <si>
    <t>双桥镇六河村</t>
  </si>
  <si>
    <t>铺设DN40输水管道1600m，安装阀井5座。</t>
  </si>
  <si>
    <t>双桥镇庄房村供水改扩建（1处）工程（续建）</t>
  </si>
  <si>
    <t>双桥镇庄房村</t>
  </si>
  <si>
    <t>新增φ63输水管道400m。</t>
  </si>
  <si>
    <t>巩固提升178人饮水安全，脱贫户16户41人。</t>
  </si>
  <si>
    <t>双桥镇取宝村供水改扩建工程（续建）</t>
  </si>
  <si>
    <t>双桥镇取宝村</t>
  </si>
  <si>
    <t>更换φ40PE输水管道1000m；阀井2座。</t>
  </si>
  <si>
    <t>巩固提升36人饮水安全，脱贫户3户8人。</t>
  </si>
  <si>
    <t>城关镇新桃村、西门河村饮水改扩建工程（续建）</t>
  </si>
  <si>
    <t>城关镇西门河村
新桃村</t>
  </si>
  <si>
    <t>（1）新建取水塔（井）1座，取水泵站1座，变配电及控制管理用房1座；（2）新建输水管道1条，总长5340.235m。管道0+820.235处设100m3高位水池1座；（3）更换引水管道2段，总长3560m，为DN100mm钢管；（4）水厂内新建配水井1座、絮凝沉淀池2座、重力式无阀滤池2座、清水池1座、加药加氯间一栋。</t>
  </si>
  <si>
    <t>巩固提升8070人饮水安全，脱贫户1931户8070人。</t>
  </si>
  <si>
    <t>汉王镇汉城村安全饮水工程（续建）</t>
  </si>
  <si>
    <t>取水井1座，输水管道650米，扩建净水厂1座，配水管道3500米。</t>
  </si>
  <si>
    <t>巩固提升1283人饮水安全，脱贫户94户327人。</t>
  </si>
  <si>
    <t>汉王镇农安村安全饮水工程（续建）</t>
  </si>
  <si>
    <t>抽水泵站1座，抽水泵4台，新建水厂1座，清水池7座，沉淀过滤池1座，无阀滤池1座，消毒设备1套。</t>
  </si>
  <si>
    <t>巩固提升1942人饮水安全，脱贫户261户903人。</t>
  </si>
  <si>
    <t>洞河集镇供水改扩建工程（续建）</t>
  </si>
  <si>
    <t>取水枢纽1座，泵房1座，稳压池1座，型号200QJ40-182潜水泵2台，输水管道745m,配水管道2361m。</t>
  </si>
  <si>
    <t>巩固提升2192人饮水安全，脱贫户788户1823人。</t>
  </si>
  <si>
    <t>焕古集镇供水改扩建工程（续建）</t>
  </si>
  <si>
    <t>新建拦水坝3座、新建Ⅱ型慢滤池1座。</t>
  </si>
  <si>
    <t>巩固提升1715人饮水安全，脱贫户364户1260人。</t>
  </si>
  <si>
    <t>蒿坪集镇供水改扩建工程（续建）</t>
  </si>
  <si>
    <t>蒿坪镇蒿坪村</t>
  </si>
  <si>
    <t>修建加压泵站1座，水厂扩建新建反应沉淀池1座，无阀滤池1座，1000m3清水池1座，加药间1座。</t>
  </si>
  <si>
    <t>巩固提升5799人饮水安全，脱贫户382户1314人。</t>
  </si>
  <si>
    <t>双桥镇集镇四期安置小区管网延伸工程（续建）</t>
  </si>
  <si>
    <t>新建取水枢纽1处，铺设φ110PE输水管道1446m，新建水厂1座，铺设配水管道全长5612m。更换莲花村φ50散户管道400m，配水管道沿线共新建阀井18座。更换160管800米。</t>
  </si>
  <si>
    <t>巩固提升1917人饮水安全，脱贫户203户682人。</t>
  </si>
  <si>
    <t>紫阳县向阳镇芭蕉安置点防洪工程</t>
  </si>
  <si>
    <t>提升抗洪御险能力，保障群众生命财产安全。受益总人口296人，其中：54户211人脱贫人口直接受益，生产生活条件得到改善。</t>
  </si>
  <si>
    <t>向阳镇院墙村2021年主干道道路改造工程</t>
  </si>
  <si>
    <t>改造村组道路17.4公里，宽度5米，软土路基砂石换填。</t>
  </si>
  <si>
    <t>完善设施条件，提升道路通行能力，受益总人口1846人，其中：121户374人脱贫人口直接受益，生产生活条件得到改善。</t>
  </si>
  <si>
    <t>城关镇青中村2021年一组、三组通村主干道路修复工程</t>
  </si>
  <si>
    <t>修复塌陷路段150米，宽度5米，浇筑抗滑桩12根，安装4320*310*85*2.5mmC型公路波形护栏、完善路肩和水沟。</t>
  </si>
  <si>
    <t>向阳镇显钟村2021年六组至大青村道路硬化工程</t>
  </si>
  <si>
    <t>向阳镇显钟村</t>
  </si>
  <si>
    <t>硬化产业道路0.6公里，宽度3.5米，厚度18厘米，配套路肩和水沟。</t>
  </si>
  <si>
    <t>完善设施条件，保障提升道路通行能力，受益总人口1647人，其中：150户613人脱贫人口直接受益，生产生活条件得到改善。</t>
  </si>
  <si>
    <t>向阳镇江河村2021年四组产业路硬化工程</t>
  </si>
  <si>
    <t>硬化产业道路0.4公里，宽度3.5米，厚度18厘米，配套路肩和水沟。</t>
  </si>
  <si>
    <t>完善设施条件，保障提升道路通行能力，受益总人口1964人，其中：124户411人脱贫人口直接受益，生产生活条件得到改善。</t>
  </si>
  <si>
    <t>瓦庙镇庙坝村2021年太山庙至七寨子道路硬化工程</t>
  </si>
  <si>
    <t>瓦庙镇庙坝村</t>
  </si>
  <si>
    <t>硬化道路6公里，宽度3.5米，厚度18厘米，配套路肩和水沟。</t>
  </si>
  <si>
    <t>完善设施条件，保障提升道路通行能力，受益总人口584人，其中：89户297人脱贫人口直接受益，生产生活条件得到改善。</t>
  </si>
  <si>
    <t>洄水镇连桥村2021年十二组至十三组产业路硬化工程</t>
  </si>
  <si>
    <t>硬化道路1.5公里，宽度3.5米，厚度18厘米，配套路肩和水沟。</t>
  </si>
  <si>
    <t>完善设施条件，保障提升道路通行能力，受益总人口1443人，其中：50户142人脱贫人口直接受益，生产生活条件得到改善。</t>
  </si>
  <si>
    <t>高滩镇高滩村一组道路硬化</t>
  </si>
  <si>
    <t>建设路基内外钢筋混凝土挡墙100米（基础宽3.5米、顶宽1米，高17米），硬化C30混凝土道路300米，宽度6米，厚度20厘米</t>
  </si>
  <si>
    <t>完善设施条件，保障提升道路通行能力，受益总人口1891人，其中：241户932人脱贫人口直接受益，生产生活条件得到改善。</t>
  </si>
  <si>
    <t>界岭镇双泉村2021年四组石院墙至黄柏坪产业路硬化工程</t>
  </si>
  <si>
    <t>硬化产业道路1.5公里，宽度3.5米，厚度18厘米，配套路肩和水沟。</t>
  </si>
  <si>
    <t>完善设施条件，保障提升道路通行能力，受益总人口1454人，其中：265户849人脱贫人口直接受益，生产生活条件得到改善。</t>
  </si>
  <si>
    <t>界岭镇斑桃村2021年万家院子至陈家院子至电湾路口产业路硬化工程</t>
  </si>
  <si>
    <t>硬化产业道路5公里，宽度3.5米，厚度18厘米，配套路肩和水沟。</t>
  </si>
  <si>
    <t>完善设施条件，保障提升道路通行能力，受益总人口2192人，其中：322户1137人脱贫人口直接受益，生产生活条件得到改善。</t>
  </si>
  <si>
    <t>蒿坪镇双胜村2021年双胜村安置点公路桥新修工程</t>
  </si>
  <si>
    <t>蒿坪镇双胜村</t>
  </si>
  <si>
    <t>新建1-12米预应力空心板公路桥1座，全长15米，宽4米，荷载等级：公路-Ⅱ级。</t>
  </si>
  <si>
    <t>完善设施条件，保障提升道路通行能力，受益总人口2521人，其中：565户1920人脱贫人口直接受益，生产生活条件得到改善。</t>
  </si>
  <si>
    <t>高滩镇高滩村2021年高滩村一组公路桥新修工程</t>
  </si>
  <si>
    <t>新修河堤交通公路桥1座，配套护栏及相关设施。</t>
  </si>
  <si>
    <t>高桥镇2021年裴坝村、板厂村、铁佛村油返砂修复</t>
  </si>
  <si>
    <t>高桥镇裴坝村、板厂村、铁佛村</t>
  </si>
  <si>
    <t>油返砂修复17.8公里，修复路面硬化宽度3.5米，厚度18厘米（续建）。</t>
  </si>
  <si>
    <t>改善贫困村道路设施条件，6973户农民群众受益，其中：1010户3456人脱困人口直接受益，生产生活条件得到改善。</t>
  </si>
  <si>
    <t>麻柳镇2021年水磨村油返砂修复</t>
  </si>
  <si>
    <t>油返砂修复8.8公里，修复路面硬化宽度3.5米，厚度18厘米（续建）。</t>
  </si>
  <si>
    <t>完善设施条件，保障提升道路通行能力，受益总人口1351人，其中：19户63人脱贫人口直接受益，生产生活条件得到改善。</t>
  </si>
  <si>
    <t>红椿镇白兔村2021年主干道维修</t>
  </si>
  <si>
    <t>路基路面修复40米，宽度3.5米，厚度18厘米，配套路肩和水沟。</t>
  </si>
  <si>
    <t>双安镇林本河村2021年林本河至柳田坝道路硬化工程</t>
  </si>
  <si>
    <t>硬化道路2.9公里，宽度3.5米，厚度18厘米，配套路肩和水沟。</t>
  </si>
  <si>
    <t>完善设施条件，保障提升道路通行能力，受益总人口2603人，其中：230户723人脱贫人口直接受益，生产生活条件得到改善。</t>
  </si>
  <si>
    <t>红椿镇2021年大青村、七里沟村油返砂修复</t>
  </si>
  <si>
    <t>红椿镇大青村、七里沟村</t>
  </si>
  <si>
    <t>油返砂修复5.15公里，修复路面硬化宽度3.5米，厚度18厘米（续建）。</t>
  </si>
  <si>
    <t>完善设施条件，保障提升道路通行能力，受益总人口3016人，其中：448户1410人脱贫人口直接受益，生产生活条件得到改善。</t>
  </si>
  <si>
    <t>双安镇2021年双河口村油返砂修复</t>
  </si>
  <si>
    <t>油返砂修复7.5公里，修复路面硬化宽度3.5米，厚度18厘米（续建）。</t>
  </si>
  <si>
    <t>完善设施条件，保障提升道路通行能力，受益总人口2068人，其中：164户433人脱贫人口直接受益，生产生活条件得到改善。</t>
  </si>
  <si>
    <t>蒿坪镇2021年兴隆村油返砂修复</t>
  </si>
  <si>
    <t>油返砂修复5.3公里，修复路面硬化宽度3.5米，厚度18厘米（续建）。</t>
  </si>
  <si>
    <t>完善设施条件，保障提升道路通行能力，受益总人口1647人，其中：150户617人脱贫人口直接受益，生产生活条件得到改善。</t>
  </si>
  <si>
    <t>紫阳县2021年洒水车配置</t>
  </si>
  <si>
    <t>购置洒水车18辆。</t>
  </si>
  <si>
    <t>提升公共卫生治理能力，改善环境卫生条件，11954户42840人脱贫人口直接受益。</t>
  </si>
  <si>
    <t>财政全额投资，支持购置洒水车。</t>
  </si>
  <si>
    <t>双安镇珍珠村人饮工程提升项目</t>
  </si>
  <si>
    <t>提升改造饮水工程1处，改造3X4X2.5米拦水坝1座，加固30立方米钢筋混土蓄水池1座，改建10立方过滤池1座，安装40PE管道1500米，更换PE32管道1200米。</t>
  </si>
  <si>
    <t>提升解决农村人口159人（其中：脱贫人口34户107人）饮水条件，改善枯水季节正常供水</t>
  </si>
  <si>
    <t xml:space="preserve">财政全额投入，支出农村安全饮水。 </t>
  </si>
  <si>
    <t>城关镇新桃村2021年公厕建设</t>
  </si>
  <si>
    <t>新桃村</t>
  </si>
  <si>
    <t>建设公厕1座，30平方米。</t>
  </si>
  <si>
    <t>解决公共卫生条件，改善人居环境条件，提升公共卫生服务能力，64户220人脱贫人口直接受益。</t>
  </si>
  <si>
    <t>财政全额投资，支持公厕建设</t>
  </si>
  <si>
    <t>城关镇新田村2021年公厕建设（1）</t>
  </si>
  <si>
    <t>G541新田村段</t>
  </si>
  <si>
    <t>新建公厕1座，40平方米。</t>
  </si>
  <si>
    <t>解决公共卫生条件，改善人居环境条件，提升公共卫生服务能力，65户224人脱贫人口直接受益。</t>
  </si>
  <si>
    <t>财政全额投资，支持公厕建设。</t>
  </si>
  <si>
    <t>城关镇新田村2021年公厕建设</t>
  </si>
  <si>
    <t>新田村安置点</t>
  </si>
  <si>
    <t>维修公厕1座，20平方米。</t>
  </si>
  <si>
    <t>解决公共卫生条件，改善人居环境条件，提升公共卫生服务能力，139户486人脱贫人口直接受益。</t>
  </si>
  <si>
    <t>城关镇双坪村2021年公厕建设</t>
  </si>
  <si>
    <t>新建公厕3座，25平方米。</t>
  </si>
  <si>
    <t>解决公共卫生条件，改善人居环境条件，提升公共卫生服务能力，343户1200人脱贫人口直接受益。</t>
  </si>
  <si>
    <t>东木镇社区2021年公厕建设</t>
  </si>
  <si>
    <t>社区</t>
  </si>
  <si>
    <t>建设集镇公厕1座，30平方米。</t>
  </si>
  <si>
    <t>解决公共卫生条件，改善人居环境条件，提升公共卫生服务能力，286户1000人脱贫人口直接受益。</t>
  </si>
  <si>
    <t>洞河镇田榜村2021年公厕建设</t>
  </si>
  <si>
    <t>公共厕所改造提升1处，20平方米。</t>
  </si>
  <si>
    <t>解决公共卫生条件，改善人居环境条件，提升公共卫生服务能力，100户350人脱贫人口直接受益。</t>
  </si>
  <si>
    <t>洞河镇社区2021年公厕建设</t>
  </si>
  <si>
    <t>解决公共卫生条件，改善人居环境条件，提升公共卫生服务能力，154户540人脱贫人口直接受益。</t>
  </si>
  <si>
    <t>高桥镇裴坝村2021年公厕建设</t>
  </si>
  <si>
    <t>裴坝村7组</t>
  </si>
  <si>
    <t>新建公厕1座，30平方米。</t>
  </si>
  <si>
    <t>解决公共卫生条件，改善人居环境条件，提升公共卫生服务能力，43户150人脱贫人口直接受益。</t>
  </si>
  <si>
    <t>高桥镇社区2021年公厕建设</t>
  </si>
  <si>
    <t>解决公共卫生条件，改善人居环境条件，提升公共卫生服务能力，177户620人脱贫人口直接受益。</t>
  </si>
  <si>
    <t>高滩镇社区2021年公厕建设</t>
  </si>
  <si>
    <t>解决公共卫生条件，改善人居环境条件，提升公共卫生服务能力，140户490人脱贫人口直接受益。</t>
  </si>
  <si>
    <t>高滩镇岩峰村2021年公厕建设</t>
  </si>
  <si>
    <t>茶厂湾新建公厕1座，20平方米。</t>
  </si>
  <si>
    <t>解决公共卫生条件，改善人居环境条件，提升公共卫生服务能力，206户720人脱贫人口直接受益。</t>
  </si>
  <si>
    <t>汉王镇汉城村2021年公厕建设</t>
  </si>
  <si>
    <t>解决公共卫生条件，改善人居环境条件，提升公共卫生服务能力，114户400人脱贫人口直接受益。</t>
  </si>
  <si>
    <t>蒿坪镇蒿坪村2021年公厕建设</t>
  </si>
  <si>
    <t>建设旅游公厕1座，30平方米。</t>
  </si>
  <si>
    <t>解决公共卫生条件，改善人居环境条件，提升公共卫生服务能力，231户654人脱贫人口直接受益。</t>
  </si>
  <si>
    <t>蒿坪镇改革村2021年公厕建设</t>
  </si>
  <si>
    <t>解决公共卫生条件，改善人居环境条件，提升公共卫生服务能力，148户654人脱贫人口直接受益。</t>
  </si>
  <si>
    <t>蒿坪镇双胜村2021年公厕建设</t>
  </si>
  <si>
    <t>解决公共卫生条件，改善人居环境条件，提升公共卫生服务能力，549户1920人脱贫人口直接受益。</t>
  </si>
  <si>
    <t>蒿坪镇金石村2021年公厕建设</t>
  </si>
  <si>
    <t>新建公厕2座，50平方米。</t>
  </si>
  <si>
    <t>红椿镇盘龙村2021年公厕建设</t>
  </si>
  <si>
    <t>盘龙村</t>
  </si>
  <si>
    <t>建设农村公厕1座，30平方米。</t>
  </si>
  <si>
    <t>解决公共卫生条件，改善人居环境条件，提升公共卫生服务能力，143户500人脱贫人口直接受益。</t>
  </si>
  <si>
    <t>焕古镇焕古村2021年公厕建设</t>
  </si>
  <si>
    <t>焕古村</t>
  </si>
  <si>
    <t>建设旅游公厕2座，50平方米。</t>
  </si>
  <si>
    <t>解决公共卫生条件，改善人居环境条件，提升公共卫生服务能力，51户180人脱贫人口直接受益。</t>
  </si>
  <si>
    <t>洄水镇社区2021年公厕建设</t>
  </si>
  <si>
    <t>解决公共卫生条件，改善人居环境条件，提升公共卫生服务能力，185户650人脱贫人口直接受益。</t>
  </si>
  <si>
    <t>洄水镇茶稻村2021年公厕建设</t>
  </si>
  <si>
    <t>茶稻村</t>
  </si>
  <si>
    <t>新建公厕1座，20平方米。</t>
  </si>
  <si>
    <t>解决公共卫生条件，改善人居环境条件，提升公共卫生服务能力，171户600人脱贫人口直接受益。</t>
  </si>
  <si>
    <t>界岭镇社区2021年公厕建设</t>
  </si>
  <si>
    <t>解决公共卫生条件，改善人居环境条件，提升公共卫生服务能力，234户820人脱贫人口直接受益。</t>
  </si>
  <si>
    <t>界岭镇斑桃村2021年公厕建设</t>
  </si>
  <si>
    <t>斑桃村</t>
  </si>
  <si>
    <t>新建公厕4座：八组政府对面1处，四组岔路口1处，八组塘家坝安置点1处、秦巴紫硒产业园区。</t>
  </si>
  <si>
    <t>解决公共卫生条件，改善人居环境条件，提升公共卫生服务能力，614户2149人脱贫人口直接受益。</t>
  </si>
  <si>
    <t>麻柳镇社区2021年公厕建设</t>
  </si>
  <si>
    <t>解决公共卫生条件，改善人居环境条件，提升公共卫生服务能力，217户760人脱贫人口直接受益。</t>
  </si>
  <si>
    <t>毛坝镇社区2021年公厕建设</t>
  </si>
  <si>
    <t>毛坝镇染沟村2021年公厕建设</t>
  </si>
  <si>
    <t>染沟1组学堂河坝</t>
  </si>
  <si>
    <t>解决公共卫生条件，改善人居环境条件，提升公共卫生服务能力，215户752人脱贫人口直接受益。</t>
  </si>
  <si>
    <t>双安镇集镇公厕建设</t>
  </si>
  <si>
    <t>集镇</t>
  </si>
  <si>
    <t>解决公共卫生条件，改善人居环境条件，提升公共卫生服务能力，129户450人脱贫人口直接受益。</t>
  </si>
  <si>
    <t>双桥镇社区2021年公厕建设</t>
  </si>
  <si>
    <t>解决公共卫生条件，改善人居环境条件，提升公共卫生服务能力，200户700人脱贫人口直接受益。</t>
  </si>
  <si>
    <t>瓦庙镇社区2021年公厕建设</t>
  </si>
  <si>
    <t>瓦庙镇堰塘村2021年公厕建设</t>
  </si>
  <si>
    <t>堰塘村安置点、二期安置点</t>
  </si>
  <si>
    <t>新建公厕2座，30平方米。</t>
  </si>
  <si>
    <t>解决公共卫生条件，改善人居环境条件，提升公共卫生服务能力，93户325人脱贫人口直接受益。</t>
  </si>
  <si>
    <t>向阳镇江河村2021年公厕建设</t>
  </si>
  <si>
    <t>江河村江河村一组集中安置点</t>
  </si>
  <si>
    <t>解决公共卫生条件，改善人居环境条件，提升公共卫生服务能力，52户180人脱贫人口直接受益。</t>
  </si>
  <si>
    <t>向阳镇天生桥村2021年公厕建设</t>
  </si>
  <si>
    <t>向阳镇天生桥村1组</t>
  </si>
  <si>
    <t>解决公共卫生条件，改善人居环境条件，提升公共卫生服务能力，89户312人脱贫人口直接受益。</t>
  </si>
  <si>
    <t>向阳镇江河村2021年生活污水处理站建设</t>
  </si>
  <si>
    <t>解决生活污水问题，改善生活环境，34户120人脱贫人口直接受益。</t>
  </si>
  <si>
    <t>城关镇西门河村新桃村2021年污水管网配套</t>
  </si>
  <si>
    <t>西门河
新桃村</t>
  </si>
  <si>
    <t>铺设污水收集管网200米，配套检查井及相关设施。</t>
  </si>
  <si>
    <t>解决生活污水问题，改善生活环境，291户1020人脱贫人口直接受益。</t>
  </si>
  <si>
    <t>财政全额投资，支持生活污水污水管网建设。</t>
  </si>
  <si>
    <t>焕古镇焕古村2021年污水管网配套</t>
  </si>
  <si>
    <t>铺设污水收集管网80米，配套检查井及相关设施。</t>
  </si>
  <si>
    <t>解决生活污水问题，改善生活环境，16户55人脱贫人口直接受益。</t>
  </si>
  <si>
    <t>双安镇社区村2021年污水管网配套</t>
  </si>
  <si>
    <t>铺设污水收集管网140米，配套检查井及相关设施。</t>
  </si>
  <si>
    <t>解决生活污水问题，改善生活环境，66户230人脱贫人口直接受益。</t>
  </si>
  <si>
    <t>高滩镇社区村2021年污水管网配套</t>
  </si>
  <si>
    <t>铺设污水收集管网120米，配套检查井及相关设施。</t>
  </si>
  <si>
    <t>解决生活污水问题，改善生活环境，32户112人脱贫人口直接受益。</t>
  </si>
  <si>
    <t>双桥镇四坪村村2021年污水管网配套</t>
  </si>
  <si>
    <t>四坪村</t>
  </si>
  <si>
    <t>铺设污水收集管网240米，配套检查井及相关设施。</t>
  </si>
  <si>
    <t>解决生活污水问题，改善生活环境，43户150人脱贫人口直接受益。</t>
  </si>
  <si>
    <t>高桥镇兰草村2021年污水治理</t>
  </si>
  <si>
    <t>32户污水排放进行治理改造，安装污水管网310米配套检查井及相关设施。</t>
  </si>
  <si>
    <t>解决生活污水问题，改善生活环境，37户128人脱贫人口直接受益。</t>
  </si>
  <si>
    <t>汉王镇农安村2021年污水治理</t>
  </si>
  <si>
    <t>农安村一四组</t>
  </si>
  <si>
    <t>四组建设排污管道680米，配套检查井及相关设施。</t>
  </si>
  <si>
    <t>解决生活污水问题，改善生活环境，557户1950人脱贫人口直接受益。</t>
  </si>
  <si>
    <t>蒿坪镇东关村2021年污水治理</t>
  </si>
  <si>
    <t>东关村10组污水处理污水收集管网450米，配套检查井及相关设施。</t>
  </si>
  <si>
    <t>解决生活污水问题，改善生活环境，37户129人脱贫人口直接受益。</t>
  </si>
  <si>
    <t>界岭镇斑桃村2021年污水治理</t>
  </si>
  <si>
    <t>排洪、排污三组敬老院1000米，三组汪家坪300米，政府公租房后沟50米（三组敬老院，三组汪家坪，政府公租房后沟）。</t>
  </si>
  <si>
    <t>解决生活污水问题，改善生活环境，66户231人脱贫人口直接受益。</t>
  </si>
  <si>
    <t>毛坝镇染沟村2021年污水治理</t>
  </si>
  <si>
    <t>染沟村1组安坪梁</t>
  </si>
  <si>
    <t>新建污水管网1公里，配套检查井及相关设施。</t>
  </si>
  <si>
    <t>解决生活污水问题，改善生活环境，66户233人脱贫人口直接受益。</t>
  </si>
  <si>
    <t>瓦庙镇堰塘村2021年污水治理</t>
  </si>
  <si>
    <t>新建污水处理站2座、管网800米，配套检查井及相关设施。</t>
  </si>
  <si>
    <t>解决生活污水问题，改善生活环境，93户325人脱贫人口直接受益。</t>
  </si>
  <si>
    <t>高桥镇田园生态小镇兰草村灌溉项目</t>
  </si>
  <si>
    <t>新建拦水坝三座，30立方过虑池一座，安装125PE管4000余米，90PE管300米，75PE管600米，50PE管1000米，32PE管400。</t>
  </si>
  <si>
    <t>解决生态农业灌溉问题，助推旅游产业发展，促进群众增收，受益总人口597人，其中直接受益人口157户342人。</t>
  </si>
  <si>
    <t>财政全额投资，支持农业灌溉。</t>
  </si>
  <si>
    <t>兰草村河堤建设项目</t>
  </si>
  <si>
    <t>加固河堤200m（高4m、底宽1.5m、顶宽1m）。</t>
  </si>
  <si>
    <t>直接受益人口465人，保护农田40亩，提升群众生产生活条件。</t>
  </si>
  <si>
    <t>林本河村老庄沟农田灌溉项目</t>
  </si>
  <si>
    <t>林本河村</t>
  </si>
  <si>
    <t>新建拦水坝一座、检查井4处，安装50mm管道600米用于灌溉。灌溉面积50亩。</t>
  </si>
  <si>
    <t>灌溉耕地50亩，巩固提升542人饮水。</t>
  </si>
  <si>
    <t>白马村产业园基础设施配套建设项目</t>
  </si>
  <si>
    <t>白马村</t>
  </si>
  <si>
    <t>维修水库2000立方米，完善进水管道、阀门，安装排水阀门，维修山体挡墙及相关设施。</t>
  </si>
  <si>
    <t>灌溉茶园400亩，巩固提升480人饮水。</t>
  </si>
  <si>
    <t>财政全额投资，支持水库维修。</t>
  </si>
  <si>
    <t>紫阳县2021年财政衔接资金项目管理费</t>
  </si>
  <si>
    <t>项目前期设计、评审、招标、监理以及与项目管理有关的支出、巩固拓展脱贫成果和衔接推进乡村振兴规划编制、项目可行性研究、招标采购、检查验收、绩效管理、项目公
告公示、成果宣传、报账管理、档案管理、购买第三方服务等项目管理相关支出。</t>
  </si>
  <si>
    <t>提升项目质量监管，确保项目实施过程中科学合理，最终达到项目规范管理。</t>
  </si>
  <si>
    <t>项目管理费。</t>
  </si>
  <si>
    <t>基础设施类小计</t>
  </si>
  <si>
    <t>总   计</t>
  </si>
</sst>
</file>

<file path=xl/styles.xml><?xml version="1.0" encoding="utf-8"?>
<styleSheet xmlns="http://schemas.openxmlformats.org/spreadsheetml/2006/main">
  <numFmts count="7">
    <numFmt numFmtId="176" formatCode="_-* #,##0_-;\-* #,##0_-;_-* &quot;-&quot;_-;_-@_-"/>
    <numFmt numFmtId="177" formatCode="_-&quot;￥&quot;* #,##0_-;\-&quot;￥&quot;* #,##0_-;_-&quot;￥&quot;* &quot;-&quot;_-;_-@_-"/>
    <numFmt numFmtId="178" formatCode="_-&quot;￥&quot;* #,##0.00_-;\-&quot;￥&quot;* #,##0.00_-;_-&quot;￥&quot;* &quot;-&quot;??_-;_-@_-"/>
    <numFmt numFmtId="179" formatCode="_-* #,##0.00_-;\-* #,##0.00_-;_-* &quot;-&quot;??_-;_-@_-"/>
    <numFmt numFmtId="180" formatCode="0.00_ "/>
    <numFmt numFmtId="181" formatCode="yyyy&quot;年&quot;m&quot;月&quot;;@"/>
    <numFmt numFmtId="182" formatCode="0.00;[Red]0.00"/>
  </numFmts>
  <fonts count="42">
    <font>
      <sz val="12"/>
      <name val="宋体"/>
      <charset val="134"/>
    </font>
    <font>
      <sz val="11"/>
      <name val="黑体"/>
      <charset val="134"/>
    </font>
    <font>
      <sz val="11"/>
      <name val="仿宋_GB2312"/>
      <charset val="134"/>
    </font>
    <font>
      <b/>
      <sz val="11"/>
      <name val="仿宋_GB2312"/>
      <charset val="134"/>
    </font>
    <font>
      <b/>
      <sz val="11"/>
      <name val="黑体"/>
      <charset val="134"/>
    </font>
    <font>
      <sz val="20"/>
      <name val="方正小标宋简体"/>
      <charset val="134"/>
    </font>
    <font>
      <b/>
      <sz val="10"/>
      <name val="宋体"/>
      <charset val="134"/>
    </font>
    <font>
      <sz val="11"/>
      <name val="仿宋"/>
      <charset val="134"/>
    </font>
    <font>
      <sz val="11"/>
      <name val="仿宋"/>
      <charset val="0"/>
    </font>
    <font>
      <sz val="11"/>
      <color theme="1"/>
      <name val="仿宋"/>
      <charset val="134"/>
    </font>
    <font>
      <sz val="11"/>
      <color rgb="FF000000"/>
      <name val="仿宋"/>
      <charset val="134"/>
    </font>
    <font>
      <b/>
      <sz val="11"/>
      <name val="仿宋"/>
      <charset val="134"/>
    </font>
    <font>
      <sz val="11"/>
      <color indexed="8"/>
      <name val="黑体"/>
      <charset val="134"/>
    </font>
    <font>
      <sz val="11"/>
      <color indexed="8"/>
      <name val="宋体"/>
      <charset val="134"/>
    </font>
    <font>
      <sz val="12"/>
      <color indexed="8"/>
      <name val="宋体"/>
      <charset val="134"/>
    </font>
    <font>
      <b/>
      <sz val="11"/>
      <color indexed="8"/>
      <name val="宋体"/>
      <charset val="134"/>
    </font>
    <font>
      <sz val="10"/>
      <color indexed="8"/>
      <name val="宋体"/>
      <charset val="134"/>
    </font>
    <font>
      <sz val="18"/>
      <color rgb="FF000000"/>
      <name val="方正小标宋简体"/>
      <charset val="134"/>
    </font>
    <font>
      <sz val="22"/>
      <color indexed="8"/>
      <name val="方正小标宋简体"/>
      <charset val="134"/>
    </font>
    <font>
      <sz val="10"/>
      <color theme="1"/>
      <name val="宋体"/>
      <charset val="134"/>
    </font>
    <font>
      <sz val="10"/>
      <name val="宋体"/>
      <charset val="134"/>
    </font>
    <font>
      <u/>
      <sz val="12"/>
      <color indexed="12"/>
      <name val="宋体"/>
      <charset val="134"/>
    </font>
    <font>
      <sz val="11"/>
      <color indexed="9"/>
      <name val="宋体"/>
      <charset val="134"/>
    </font>
    <font>
      <sz val="11"/>
      <color indexed="53"/>
      <name val="宋体"/>
      <charset val="134"/>
    </font>
    <font>
      <sz val="11"/>
      <color indexed="10"/>
      <name val="宋体"/>
      <charset val="134"/>
    </font>
    <font>
      <u/>
      <sz val="12"/>
      <color indexed="36"/>
      <name val="宋体"/>
      <charset val="134"/>
    </font>
    <font>
      <sz val="11"/>
      <color indexed="62"/>
      <name val="宋体"/>
      <charset val="134"/>
    </font>
    <font>
      <sz val="11"/>
      <color indexed="16"/>
      <name val="宋体"/>
      <charset val="134"/>
    </font>
    <font>
      <b/>
      <sz val="11"/>
      <color indexed="63"/>
      <name val="宋体"/>
      <charset val="134"/>
    </font>
    <font>
      <b/>
      <sz val="18"/>
      <color indexed="54"/>
      <name val="宋体"/>
      <charset val="134"/>
    </font>
    <font>
      <b/>
      <sz val="13"/>
      <color indexed="54"/>
      <name val="宋体"/>
      <charset val="134"/>
    </font>
    <font>
      <i/>
      <sz val="11"/>
      <color indexed="23"/>
      <name val="宋体"/>
      <charset val="134"/>
    </font>
    <font>
      <b/>
      <sz val="11"/>
      <color indexed="53"/>
      <name val="宋体"/>
      <charset val="134"/>
    </font>
    <font>
      <b/>
      <sz val="11"/>
      <color indexed="54"/>
      <name val="宋体"/>
      <charset val="134"/>
    </font>
    <font>
      <sz val="11"/>
      <color indexed="19"/>
      <name val="宋体"/>
      <charset val="134"/>
    </font>
    <font>
      <b/>
      <sz val="11"/>
      <color indexed="9"/>
      <name val="宋体"/>
      <charset val="134"/>
    </font>
    <font>
      <b/>
      <sz val="15"/>
      <color indexed="54"/>
      <name val="宋体"/>
      <charset val="134"/>
    </font>
    <font>
      <sz val="11"/>
      <color indexed="17"/>
      <name val="宋体"/>
      <charset val="134"/>
    </font>
    <font>
      <sz val="11"/>
      <color theme="1"/>
      <name val="宋体"/>
      <charset val="134"/>
      <scheme val="minor"/>
    </font>
    <font>
      <vertAlign val="superscript"/>
      <sz val="11"/>
      <name val="仿宋"/>
      <charset val="134"/>
    </font>
    <font>
      <sz val="11"/>
      <color rgb="FF000000"/>
      <name val="宋体"/>
      <charset val="134"/>
    </font>
    <font>
      <sz val="11"/>
      <name val="宋体"/>
      <charset val="134"/>
    </font>
  </fonts>
  <fills count="20">
    <fill>
      <patternFill patternType="none"/>
    </fill>
    <fill>
      <patternFill patternType="gray125"/>
    </fill>
    <fill>
      <patternFill patternType="solid">
        <fgColor theme="0"/>
        <bgColor indexed="64"/>
      </patternFill>
    </fill>
    <fill>
      <patternFill patternType="solid">
        <fgColor indexed="54"/>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5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7"/>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24"/>
        <bgColor indexed="64"/>
      </patternFill>
    </fill>
    <fill>
      <patternFill patternType="solid">
        <fgColor indexed="51"/>
        <bgColor indexed="64"/>
      </patternFill>
    </fill>
    <fill>
      <patternFill patternType="solid">
        <fgColor indexed="53"/>
        <bgColor indexed="64"/>
      </patternFill>
    </fill>
    <fill>
      <patternFill patternType="solid">
        <fgColor indexed="48"/>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n">
        <color indexed="8"/>
      </bottom>
      <diagonal/>
    </border>
    <border>
      <left/>
      <right style="thin">
        <color auto="1"/>
      </right>
      <top style="thin">
        <color indexed="8"/>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71">
    <xf numFmtId="0" fontId="0" fillId="0" borderId="0">
      <alignment vertical="center"/>
    </xf>
    <xf numFmtId="177" fontId="0" fillId="0" borderId="0" applyFont="0" applyFill="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26" fillId="10" borderId="22" applyNumberFormat="0" applyAlignment="0" applyProtection="0">
      <alignment vertical="center"/>
    </xf>
    <xf numFmtId="178"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3" fillId="11" borderId="0" applyNumberFormat="0" applyBorder="0" applyAlignment="0" applyProtection="0">
      <alignment vertical="center"/>
    </xf>
    <xf numFmtId="0" fontId="27" fillId="14" borderId="0" applyNumberFormat="0" applyBorder="0" applyAlignment="0" applyProtection="0">
      <alignment vertical="center"/>
    </xf>
    <xf numFmtId="179" fontId="0" fillId="0" borderId="0" applyFont="0" applyFill="0" applyBorder="0" applyAlignment="0" applyProtection="0">
      <alignment vertical="center"/>
    </xf>
    <xf numFmtId="0" fontId="22" fillId="11"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13" fillId="9" borderId="20" applyNumberFormat="0" applyFont="0" applyAlignment="0" applyProtection="0">
      <alignment vertical="center"/>
    </xf>
    <xf numFmtId="0" fontId="22" fillId="10" borderId="0" applyNumberFormat="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24" applyNumberFormat="0" applyFill="0" applyAlignment="0" applyProtection="0">
      <alignment vertical="center"/>
    </xf>
    <xf numFmtId="0" fontId="30" fillId="0" borderId="24" applyNumberFormat="0" applyFill="0" applyAlignment="0" applyProtection="0">
      <alignment vertical="center"/>
    </xf>
    <xf numFmtId="0" fontId="22" fillId="5" borderId="0" applyNumberFormat="0" applyBorder="0" applyAlignment="0" applyProtection="0">
      <alignment vertical="center"/>
    </xf>
    <xf numFmtId="0" fontId="33" fillId="0" borderId="25" applyNumberFormat="0" applyFill="0" applyAlignment="0" applyProtection="0">
      <alignment vertical="center"/>
    </xf>
    <xf numFmtId="0" fontId="22" fillId="10" borderId="0" applyNumberFormat="0" applyBorder="0" applyAlignment="0" applyProtection="0">
      <alignment vertical="center"/>
    </xf>
    <xf numFmtId="0" fontId="28" fillId="8" borderId="23" applyNumberFormat="0" applyAlignment="0" applyProtection="0">
      <alignment vertical="center"/>
    </xf>
    <xf numFmtId="0" fontId="32" fillId="8" borderId="22" applyNumberFormat="0" applyAlignment="0" applyProtection="0">
      <alignment vertical="center"/>
    </xf>
    <xf numFmtId="0" fontId="35" fillId="7" borderId="26" applyNumberFormat="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22" fillId="18" borderId="0" applyNumberFormat="0" applyBorder="0" applyAlignment="0" applyProtection="0">
      <alignment vertical="center"/>
    </xf>
    <xf numFmtId="0" fontId="23" fillId="0" borderId="19" applyNumberFormat="0" applyFill="0" applyAlignment="0" applyProtection="0">
      <alignment vertical="center"/>
    </xf>
    <xf numFmtId="0" fontId="13" fillId="4" borderId="0" applyNumberFormat="0" applyBorder="0" applyAlignment="0" applyProtection="0">
      <alignment vertical="center"/>
    </xf>
    <xf numFmtId="0" fontId="15" fillId="0" borderId="21" applyNumberFormat="0" applyFill="0" applyAlignment="0" applyProtection="0">
      <alignment vertical="center"/>
    </xf>
    <xf numFmtId="0" fontId="37" fillId="15" borderId="0" applyNumberFormat="0" applyBorder="0" applyAlignment="0" applyProtection="0">
      <alignment vertical="center"/>
    </xf>
    <xf numFmtId="0" fontId="13" fillId="10" borderId="0" applyNumberFormat="0" applyBorder="0" applyAlignment="0" applyProtection="0">
      <alignment vertical="center"/>
    </xf>
    <xf numFmtId="0" fontId="34" fillId="13" borderId="0" applyNumberFormat="0" applyBorder="0" applyAlignment="0" applyProtection="0">
      <alignment vertical="center"/>
    </xf>
    <xf numFmtId="0" fontId="13" fillId="4" borderId="0" applyNumberFormat="0" applyBorder="0" applyAlignment="0" applyProtection="0">
      <alignment vertical="center"/>
    </xf>
    <xf numFmtId="0" fontId="22" fillId="19"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22" fillId="7" borderId="0" applyNumberFormat="0" applyBorder="0" applyAlignment="0" applyProtection="0">
      <alignment vertical="center"/>
    </xf>
    <xf numFmtId="0" fontId="13" fillId="0" borderId="0" applyProtection="0">
      <alignment vertical="center"/>
    </xf>
    <xf numFmtId="0" fontId="22" fillId="17" borderId="0" applyNumberFormat="0" applyBorder="0" applyAlignment="0" applyProtection="0">
      <alignment vertical="center"/>
    </xf>
    <xf numFmtId="0" fontId="13" fillId="9" borderId="0" applyNumberFormat="0" applyBorder="0" applyAlignment="0" applyProtection="0">
      <alignment vertical="center"/>
    </xf>
    <xf numFmtId="0" fontId="13" fillId="13" borderId="0" applyNumberFormat="0" applyBorder="0" applyAlignment="0" applyProtection="0">
      <alignment vertical="center"/>
    </xf>
    <xf numFmtId="0" fontId="22" fillId="3" borderId="0" applyNumberFormat="0" applyBorder="0" applyAlignment="0" applyProtection="0">
      <alignment vertical="center"/>
    </xf>
    <xf numFmtId="0" fontId="13" fillId="0" borderId="0">
      <alignment vertical="center"/>
    </xf>
    <xf numFmtId="0" fontId="13" fillId="4" borderId="0" applyNumberFormat="0" applyBorder="0" applyAlignment="0" applyProtection="0">
      <alignment vertical="center"/>
    </xf>
    <xf numFmtId="0" fontId="22" fillId="16" borderId="0" applyNumberFormat="0" applyBorder="0" applyAlignment="0" applyProtection="0">
      <alignment vertical="center"/>
    </xf>
    <xf numFmtId="0" fontId="22"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2" fillId="11"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0" borderId="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38" fillId="0" borderId="0">
      <alignment vertical="center"/>
    </xf>
    <xf numFmtId="0" fontId="38" fillId="0" borderId="0">
      <alignment vertical="center"/>
    </xf>
    <xf numFmtId="0" fontId="13" fillId="9" borderId="20" applyNumberFormat="0" applyFont="0" applyAlignment="0" applyProtection="0">
      <alignment vertical="center"/>
    </xf>
    <xf numFmtId="0" fontId="13" fillId="0" borderId="0">
      <alignment vertical="center"/>
    </xf>
    <xf numFmtId="0" fontId="0" fillId="0" borderId="0">
      <alignment vertical="center"/>
    </xf>
    <xf numFmtId="0" fontId="0" fillId="0" borderId="0" applyProtection="0">
      <alignment vertical="center"/>
    </xf>
    <xf numFmtId="0" fontId="0" fillId="0" borderId="0"/>
  </cellStyleXfs>
  <cellXfs count="101">
    <xf numFmtId="0" fontId="0" fillId="0" borderId="0" xfId="0">
      <alignment vertical="center"/>
    </xf>
    <xf numFmtId="0" fontId="1" fillId="2" borderId="0" xfId="0" applyFont="1" applyFill="1" applyAlignment="1">
      <alignment horizontal="center" vertical="center" wrapText="1"/>
    </xf>
    <xf numFmtId="0" fontId="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0" xfId="0" applyFont="1" applyFill="1" applyAlignment="1">
      <alignment horizontal="left" vertical="center" wrapText="1"/>
    </xf>
    <xf numFmtId="181" fontId="0" fillId="2" borderId="0" xfId="0" applyNumberFormat="1" applyFont="1" applyFill="1" applyAlignment="1">
      <alignment horizontal="center" vertical="center" wrapText="1"/>
    </xf>
    <xf numFmtId="180" fontId="0" fillId="2" borderId="0" xfId="0" applyNumberFormat="1" applyFont="1" applyFill="1" applyAlignment="1">
      <alignment horizontal="center" vertical="center" wrapText="1"/>
    </xf>
    <xf numFmtId="0" fontId="0" fillId="2" borderId="0" xfId="0" applyFont="1" applyFill="1">
      <alignment vertical="center"/>
    </xf>
    <xf numFmtId="0" fontId="4" fillId="2" borderId="0" xfId="0" applyFont="1" applyFill="1" applyAlignment="1">
      <alignment horizontal="center" vertical="center" wrapText="1"/>
    </xf>
    <xf numFmtId="0" fontId="4" fillId="2" borderId="0" xfId="0" applyFont="1" applyFill="1" applyBorder="1" applyAlignment="1">
      <alignment horizontal="left" vertical="center" wrapText="1"/>
    </xf>
    <xf numFmtId="181" fontId="4" fillId="2" borderId="0" xfId="0" applyNumberFormat="1" applyFont="1" applyFill="1" applyAlignment="1">
      <alignment horizontal="center" vertical="center" wrapText="1"/>
    </xf>
    <xf numFmtId="180" fontId="1" fillId="2" borderId="0" xfId="0" applyNumberFormat="1"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81" fontId="5" fillId="2" borderId="1" xfId="0" applyNumberFormat="1" applyFont="1" applyFill="1" applyBorder="1" applyAlignment="1">
      <alignment horizontal="center" vertical="center" wrapText="1"/>
    </xf>
    <xf numFmtId="180" fontId="5"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81" fontId="6" fillId="2" borderId="2" xfId="0" applyNumberFormat="1" applyFont="1" applyFill="1" applyBorder="1" applyAlignment="1">
      <alignment horizontal="center" vertical="center" wrapText="1"/>
    </xf>
    <xf numFmtId="180" fontId="6" fillId="2" borderId="3" xfId="0" applyNumberFormat="1" applyFont="1" applyFill="1" applyBorder="1" applyAlignment="1">
      <alignment horizontal="center" vertical="center" wrapText="1"/>
    </xf>
    <xf numFmtId="180" fontId="6" fillId="2" borderId="0" xfId="0" applyNumberFormat="1" applyFont="1" applyFill="1" applyBorder="1" applyAlignment="1">
      <alignment horizontal="center" vertical="center" wrapText="1"/>
    </xf>
    <xf numFmtId="180" fontId="6" fillId="2" borderId="4" xfId="0" applyNumberFormat="1" applyFont="1" applyFill="1" applyBorder="1" applyAlignment="1">
      <alignment horizontal="center" vertical="center" wrapText="1"/>
    </xf>
    <xf numFmtId="180" fontId="6" fillId="2" borderId="2" xfId="0" applyNumberFormat="1" applyFont="1" applyFill="1" applyBorder="1" applyAlignment="1">
      <alignment horizontal="center" vertical="center" wrapText="1"/>
    </xf>
    <xf numFmtId="181"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180" fontId="6" fillId="2" borderId="6" xfId="0" applyNumberFormat="1" applyFont="1" applyFill="1" applyBorder="1" applyAlignment="1">
      <alignment horizontal="center" vertical="center" wrapText="1"/>
    </xf>
    <xf numFmtId="180" fontId="6" fillId="2" borderId="5"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181" fontId="7" fillId="2" borderId="2" xfId="0" applyNumberFormat="1" applyFont="1" applyFill="1" applyBorder="1" applyAlignment="1">
      <alignment horizontal="center" vertical="center" wrapText="1"/>
    </xf>
    <xf numFmtId="180" fontId="7"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7" fillId="2" borderId="2" xfId="68" applyNumberFormat="1" applyFont="1" applyFill="1" applyBorder="1" applyAlignment="1">
      <alignment horizontal="center" vertical="center" wrapText="1"/>
    </xf>
    <xf numFmtId="0" fontId="7" fillId="2" borderId="2" xfId="68" applyNumberFormat="1" applyFont="1" applyFill="1" applyBorder="1" applyAlignment="1">
      <alignment horizontal="left" vertical="center" wrapText="1"/>
    </xf>
    <xf numFmtId="180" fontId="7" fillId="2" borderId="2" xfId="67"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left" vertical="center" wrapText="1" indent="2"/>
    </xf>
    <xf numFmtId="0" fontId="10" fillId="2" borderId="2" xfId="0" applyFont="1" applyFill="1" applyBorder="1" applyAlignment="1">
      <alignment horizontal="justify" vertical="center" wrapText="1" indent="2"/>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180"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180" fontId="11" fillId="2" borderId="2" xfId="0" applyNumberFormat="1" applyFont="1" applyFill="1" applyBorder="1" applyAlignment="1">
      <alignment horizontal="center" vertical="center" wrapText="1"/>
    </xf>
    <xf numFmtId="180" fontId="7" fillId="2" borderId="2" xfId="70" applyNumberFormat="1" applyFont="1" applyFill="1" applyBorder="1" applyAlignment="1">
      <alignment horizontal="center" vertical="center" wrapText="1"/>
    </xf>
    <xf numFmtId="180" fontId="9"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180" fontId="7" fillId="2" borderId="2" xfId="0" applyNumberFormat="1" applyFont="1" applyFill="1" applyBorder="1">
      <alignment vertical="center"/>
    </xf>
    <xf numFmtId="0" fontId="7" fillId="2" borderId="2" xfId="0" applyFont="1" applyFill="1" applyBorder="1">
      <alignment vertical="center"/>
    </xf>
    <xf numFmtId="180" fontId="8" fillId="2" borderId="2" xfId="0" applyNumberFormat="1" applyFont="1" applyFill="1" applyBorder="1" applyAlignment="1">
      <alignment horizontal="center" vertical="center" wrapText="1"/>
    </xf>
    <xf numFmtId="180" fontId="7" fillId="2" borderId="2" xfId="68" applyNumberFormat="1" applyFont="1" applyFill="1" applyBorder="1" applyAlignment="1">
      <alignment horizontal="left" vertical="center" wrapText="1"/>
    </xf>
    <xf numFmtId="0" fontId="7" fillId="2" borderId="2" xfId="0" applyFont="1" applyFill="1" applyBorder="1" applyAlignment="1" applyProtection="1">
      <alignment horizontal="left" vertical="center" wrapText="1"/>
    </xf>
    <xf numFmtId="182" fontId="11" fillId="2" borderId="2" xfId="0" applyNumberFormat="1" applyFont="1" applyFill="1" applyBorder="1" applyAlignment="1">
      <alignment horizontal="center" vertical="center" wrapText="1"/>
    </xf>
    <xf numFmtId="0" fontId="12" fillId="0" borderId="0" xfId="65" applyFont="1" applyFill="1" applyBorder="1" applyAlignment="1" applyProtection="1">
      <alignment vertical="center"/>
      <protection locked="0"/>
    </xf>
    <xf numFmtId="0" fontId="13" fillId="0" borderId="0" xfId="65" applyFont="1" applyFill="1" applyBorder="1" applyAlignment="1" applyProtection="1">
      <alignment vertical="center"/>
      <protection locked="0"/>
    </xf>
    <xf numFmtId="0" fontId="14" fillId="0" borderId="0" xfId="65" applyFont="1" applyFill="1" applyBorder="1" applyAlignment="1" applyProtection="1">
      <alignment vertical="center"/>
      <protection locked="0"/>
    </xf>
    <xf numFmtId="0" fontId="15" fillId="0" borderId="0" xfId="65" applyFont="1" applyFill="1" applyBorder="1" applyAlignment="1">
      <alignment vertical="center"/>
    </xf>
    <xf numFmtId="0" fontId="16" fillId="0" borderId="0" xfId="65" applyFont="1" applyFill="1" applyBorder="1" applyAlignment="1">
      <alignment vertical="center"/>
    </xf>
    <xf numFmtId="0" fontId="13" fillId="0" borderId="0" xfId="65" applyFont="1" applyFill="1" applyBorder="1" applyAlignment="1">
      <alignment vertical="center"/>
    </xf>
    <xf numFmtId="0" fontId="13" fillId="0" borderId="0" xfId="65" applyFont="1" applyFill="1" applyBorder="1" applyAlignment="1">
      <alignment horizontal="center" vertical="center"/>
    </xf>
    <xf numFmtId="0" fontId="12" fillId="0" borderId="0" xfId="65" applyFont="1" applyFill="1" applyBorder="1" applyAlignment="1" applyProtection="1">
      <alignment horizontal="center" vertical="center"/>
      <protection locked="0"/>
    </xf>
    <xf numFmtId="0" fontId="17" fillId="0" borderId="0" xfId="65" applyFont="1" applyFill="1" applyBorder="1" applyAlignment="1" applyProtection="1">
      <alignment horizontal="center" vertical="center"/>
      <protection locked="0"/>
    </xf>
    <xf numFmtId="0" fontId="18" fillId="0" borderId="0" xfId="65" applyFont="1" applyFill="1" applyBorder="1" applyAlignment="1" applyProtection="1">
      <alignment horizontal="center" vertical="center"/>
      <protection locked="0"/>
    </xf>
    <xf numFmtId="0" fontId="15" fillId="0" borderId="12" xfId="65" applyFont="1" applyFill="1" applyBorder="1" applyAlignment="1" applyProtection="1">
      <alignment horizontal="center" vertical="center"/>
      <protection locked="0"/>
    </xf>
    <xf numFmtId="0" fontId="15" fillId="0" borderId="13" xfId="65" applyFont="1" applyFill="1" applyBorder="1" applyAlignment="1" applyProtection="1">
      <alignment horizontal="center" vertical="center"/>
      <protection locked="0"/>
    </xf>
    <xf numFmtId="0" fontId="15" fillId="0" borderId="12" xfId="65" applyFont="1" applyFill="1" applyBorder="1" applyAlignment="1" applyProtection="1">
      <alignment horizontal="center" vertical="center" wrapText="1"/>
      <protection locked="0"/>
    </xf>
    <xf numFmtId="0" fontId="15" fillId="0" borderId="14" xfId="65" applyFont="1" applyFill="1" applyBorder="1" applyAlignment="1" applyProtection="1">
      <alignment horizontal="center" vertical="center" wrapText="1"/>
      <protection locked="0"/>
    </xf>
    <xf numFmtId="0" fontId="15" fillId="0" borderId="15" xfId="65" applyFont="1" applyFill="1" applyBorder="1" applyAlignment="1" applyProtection="1">
      <alignment horizontal="center" vertical="center" wrapText="1"/>
      <protection locked="0"/>
    </xf>
    <xf numFmtId="0" fontId="15" fillId="0" borderId="16" xfId="65" applyFont="1" applyFill="1" applyBorder="1" applyAlignment="1" applyProtection="1">
      <alignment horizontal="center" vertical="center"/>
      <protection locked="0"/>
    </xf>
    <xf numFmtId="0" fontId="15" fillId="0" borderId="13" xfId="65" applyFont="1" applyFill="1" applyBorder="1" applyAlignment="1" applyProtection="1">
      <alignment horizontal="center" vertical="center" wrapText="1"/>
      <protection locked="0"/>
    </xf>
    <xf numFmtId="0" fontId="15" fillId="0" borderId="12" xfId="65" applyFont="1" applyFill="1" applyBorder="1" applyAlignment="1">
      <alignment horizontal="center" vertical="center"/>
    </xf>
    <xf numFmtId="0" fontId="15" fillId="0" borderId="14" xfId="65" applyFont="1" applyFill="1" applyBorder="1" applyAlignment="1">
      <alignment horizontal="left" vertical="center" wrapText="1"/>
    </xf>
    <xf numFmtId="182" fontId="15" fillId="2" borderId="2" xfId="65" applyNumberFormat="1" applyFont="1" applyFill="1" applyBorder="1" applyAlignment="1">
      <alignment horizontal="center" vertical="center"/>
    </xf>
    <xf numFmtId="0" fontId="15" fillId="0" borderId="2" xfId="65" applyFont="1" applyFill="1" applyBorder="1" applyAlignment="1">
      <alignment vertical="center"/>
    </xf>
    <xf numFmtId="0" fontId="16" fillId="0" borderId="12" xfId="65" applyFont="1" applyFill="1" applyBorder="1" applyAlignment="1">
      <alignment horizontal="center" vertical="center"/>
    </xf>
    <xf numFmtId="0" fontId="19" fillId="0" borderId="2" xfId="64" applyFont="1" applyBorder="1" applyAlignment="1">
      <alignment horizontal="left" vertical="center" wrapText="1"/>
    </xf>
    <xf numFmtId="182" fontId="16" fillId="2" borderId="2" xfId="65" applyNumberFormat="1" applyFont="1" applyFill="1" applyBorder="1" applyAlignment="1">
      <alignment horizontal="center" vertical="center"/>
    </xf>
    <xf numFmtId="0" fontId="16" fillId="0" borderId="2" xfId="65" applyFont="1" applyFill="1" applyBorder="1" applyAlignment="1">
      <alignment vertical="center"/>
    </xf>
    <xf numFmtId="0" fontId="15" fillId="0" borderId="13" xfId="65" applyFont="1" applyFill="1" applyBorder="1" applyAlignment="1">
      <alignment horizontal="center" vertical="center"/>
    </xf>
    <xf numFmtId="0" fontId="15" fillId="0" borderId="17" xfId="65" applyFont="1" applyFill="1" applyBorder="1" applyAlignment="1">
      <alignment horizontal="left" vertical="center" wrapText="1"/>
    </xf>
    <xf numFmtId="182" fontId="15" fillId="2" borderId="5" xfId="65" applyNumberFormat="1" applyFont="1" applyFill="1" applyBorder="1" applyAlignment="1">
      <alignment horizontal="center" vertical="center"/>
    </xf>
    <xf numFmtId="0" fontId="15" fillId="0" borderId="5" xfId="65" applyFont="1" applyFill="1" applyBorder="1" applyAlignment="1">
      <alignment vertical="center"/>
    </xf>
    <xf numFmtId="0" fontId="16" fillId="0" borderId="2" xfId="65" applyFont="1" applyFill="1" applyBorder="1" applyAlignment="1">
      <alignment horizontal="center" vertical="center"/>
    </xf>
    <xf numFmtId="0" fontId="19" fillId="0" borderId="2" xfId="0" applyFont="1" applyBorder="1" applyAlignment="1">
      <alignment horizontal="left" vertical="center" wrapText="1"/>
    </xf>
    <xf numFmtId="0" fontId="20" fillId="0" borderId="2" xfId="0" applyFont="1" applyBorder="1" applyAlignment="1">
      <alignment horizontal="left" vertical="center" wrapText="1"/>
    </xf>
    <xf numFmtId="0" fontId="15" fillId="0" borderId="16" xfId="65" applyFont="1" applyFill="1" applyBorder="1" applyAlignment="1">
      <alignment horizontal="center" vertical="center"/>
    </xf>
    <xf numFmtId="0" fontId="15" fillId="0" borderId="18" xfId="65" applyFont="1" applyFill="1" applyBorder="1" applyAlignment="1">
      <alignment horizontal="left" vertical="center" wrapText="1"/>
    </xf>
    <xf numFmtId="180" fontId="15" fillId="2" borderId="7" xfId="65" applyNumberFormat="1" applyFont="1" applyFill="1" applyBorder="1" applyAlignment="1">
      <alignment horizontal="center" vertical="center"/>
    </xf>
    <xf numFmtId="0" fontId="15" fillId="0" borderId="7" xfId="65" applyFont="1" applyFill="1" applyBorder="1" applyAlignment="1">
      <alignment vertical="center"/>
    </xf>
    <xf numFmtId="0" fontId="15" fillId="0" borderId="2" xfId="65" applyFont="1" applyFill="1" applyBorder="1" applyAlignment="1">
      <alignment horizontal="center" vertical="center"/>
    </xf>
  </cellXfs>
  <cellStyles count="71">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40% - 强调文字颜色 4 2" xfId="28"/>
    <cellStyle name="20% - 强调文字颜色 6" xfId="29" builtinId="50"/>
    <cellStyle name="强调文字颜色 2" xfId="30" builtinId="33"/>
    <cellStyle name="链接单元格" xfId="31" builtinId="24"/>
    <cellStyle name="40% - 强调文字颜色 1 2" xfId="32"/>
    <cellStyle name="汇总" xfId="33" builtinId="25"/>
    <cellStyle name="好" xfId="34" builtinId="26"/>
    <cellStyle name="40% - 强调文字颜色 2 2" xfId="35"/>
    <cellStyle name="适中" xfId="36" builtinId="28"/>
    <cellStyle name="20% - 强调文字颜色 5" xfId="37" builtinId="46"/>
    <cellStyle name="强调文字颜色 1" xfId="38" builtinId="29"/>
    <cellStyle name="40% - 强调文字颜色 5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2_2-1统计表_1"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40% - 强调文字颜色 6 2" xfId="55"/>
    <cellStyle name="60% - 强调文字颜色 6" xfId="56" builtinId="52"/>
    <cellStyle name="20% - 强调文字颜色 2 2" xfId="57"/>
    <cellStyle name="20% - 强调文字颜色 3 2" xfId="58"/>
    <cellStyle name="常规 3" xfId="59"/>
    <cellStyle name="20% - 强调文字颜色 4 2" xfId="60"/>
    <cellStyle name="20% - 强调文字颜色 5 2" xfId="61"/>
    <cellStyle name="20% - 强调文字颜色 6 2" xfId="62"/>
    <cellStyle name="40% - 强调文字颜色 3 2" xfId="63"/>
    <cellStyle name="常规 2" xfId="64"/>
    <cellStyle name="常规 4" xfId="65"/>
    <cellStyle name="注释 2" xfId="66"/>
    <cellStyle name="常规_紫阳县2017年脱贫攻坚资金台账6.13" xfId="67"/>
    <cellStyle name="常规 5" xfId="68"/>
    <cellStyle name="常规 18 2 4" xfId="69"/>
    <cellStyle name="常规_（住建局）项目储备基本情况表" xfId="70"/>
  </cellStyles>
  <dxfs count="1">
    <dxf>
      <font>
        <color rgb="FF9C0006"/>
      </font>
      <fill>
        <patternFill patternType="solid">
          <bgColor rgb="FFFFC7CE"/>
        </patternFill>
      </fill>
    </dxf>
  </dxfs>
  <tableStyles count="0" defaultTableStyle="TableStyleMedium9" defaultPivotStyle="PivotStyleLight16"/>
  <colors>
    <mruColors>
      <color rgb="00000000"/>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412</xdr:row>
      <xdr:rowOff>0</xdr:rowOff>
    </xdr:from>
    <xdr:to>
      <xdr:col>5</xdr:col>
      <xdr:colOff>66675</xdr:colOff>
      <xdr:row>414</xdr:row>
      <xdr:rowOff>57150</xdr:rowOff>
    </xdr:to>
    <xdr:pic>
      <xdr:nvPicPr>
        <xdr:cNvPr id="2" name="Picture 1" descr="clip_image3376"/>
        <xdr:cNvPicPr>
          <a:picLocks noChangeAspect="1"/>
        </xdr:cNvPicPr>
      </xdr:nvPicPr>
      <xdr:blipFill>
        <a:blip r:embed="rId1"/>
        <a:stretch>
          <a:fillRect/>
        </a:stretch>
      </xdr:blipFill>
      <xdr:spPr>
        <a:xfrm>
          <a:off x="4343400" y="23660100"/>
          <a:ext cx="66675" cy="238125"/>
        </a:xfrm>
        <a:prstGeom prst="rect">
          <a:avLst/>
        </a:prstGeom>
        <a:noFill/>
        <a:ln w="9525">
          <a:noFill/>
        </a:ln>
      </xdr:spPr>
    </xdr:pic>
    <xdr:clientData/>
  </xdr:twoCellAnchor>
  <xdr:twoCellAnchor editAs="oneCell">
    <xdr:from>
      <xdr:col>5</xdr:col>
      <xdr:colOff>76200</xdr:colOff>
      <xdr:row>412</xdr:row>
      <xdr:rowOff>0</xdr:rowOff>
    </xdr:from>
    <xdr:to>
      <xdr:col>5</xdr:col>
      <xdr:colOff>295275</xdr:colOff>
      <xdr:row>414</xdr:row>
      <xdr:rowOff>57150</xdr:rowOff>
    </xdr:to>
    <xdr:pic>
      <xdr:nvPicPr>
        <xdr:cNvPr id="3" name="Picture 2" descr="clip_image3377"/>
        <xdr:cNvPicPr>
          <a:picLocks noChangeAspect="1"/>
        </xdr:cNvPicPr>
      </xdr:nvPicPr>
      <xdr:blipFill>
        <a:blip r:embed="rId1"/>
        <a:stretch>
          <a:fillRect/>
        </a:stretch>
      </xdr:blipFill>
      <xdr:spPr>
        <a:xfrm>
          <a:off x="4419600" y="23660100"/>
          <a:ext cx="219075" cy="238125"/>
        </a:xfrm>
        <a:prstGeom prst="rect">
          <a:avLst/>
        </a:prstGeom>
        <a:noFill/>
        <a:ln w="9525">
          <a:noFill/>
        </a:ln>
      </xdr:spPr>
    </xdr:pic>
    <xdr:clientData/>
  </xdr:twoCellAnchor>
  <xdr:twoCellAnchor editAs="oneCell">
    <xdr:from>
      <xdr:col>5</xdr:col>
      <xdr:colOff>153035</xdr:colOff>
      <xdr:row>412</xdr:row>
      <xdr:rowOff>0</xdr:rowOff>
    </xdr:from>
    <xdr:to>
      <xdr:col>5</xdr:col>
      <xdr:colOff>525145</xdr:colOff>
      <xdr:row>414</xdr:row>
      <xdr:rowOff>57150</xdr:rowOff>
    </xdr:to>
    <xdr:pic>
      <xdr:nvPicPr>
        <xdr:cNvPr id="4" name="Picture 3" descr="clip_image3378"/>
        <xdr:cNvPicPr>
          <a:picLocks noChangeAspect="1"/>
        </xdr:cNvPicPr>
      </xdr:nvPicPr>
      <xdr:blipFill>
        <a:blip r:embed="rId1"/>
        <a:stretch>
          <a:fillRect/>
        </a:stretch>
      </xdr:blipFill>
      <xdr:spPr>
        <a:xfrm>
          <a:off x="4496435" y="23660100"/>
          <a:ext cx="372110" cy="238125"/>
        </a:xfrm>
        <a:prstGeom prst="rect">
          <a:avLst/>
        </a:prstGeom>
        <a:noFill/>
        <a:ln w="9525">
          <a:noFill/>
        </a:ln>
      </xdr:spPr>
    </xdr:pic>
    <xdr:clientData/>
  </xdr:twoCellAnchor>
  <xdr:twoCellAnchor editAs="oneCell">
    <xdr:from>
      <xdr:col>5</xdr:col>
      <xdr:colOff>229235</xdr:colOff>
      <xdr:row>412</xdr:row>
      <xdr:rowOff>0</xdr:rowOff>
    </xdr:from>
    <xdr:to>
      <xdr:col>5</xdr:col>
      <xdr:colOff>753745</xdr:colOff>
      <xdr:row>414</xdr:row>
      <xdr:rowOff>57150</xdr:rowOff>
    </xdr:to>
    <xdr:pic>
      <xdr:nvPicPr>
        <xdr:cNvPr id="5" name="Picture 4" descr="clip_image3379"/>
        <xdr:cNvPicPr>
          <a:picLocks noChangeAspect="1"/>
        </xdr:cNvPicPr>
      </xdr:nvPicPr>
      <xdr:blipFill>
        <a:blip r:embed="rId1"/>
        <a:stretch>
          <a:fillRect/>
        </a:stretch>
      </xdr:blipFill>
      <xdr:spPr>
        <a:xfrm>
          <a:off x="4572635" y="23660100"/>
          <a:ext cx="524510" cy="238125"/>
        </a:xfrm>
        <a:prstGeom prst="rect">
          <a:avLst/>
        </a:prstGeom>
        <a:noFill/>
        <a:ln w="9525">
          <a:noFill/>
        </a:ln>
      </xdr:spPr>
    </xdr:pic>
    <xdr:clientData/>
  </xdr:twoCellAnchor>
  <xdr:twoCellAnchor editAs="oneCell">
    <xdr:from>
      <xdr:col>5</xdr:col>
      <xdr:colOff>304165</xdr:colOff>
      <xdr:row>412</xdr:row>
      <xdr:rowOff>0</xdr:rowOff>
    </xdr:from>
    <xdr:to>
      <xdr:col>5</xdr:col>
      <xdr:colOff>979170</xdr:colOff>
      <xdr:row>414</xdr:row>
      <xdr:rowOff>57150</xdr:rowOff>
    </xdr:to>
    <xdr:pic>
      <xdr:nvPicPr>
        <xdr:cNvPr id="6" name="Picture 5" descr="clip_image3380"/>
        <xdr:cNvPicPr>
          <a:picLocks noChangeAspect="1"/>
        </xdr:cNvPicPr>
      </xdr:nvPicPr>
      <xdr:blipFill>
        <a:blip r:embed="rId1"/>
        <a:stretch>
          <a:fillRect/>
        </a:stretch>
      </xdr:blipFill>
      <xdr:spPr>
        <a:xfrm>
          <a:off x="4647565" y="23660100"/>
          <a:ext cx="675005" cy="238125"/>
        </a:xfrm>
        <a:prstGeom prst="rect">
          <a:avLst/>
        </a:prstGeom>
        <a:noFill/>
        <a:ln w="9525">
          <a:noFill/>
        </a:ln>
      </xdr:spPr>
    </xdr:pic>
    <xdr:clientData/>
  </xdr:twoCellAnchor>
  <xdr:twoCellAnchor editAs="oneCell">
    <xdr:from>
      <xdr:col>5</xdr:col>
      <xdr:colOff>381000</xdr:colOff>
      <xdr:row>412</xdr:row>
      <xdr:rowOff>0</xdr:rowOff>
    </xdr:from>
    <xdr:to>
      <xdr:col>5</xdr:col>
      <xdr:colOff>1209040</xdr:colOff>
      <xdr:row>414</xdr:row>
      <xdr:rowOff>57150</xdr:rowOff>
    </xdr:to>
    <xdr:pic>
      <xdr:nvPicPr>
        <xdr:cNvPr id="7" name="Picture 6" descr="clip_image3381"/>
        <xdr:cNvPicPr>
          <a:picLocks noChangeAspect="1"/>
        </xdr:cNvPicPr>
      </xdr:nvPicPr>
      <xdr:blipFill>
        <a:blip r:embed="rId1"/>
        <a:stretch>
          <a:fillRect/>
        </a:stretch>
      </xdr:blipFill>
      <xdr:spPr>
        <a:xfrm>
          <a:off x="4724400" y="23660100"/>
          <a:ext cx="828040" cy="238125"/>
        </a:xfrm>
        <a:prstGeom prst="rect">
          <a:avLst/>
        </a:prstGeom>
        <a:noFill/>
        <a:ln w="9525">
          <a:noFill/>
        </a:ln>
      </xdr:spPr>
    </xdr:pic>
    <xdr:clientData/>
  </xdr:twoCellAnchor>
  <xdr:twoCellAnchor editAs="oneCell">
    <xdr:from>
      <xdr:col>5</xdr:col>
      <xdr:colOff>457200</xdr:colOff>
      <xdr:row>412</xdr:row>
      <xdr:rowOff>0</xdr:rowOff>
    </xdr:from>
    <xdr:to>
      <xdr:col>5</xdr:col>
      <xdr:colOff>1438275</xdr:colOff>
      <xdr:row>414</xdr:row>
      <xdr:rowOff>57150</xdr:rowOff>
    </xdr:to>
    <xdr:pic>
      <xdr:nvPicPr>
        <xdr:cNvPr id="8" name="Picture 7" descr="clip_image3383"/>
        <xdr:cNvPicPr>
          <a:picLocks noChangeAspect="1"/>
        </xdr:cNvPicPr>
      </xdr:nvPicPr>
      <xdr:blipFill>
        <a:blip r:embed="rId1"/>
        <a:stretch>
          <a:fillRect/>
        </a:stretch>
      </xdr:blipFill>
      <xdr:spPr>
        <a:xfrm>
          <a:off x="4800600" y="23660100"/>
          <a:ext cx="981075" cy="238125"/>
        </a:xfrm>
        <a:prstGeom prst="rect">
          <a:avLst/>
        </a:prstGeom>
        <a:noFill/>
        <a:ln w="9525">
          <a:noFill/>
        </a:ln>
      </xdr:spPr>
    </xdr:pic>
    <xdr:clientData/>
  </xdr:twoCellAnchor>
  <xdr:twoCellAnchor editAs="oneCell">
    <xdr:from>
      <xdr:col>5</xdr:col>
      <xdr:colOff>533400</xdr:colOff>
      <xdr:row>412</xdr:row>
      <xdr:rowOff>0</xdr:rowOff>
    </xdr:from>
    <xdr:to>
      <xdr:col>5</xdr:col>
      <xdr:colOff>1666875</xdr:colOff>
      <xdr:row>414</xdr:row>
      <xdr:rowOff>57150</xdr:rowOff>
    </xdr:to>
    <xdr:pic>
      <xdr:nvPicPr>
        <xdr:cNvPr id="9" name="Picture 8" descr="clip_image3384"/>
        <xdr:cNvPicPr>
          <a:picLocks noChangeAspect="1"/>
        </xdr:cNvPicPr>
      </xdr:nvPicPr>
      <xdr:blipFill>
        <a:blip r:embed="rId1"/>
        <a:stretch>
          <a:fillRect/>
        </a:stretch>
      </xdr:blipFill>
      <xdr:spPr>
        <a:xfrm>
          <a:off x="4876800" y="23660100"/>
          <a:ext cx="1133475" cy="238125"/>
        </a:xfrm>
        <a:prstGeom prst="rect">
          <a:avLst/>
        </a:prstGeom>
        <a:noFill/>
        <a:ln w="9525">
          <a:noFill/>
        </a:ln>
      </xdr:spPr>
    </xdr:pic>
    <xdr:clientData/>
  </xdr:twoCellAnchor>
  <xdr:twoCellAnchor editAs="oneCell">
    <xdr:from>
      <xdr:col>5</xdr:col>
      <xdr:colOff>609600</xdr:colOff>
      <xdr:row>412</xdr:row>
      <xdr:rowOff>0</xdr:rowOff>
    </xdr:from>
    <xdr:to>
      <xdr:col>5</xdr:col>
      <xdr:colOff>1895475</xdr:colOff>
      <xdr:row>414</xdr:row>
      <xdr:rowOff>57150</xdr:rowOff>
    </xdr:to>
    <xdr:pic>
      <xdr:nvPicPr>
        <xdr:cNvPr id="10" name="Picture 9" descr="clip_image3386"/>
        <xdr:cNvPicPr>
          <a:picLocks noChangeAspect="1"/>
        </xdr:cNvPicPr>
      </xdr:nvPicPr>
      <xdr:blipFill>
        <a:blip r:embed="rId1"/>
        <a:stretch>
          <a:fillRect/>
        </a:stretch>
      </xdr:blipFill>
      <xdr:spPr>
        <a:xfrm>
          <a:off x="4953000" y="23660100"/>
          <a:ext cx="1285875" cy="238125"/>
        </a:xfrm>
        <a:prstGeom prst="rect">
          <a:avLst/>
        </a:prstGeom>
        <a:noFill/>
        <a:ln w="9525">
          <a:noFill/>
        </a:ln>
      </xdr:spPr>
    </xdr:pic>
    <xdr:clientData/>
  </xdr:twoCellAnchor>
  <xdr:twoCellAnchor editAs="oneCell">
    <xdr:from>
      <xdr:col>6</xdr:col>
      <xdr:colOff>0</xdr:colOff>
      <xdr:row>412</xdr:row>
      <xdr:rowOff>0</xdr:rowOff>
    </xdr:from>
    <xdr:to>
      <xdr:col>6</xdr:col>
      <xdr:colOff>66675</xdr:colOff>
      <xdr:row>414</xdr:row>
      <xdr:rowOff>57150</xdr:rowOff>
    </xdr:to>
    <xdr:pic>
      <xdr:nvPicPr>
        <xdr:cNvPr id="11" name="Picture 10" descr="clip_image3387"/>
        <xdr:cNvPicPr>
          <a:picLocks noChangeAspect="1"/>
        </xdr:cNvPicPr>
      </xdr:nvPicPr>
      <xdr:blipFill>
        <a:blip r:embed="rId1"/>
        <a:stretch>
          <a:fillRect/>
        </a:stretch>
      </xdr:blipFill>
      <xdr:spPr>
        <a:xfrm>
          <a:off x="6419850" y="23660100"/>
          <a:ext cx="66675" cy="238125"/>
        </a:xfrm>
        <a:prstGeom prst="rect">
          <a:avLst/>
        </a:prstGeom>
        <a:noFill/>
        <a:ln w="9525">
          <a:noFill/>
        </a:ln>
      </xdr:spPr>
    </xdr:pic>
    <xdr:clientData/>
  </xdr:twoCellAnchor>
  <xdr:twoCellAnchor editAs="oneCell">
    <xdr:from>
      <xdr:col>6</xdr:col>
      <xdr:colOff>76200</xdr:colOff>
      <xdr:row>412</xdr:row>
      <xdr:rowOff>0</xdr:rowOff>
    </xdr:from>
    <xdr:to>
      <xdr:col>6</xdr:col>
      <xdr:colOff>142240</xdr:colOff>
      <xdr:row>414</xdr:row>
      <xdr:rowOff>57150</xdr:rowOff>
    </xdr:to>
    <xdr:pic>
      <xdr:nvPicPr>
        <xdr:cNvPr id="12" name="Picture 11" descr="clip_image3388"/>
        <xdr:cNvPicPr>
          <a:picLocks noChangeAspect="1"/>
        </xdr:cNvPicPr>
      </xdr:nvPicPr>
      <xdr:blipFill>
        <a:blip r:embed="rId1"/>
        <a:stretch>
          <a:fillRect/>
        </a:stretch>
      </xdr:blipFill>
      <xdr:spPr>
        <a:xfrm>
          <a:off x="6496050" y="23660100"/>
          <a:ext cx="66040" cy="238125"/>
        </a:xfrm>
        <a:prstGeom prst="rect">
          <a:avLst/>
        </a:prstGeom>
        <a:noFill/>
        <a:ln w="9525">
          <a:noFill/>
        </a:ln>
      </xdr:spPr>
    </xdr:pic>
    <xdr:clientData/>
  </xdr:twoCellAnchor>
  <xdr:twoCellAnchor editAs="oneCell">
    <xdr:from>
      <xdr:col>6</xdr:col>
      <xdr:colOff>152400</xdr:colOff>
      <xdr:row>412</xdr:row>
      <xdr:rowOff>0</xdr:rowOff>
    </xdr:from>
    <xdr:to>
      <xdr:col>6</xdr:col>
      <xdr:colOff>219075</xdr:colOff>
      <xdr:row>414</xdr:row>
      <xdr:rowOff>57150</xdr:rowOff>
    </xdr:to>
    <xdr:pic>
      <xdr:nvPicPr>
        <xdr:cNvPr id="13" name="Picture 12" descr="clip_image3389"/>
        <xdr:cNvPicPr>
          <a:picLocks noChangeAspect="1"/>
        </xdr:cNvPicPr>
      </xdr:nvPicPr>
      <xdr:blipFill>
        <a:blip r:embed="rId1"/>
        <a:stretch>
          <a:fillRect/>
        </a:stretch>
      </xdr:blipFill>
      <xdr:spPr>
        <a:xfrm>
          <a:off x="6572250" y="23660100"/>
          <a:ext cx="66675" cy="238125"/>
        </a:xfrm>
        <a:prstGeom prst="rect">
          <a:avLst/>
        </a:prstGeom>
        <a:noFill/>
        <a:ln w="9525">
          <a:noFill/>
        </a:ln>
      </xdr:spPr>
    </xdr:pic>
    <xdr:clientData/>
  </xdr:twoCellAnchor>
  <xdr:twoCellAnchor editAs="oneCell">
    <xdr:from>
      <xdr:col>12</xdr:col>
      <xdr:colOff>0</xdr:colOff>
      <xdr:row>412</xdr:row>
      <xdr:rowOff>0</xdr:rowOff>
    </xdr:from>
    <xdr:to>
      <xdr:col>12</xdr:col>
      <xdr:colOff>57150</xdr:colOff>
      <xdr:row>414</xdr:row>
      <xdr:rowOff>75565</xdr:rowOff>
    </xdr:to>
    <xdr:pic>
      <xdr:nvPicPr>
        <xdr:cNvPr id="14" name="Picture 23" descr="clip_image3382"/>
        <xdr:cNvPicPr>
          <a:picLocks noChangeAspect="1"/>
        </xdr:cNvPicPr>
      </xdr:nvPicPr>
      <xdr:blipFill>
        <a:blip r:embed="rId2"/>
        <a:stretch>
          <a:fillRect/>
        </a:stretch>
      </xdr:blipFill>
      <xdr:spPr>
        <a:xfrm>
          <a:off x="10934065" y="23660100"/>
          <a:ext cx="57150" cy="256540"/>
        </a:xfrm>
        <a:prstGeom prst="rect">
          <a:avLst/>
        </a:prstGeom>
        <a:noFill/>
        <a:ln w="9525">
          <a:noFill/>
        </a:ln>
      </xdr:spPr>
    </xdr:pic>
    <xdr:clientData/>
  </xdr:twoCellAnchor>
  <xdr:twoCellAnchor editAs="oneCell">
    <xdr:from>
      <xdr:col>6</xdr:col>
      <xdr:colOff>114300</xdr:colOff>
      <xdr:row>412</xdr:row>
      <xdr:rowOff>0</xdr:rowOff>
    </xdr:from>
    <xdr:to>
      <xdr:col>6</xdr:col>
      <xdr:colOff>200660</xdr:colOff>
      <xdr:row>414</xdr:row>
      <xdr:rowOff>94615</xdr:rowOff>
    </xdr:to>
    <xdr:pic>
      <xdr:nvPicPr>
        <xdr:cNvPr id="15" name="Picture 19" descr="clip_image3396"/>
        <xdr:cNvPicPr>
          <a:picLocks noChangeAspect="1"/>
        </xdr:cNvPicPr>
      </xdr:nvPicPr>
      <xdr:blipFill>
        <a:blip r:embed="rId3"/>
        <a:stretch>
          <a:fillRect/>
        </a:stretch>
      </xdr:blipFill>
      <xdr:spPr>
        <a:xfrm>
          <a:off x="6534150" y="23660100"/>
          <a:ext cx="86360" cy="275590"/>
        </a:xfrm>
        <a:prstGeom prst="rect">
          <a:avLst/>
        </a:prstGeom>
        <a:noFill/>
        <a:ln w="9525">
          <a:noFill/>
        </a:ln>
      </xdr:spPr>
    </xdr:pic>
    <xdr:clientData/>
  </xdr:twoCellAnchor>
  <xdr:twoCellAnchor editAs="oneCell">
    <xdr:from>
      <xdr:col>5</xdr:col>
      <xdr:colOff>0</xdr:colOff>
      <xdr:row>411</xdr:row>
      <xdr:rowOff>0</xdr:rowOff>
    </xdr:from>
    <xdr:to>
      <xdr:col>5</xdr:col>
      <xdr:colOff>66675</xdr:colOff>
      <xdr:row>414</xdr:row>
      <xdr:rowOff>66675</xdr:rowOff>
    </xdr:to>
    <xdr:pic>
      <xdr:nvPicPr>
        <xdr:cNvPr id="16" name="Picture 1" descr="clip_image3376"/>
        <xdr:cNvPicPr>
          <a:picLocks noChangeAspect="1"/>
        </xdr:cNvPicPr>
      </xdr:nvPicPr>
      <xdr:blipFill>
        <a:blip r:embed="rId1"/>
        <a:stretch>
          <a:fillRect/>
        </a:stretch>
      </xdr:blipFill>
      <xdr:spPr>
        <a:xfrm>
          <a:off x="4343400" y="23660100"/>
          <a:ext cx="66675" cy="247650"/>
        </a:xfrm>
        <a:prstGeom prst="rect">
          <a:avLst/>
        </a:prstGeom>
        <a:noFill/>
        <a:ln w="9525">
          <a:noFill/>
        </a:ln>
      </xdr:spPr>
    </xdr:pic>
    <xdr:clientData/>
  </xdr:twoCellAnchor>
  <xdr:twoCellAnchor editAs="oneCell">
    <xdr:from>
      <xdr:col>5</xdr:col>
      <xdr:colOff>76200</xdr:colOff>
      <xdr:row>411</xdr:row>
      <xdr:rowOff>0</xdr:rowOff>
    </xdr:from>
    <xdr:to>
      <xdr:col>5</xdr:col>
      <xdr:colOff>295275</xdr:colOff>
      <xdr:row>414</xdr:row>
      <xdr:rowOff>66675</xdr:rowOff>
    </xdr:to>
    <xdr:pic>
      <xdr:nvPicPr>
        <xdr:cNvPr id="17" name="Picture 2" descr="clip_image3377"/>
        <xdr:cNvPicPr>
          <a:picLocks noChangeAspect="1"/>
        </xdr:cNvPicPr>
      </xdr:nvPicPr>
      <xdr:blipFill>
        <a:blip r:embed="rId1"/>
        <a:stretch>
          <a:fillRect/>
        </a:stretch>
      </xdr:blipFill>
      <xdr:spPr>
        <a:xfrm>
          <a:off x="4419600" y="23660100"/>
          <a:ext cx="219075" cy="247650"/>
        </a:xfrm>
        <a:prstGeom prst="rect">
          <a:avLst/>
        </a:prstGeom>
        <a:noFill/>
        <a:ln w="9525">
          <a:noFill/>
        </a:ln>
      </xdr:spPr>
    </xdr:pic>
    <xdr:clientData/>
  </xdr:twoCellAnchor>
  <xdr:twoCellAnchor editAs="oneCell">
    <xdr:from>
      <xdr:col>5</xdr:col>
      <xdr:colOff>153035</xdr:colOff>
      <xdr:row>411</xdr:row>
      <xdr:rowOff>0</xdr:rowOff>
    </xdr:from>
    <xdr:to>
      <xdr:col>5</xdr:col>
      <xdr:colOff>525145</xdr:colOff>
      <xdr:row>414</xdr:row>
      <xdr:rowOff>66675</xdr:rowOff>
    </xdr:to>
    <xdr:pic>
      <xdr:nvPicPr>
        <xdr:cNvPr id="18" name="Picture 3" descr="clip_image3378"/>
        <xdr:cNvPicPr>
          <a:picLocks noChangeAspect="1"/>
        </xdr:cNvPicPr>
      </xdr:nvPicPr>
      <xdr:blipFill>
        <a:blip r:embed="rId1"/>
        <a:stretch>
          <a:fillRect/>
        </a:stretch>
      </xdr:blipFill>
      <xdr:spPr>
        <a:xfrm>
          <a:off x="4496435" y="23660100"/>
          <a:ext cx="372110" cy="247650"/>
        </a:xfrm>
        <a:prstGeom prst="rect">
          <a:avLst/>
        </a:prstGeom>
        <a:noFill/>
        <a:ln w="9525">
          <a:noFill/>
        </a:ln>
      </xdr:spPr>
    </xdr:pic>
    <xdr:clientData/>
  </xdr:twoCellAnchor>
  <xdr:twoCellAnchor editAs="oneCell">
    <xdr:from>
      <xdr:col>5</xdr:col>
      <xdr:colOff>229235</xdr:colOff>
      <xdr:row>411</xdr:row>
      <xdr:rowOff>0</xdr:rowOff>
    </xdr:from>
    <xdr:to>
      <xdr:col>5</xdr:col>
      <xdr:colOff>753745</xdr:colOff>
      <xdr:row>414</xdr:row>
      <xdr:rowOff>66675</xdr:rowOff>
    </xdr:to>
    <xdr:pic>
      <xdr:nvPicPr>
        <xdr:cNvPr id="19" name="Picture 4" descr="clip_image3379"/>
        <xdr:cNvPicPr>
          <a:picLocks noChangeAspect="1"/>
        </xdr:cNvPicPr>
      </xdr:nvPicPr>
      <xdr:blipFill>
        <a:blip r:embed="rId1"/>
        <a:stretch>
          <a:fillRect/>
        </a:stretch>
      </xdr:blipFill>
      <xdr:spPr>
        <a:xfrm>
          <a:off x="4572635" y="23660100"/>
          <a:ext cx="524510" cy="247650"/>
        </a:xfrm>
        <a:prstGeom prst="rect">
          <a:avLst/>
        </a:prstGeom>
        <a:noFill/>
        <a:ln w="9525">
          <a:noFill/>
        </a:ln>
      </xdr:spPr>
    </xdr:pic>
    <xdr:clientData/>
  </xdr:twoCellAnchor>
  <xdr:twoCellAnchor editAs="oneCell">
    <xdr:from>
      <xdr:col>5</xdr:col>
      <xdr:colOff>304165</xdr:colOff>
      <xdr:row>411</xdr:row>
      <xdr:rowOff>0</xdr:rowOff>
    </xdr:from>
    <xdr:to>
      <xdr:col>5</xdr:col>
      <xdr:colOff>979170</xdr:colOff>
      <xdr:row>414</xdr:row>
      <xdr:rowOff>66675</xdr:rowOff>
    </xdr:to>
    <xdr:pic>
      <xdr:nvPicPr>
        <xdr:cNvPr id="20" name="Picture 5" descr="clip_image3380"/>
        <xdr:cNvPicPr>
          <a:picLocks noChangeAspect="1"/>
        </xdr:cNvPicPr>
      </xdr:nvPicPr>
      <xdr:blipFill>
        <a:blip r:embed="rId1"/>
        <a:stretch>
          <a:fillRect/>
        </a:stretch>
      </xdr:blipFill>
      <xdr:spPr>
        <a:xfrm>
          <a:off x="4647565" y="23660100"/>
          <a:ext cx="675005" cy="247650"/>
        </a:xfrm>
        <a:prstGeom prst="rect">
          <a:avLst/>
        </a:prstGeom>
        <a:noFill/>
        <a:ln w="9525">
          <a:noFill/>
        </a:ln>
      </xdr:spPr>
    </xdr:pic>
    <xdr:clientData/>
  </xdr:twoCellAnchor>
  <xdr:twoCellAnchor editAs="oneCell">
    <xdr:from>
      <xdr:col>5</xdr:col>
      <xdr:colOff>381000</xdr:colOff>
      <xdr:row>411</xdr:row>
      <xdr:rowOff>0</xdr:rowOff>
    </xdr:from>
    <xdr:to>
      <xdr:col>5</xdr:col>
      <xdr:colOff>1209040</xdr:colOff>
      <xdr:row>414</xdr:row>
      <xdr:rowOff>66675</xdr:rowOff>
    </xdr:to>
    <xdr:pic>
      <xdr:nvPicPr>
        <xdr:cNvPr id="21" name="Picture 6" descr="clip_image3381"/>
        <xdr:cNvPicPr>
          <a:picLocks noChangeAspect="1"/>
        </xdr:cNvPicPr>
      </xdr:nvPicPr>
      <xdr:blipFill>
        <a:blip r:embed="rId1"/>
        <a:stretch>
          <a:fillRect/>
        </a:stretch>
      </xdr:blipFill>
      <xdr:spPr>
        <a:xfrm>
          <a:off x="4724400" y="23660100"/>
          <a:ext cx="828040" cy="247650"/>
        </a:xfrm>
        <a:prstGeom prst="rect">
          <a:avLst/>
        </a:prstGeom>
        <a:noFill/>
        <a:ln w="9525">
          <a:noFill/>
        </a:ln>
      </xdr:spPr>
    </xdr:pic>
    <xdr:clientData/>
  </xdr:twoCellAnchor>
  <xdr:twoCellAnchor editAs="oneCell">
    <xdr:from>
      <xdr:col>5</xdr:col>
      <xdr:colOff>457200</xdr:colOff>
      <xdr:row>411</xdr:row>
      <xdr:rowOff>0</xdr:rowOff>
    </xdr:from>
    <xdr:to>
      <xdr:col>5</xdr:col>
      <xdr:colOff>1438275</xdr:colOff>
      <xdr:row>414</xdr:row>
      <xdr:rowOff>66675</xdr:rowOff>
    </xdr:to>
    <xdr:pic>
      <xdr:nvPicPr>
        <xdr:cNvPr id="22" name="Picture 7" descr="clip_image3383"/>
        <xdr:cNvPicPr>
          <a:picLocks noChangeAspect="1"/>
        </xdr:cNvPicPr>
      </xdr:nvPicPr>
      <xdr:blipFill>
        <a:blip r:embed="rId1"/>
        <a:stretch>
          <a:fillRect/>
        </a:stretch>
      </xdr:blipFill>
      <xdr:spPr>
        <a:xfrm>
          <a:off x="4800600" y="23660100"/>
          <a:ext cx="981075" cy="247650"/>
        </a:xfrm>
        <a:prstGeom prst="rect">
          <a:avLst/>
        </a:prstGeom>
        <a:noFill/>
        <a:ln w="9525">
          <a:noFill/>
        </a:ln>
      </xdr:spPr>
    </xdr:pic>
    <xdr:clientData/>
  </xdr:twoCellAnchor>
  <xdr:twoCellAnchor editAs="oneCell">
    <xdr:from>
      <xdr:col>5</xdr:col>
      <xdr:colOff>533400</xdr:colOff>
      <xdr:row>411</xdr:row>
      <xdr:rowOff>0</xdr:rowOff>
    </xdr:from>
    <xdr:to>
      <xdr:col>5</xdr:col>
      <xdr:colOff>1666875</xdr:colOff>
      <xdr:row>414</xdr:row>
      <xdr:rowOff>66675</xdr:rowOff>
    </xdr:to>
    <xdr:pic>
      <xdr:nvPicPr>
        <xdr:cNvPr id="23" name="Picture 8" descr="clip_image3384"/>
        <xdr:cNvPicPr>
          <a:picLocks noChangeAspect="1"/>
        </xdr:cNvPicPr>
      </xdr:nvPicPr>
      <xdr:blipFill>
        <a:blip r:embed="rId1"/>
        <a:stretch>
          <a:fillRect/>
        </a:stretch>
      </xdr:blipFill>
      <xdr:spPr>
        <a:xfrm>
          <a:off x="4876800" y="23660100"/>
          <a:ext cx="1133475" cy="247650"/>
        </a:xfrm>
        <a:prstGeom prst="rect">
          <a:avLst/>
        </a:prstGeom>
        <a:noFill/>
        <a:ln w="9525">
          <a:noFill/>
        </a:ln>
      </xdr:spPr>
    </xdr:pic>
    <xdr:clientData/>
  </xdr:twoCellAnchor>
  <xdr:twoCellAnchor editAs="oneCell">
    <xdr:from>
      <xdr:col>5</xdr:col>
      <xdr:colOff>609600</xdr:colOff>
      <xdr:row>411</xdr:row>
      <xdr:rowOff>0</xdr:rowOff>
    </xdr:from>
    <xdr:to>
      <xdr:col>5</xdr:col>
      <xdr:colOff>1895475</xdr:colOff>
      <xdr:row>414</xdr:row>
      <xdr:rowOff>66675</xdr:rowOff>
    </xdr:to>
    <xdr:pic>
      <xdr:nvPicPr>
        <xdr:cNvPr id="24" name="Picture 9" descr="clip_image3386"/>
        <xdr:cNvPicPr>
          <a:picLocks noChangeAspect="1"/>
        </xdr:cNvPicPr>
      </xdr:nvPicPr>
      <xdr:blipFill>
        <a:blip r:embed="rId1"/>
        <a:stretch>
          <a:fillRect/>
        </a:stretch>
      </xdr:blipFill>
      <xdr:spPr>
        <a:xfrm>
          <a:off x="4953000" y="23660100"/>
          <a:ext cx="1285875" cy="247650"/>
        </a:xfrm>
        <a:prstGeom prst="rect">
          <a:avLst/>
        </a:prstGeom>
        <a:noFill/>
        <a:ln w="9525">
          <a:noFill/>
        </a:ln>
      </xdr:spPr>
    </xdr:pic>
    <xdr:clientData/>
  </xdr:twoCellAnchor>
  <xdr:twoCellAnchor editAs="oneCell">
    <xdr:from>
      <xdr:col>6</xdr:col>
      <xdr:colOff>0</xdr:colOff>
      <xdr:row>411</xdr:row>
      <xdr:rowOff>0</xdr:rowOff>
    </xdr:from>
    <xdr:to>
      <xdr:col>6</xdr:col>
      <xdr:colOff>66675</xdr:colOff>
      <xdr:row>414</xdr:row>
      <xdr:rowOff>66675</xdr:rowOff>
    </xdr:to>
    <xdr:pic>
      <xdr:nvPicPr>
        <xdr:cNvPr id="25" name="Picture 10" descr="clip_image3387"/>
        <xdr:cNvPicPr>
          <a:picLocks noChangeAspect="1"/>
        </xdr:cNvPicPr>
      </xdr:nvPicPr>
      <xdr:blipFill>
        <a:blip r:embed="rId1"/>
        <a:stretch>
          <a:fillRect/>
        </a:stretch>
      </xdr:blipFill>
      <xdr:spPr>
        <a:xfrm>
          <a:off x="6419850" y="23660100"/>
          <a:ext cx="66675" cy="247650"/>
        </a:xfrm>
        <a:prstGeom prst="rect">
          <a:avLst/>
        </a:prstGeom>
        <a:noFill/>
        <a:ln w="9525">
          <a:noFill/>
        </a:ln>
      </xdr:spPr>
    </xdr:pic>
    <xdr:clientData/>
  </xdr:twoCellAnchor>
  <xdr:twoCellAnchor editAs="oneCell">
    <xdr:from>
      <xdr:col>6</xdr:col>
      <xdr:colOff>76200</xdr:colOff>
      <xdr:row>411</xdr:row>
      <xdr:rowOff>0</xdr:rowOff>
    </xdr:from>
    <xdr:to>
      <xdr:col>6</xdr:col>
      <xdr:colOff>142240</xdr:colOff>
      <xdr:row>414</xdr:row>
      <xdr:rowOff>66675</xdr:rowOff>
    </xdr:to>
    <xdr:pic>
      <xdr:nvPicPr>
        <xdr:cNvPr id="26" name="Picture 11" descr="clip_image3388"/>
        <xdr:cNvPicPr>
          <a:picLocks noChangeAspect="1"/>
        </xdr:cNvPicPr>
      </xdr:nvPicPr>
      <xdr:blipFill>
        <a:blip r:embed="rId1"/>
        <a:stretch>
          <a:fillRect/>
        </a:stretch>
      </xdr:blipFill>
      <xdr:spPr>
        <a:xfrm>
          <a:off x="6496050" y="23660100"/>
          <a:ext cx="66040" cy="247650"/>
        </a:xfrm>
        <a:prstGeom prst="rect">
          <a:avLst/>
        </a:prstGeom>
        <a:noFill/>
        <a:ln w="9525">
          <a:noFill/>
        </a:ln>
      </xdr:spPr>
    </xdr:pic>
    <xdr:clientData/>
  </xdr:twoCellAnchor>
  <xdr:twoCellAnchor editAs="oneCell">
    <xdr:from>
      <xdr:col>6</xdr:col>
      <xdr:colOff>152400</xdr:colOff>
      <xdr:row>411</xdr:row>
      <xdr:rowOff>0</xdr:rowOff>
    </xdr:from>
    <xdr:to>
      <xdr:col>6</xdr:col>
      <xdr:colOff>219075</xdr:colOff>
      <xdr:row>414</xdr:row>
      <xdr:rowOff>66675</xdr:rowOff>
    </xdr:to>
    <xdr:pic>
      <xdr:nvPicPr>
        <xdr:cNvPr id="27" name="Picture 12" descr="clip_image3389"/>
        <xdr:cNvPicPr>
          <a:picLocks noChangeAspect="1"/>
        </xdr:cNvPicPr>
      </xdr:nvPicPr>
      <xdr:blipFill>
        <a:blip r:embed="rId1"/>
        <a:stretch>
          <a:fillRect/>
        </a:stretch>
      </xdr:blipFill>
      <xdr:spPr>
        <a:xfrm>
          <a:off x="6572250" y="23660100"/>
          <a:ext cx="66675" cy="247650"/>
        </a:xfrm>
        <a:prstGeom prst="rect">
          <a:avLst/>
        </a:prstGeom>
        <a:noFill/>
        <a:ln w="9525">
          <a:noFill/>
        </a:ln>
      </xdr:spPr>
    </xdr:pic>
    <xdr:clientData/>
  </xdr:twoCellAnchor>
  <xdr:twoCellAnchor editAs="oneCell">
    <xdr:from>
      <xdr:col>12</xdr:col>
      <xdr:colOff>0</xdr:colOff>
      <xdr:row>411</xdr:row>
      <xdr:rowOff>0</xdr:rowOff>
    </xdr:from>
    <xdr:to>
      <xdr:col>12</xdr:col>
      <xdr:colOff>57150</xdr:colOff>
      <xdr:row>414</xdr:row>
      <xdr:rowOff>66675</xdr:rowOff>
    </xdr:to>
    <xdr:pic>
      <xdr:nvPicPr>
        <xdr:cNvPr id="28" name="Picture 23" descr="clip_image3382"/>
        <xdr:cNvPicPr>
          <a:picLocks noChangeAspect="1"/>
        </xdr:cNvPicPr>
      </xdr:nvPicPr>
      <xdr:blipFill>
        <a:blip r:embed="rId2"/>
        <a:stretch>
          <a:fillRect/>
        </a:stretch>
      </xdr:blipFill>
      <xdr:spPr>
        <a:xfrm>
          <a:off x="10934065" y="23660100"/>
          <a:ext cx="57150" cy="247650"/>
        </a:xfrm>
        <a:prstGeom prst="rect">
          <a:avLst/>
        </a:prstGeom>
        <a:noFill/>
        <a:ln w="9525">
          <a:noFill/>
        </a:ln>
      </xdr:spPr>
    </xdr:pic>
    <xdr:clientData/>
  </xdr:twoCellAnchor>
  <xdr:twoCellAnchor editAs="oneCell">
    <xdr:from>
      <xdr:col>6</xdr:col>
      <xdr:colOff>114300</xdr:colOff>
      <xdr:row>411</xdr:row>
      <xdr:rowOff>0</xdr:rowOff>
    </xdr:from>
    <xdr:to>
      <xdr:col>6</xdr:col>
      <xdr:colOff>200660</xdr:colOff>
      <xdr:row>414</xdr:row>
      <xdr:rowOff>94615</xdr:rowOff>
    </xdr:to>
    <xdr:pic>
      <xdr:nvPicPr>
        <xdr:cNvPr id="29" name="Picture 19" descr="clip_image3396"/>
        <xdr:cNvPicPr>
          <a:picLocks noChangeAspect="1"/>
        </xdr:cNvPicPr>
      </xdr:nvPicPr>
      <xdr:blipFill>
        <a:blip r:embed="rId3"/>
        <a:stretch>
          <a:fillRect/>
        </a:stretch>
      </xdr:blipFill>
      <xdr:spPr>
        <a:xfrm>
          <a:off x="6534150" y="23660100"/>
          <a:ext cx="86360" cy="275590"/>
        </a:xfrm>
        <a:prstGeom prst="rect">
          <a:avLst/>
        </a:prstGeom>
        <a:noFill/>
        <a:ln w="9525">
          <a:noFill/>
        </a:ln>
      </xdr:spPr>
    </xdr:pic>
    <xdr:clientData/>
  </xdr:twoCellAnchor>
  <xdr:twoCellAnchor editAs="oneCell">
    <xdr:from>
      <xdr:col>5</xdr:col>
      <xdr:colOff>0</xdr:colOff>
      <xdr:row>411</xdr:row>
      <xdr:rowOff>0</xdr:rowOff>
    </xdr:from>
    <xdr:to>
      <xdr:col>5</xdr:col>
      <xdr:colOff>66675</xdr:colOff>
      <xdr:row>414</xdr:row>
      <xdr:rowOff>57150</xdr:rowOff>
    </xdr:to>
    <xdr:pic>
      <xdr:nvPicPr>
        <xdr:cNvPr id="30" name="Picture 1" descr="clip_image3376"/>
        <xdr:cNvPicPr>
          <a:picLocks noChangeAspect="1"/>
        </xdr:cNvPicPr>
      </xdr:nvPicPr>
      <xdr:blipFill>
        <a:blip r:embed="rId1"/>
        <a:stretch>
          <a:fillRect/>
        </a:stretch>
      </xdr:blipFill>
      <xdr:spPr>
        <a:xfrm>
          <a:off x="4343400" y="23660100"/>
          <a:ext cx="66675" cy="238125"/>
        </a:xfrm>
        <a:prstGeom prst="rect">
          <a:avLst/>
        </a:prstGeom>
        <a:noFill/>
        <a:ln w="9525">
          <a:noFill/>
        </a:ln>
      </xdr:spPr>
    </xdr:pic>
    <xdr:clientData/>
  </xdr:twoCellAnchor>
  <xdr:twoCellAnchor editAs="oneCell">
    <xdr:from>
      <xdr:col>5</xdr:col>
      <xdr:colOff>76200</xdr:colOff>
      <xdr:row>411</xdr:row>
      <xdr:rowOff>0</xdr:rowOff>
    </xdr:from>
    <xdr:to>
      <xdr:col>5</xdr:col>
      <xdr:colOff>295275</xdr:colOff>
      <xdr:row>414</xdr:row>
      <xdr:rowOff>57150</xdr:rowOff>
    </xdr:to>
    <xdr:pic>
      <xdr:nvPicPr>
        <xdr:cNvPr id="31" name="Picture 2" descr="clip_image3377"/>
        <xdr:cNvPicPr>
          <a:picLocks noChangeAspect="1"/>
        </xdr:cNvPicPr>
      </xdr:nvPicPr>
      <xdr:blipFill>
        <a:blip r:embed="rId1"/>
        <a:stretch>
          <a:fillRect/>
        </a:stretch>
      </xdr:blipFill>
      <xdr:spPr>
        <a:xfrm>
          <a:off x="4419600" y="23660100"/>
          <a:ext cx="219075" cy="238125"/>
        </a:xfrm>
        <a:prstGeom prst="rect">
          <a:avLst/>
        </a:prstGeom>
        <a:noFill/>
        <a:ln w="9525">
          <a:noFill/>
        </a:ln>
      </xdr:spPr>
    </xdr:pic>
    <xdr:clientData/>
  </xdr:twoCellAnchor>
  <xdr:twoCellAnchor editAs="oneCell">
    <xdr:from>
      <xdr:col>5</xdr:col>
      <xdr:colOff>153035</xdr:colOff>
      <xdr:row>411</xdr:row>
      <xdr:rowOff>0</xdr:rowOff>
    </xdr:from>
    <xdr:to>
      <xdr:col>5</xdr:col>
      <xdr:colOff>525145</xdr:colOff>
      <xdr:row>414</xdr:row>
      <xdr:rowOff>57150</xdr:rowOff>
    </xdr:to>
    <xdr:pic>
      <xdr:nvPicPr>
        <xdr:cNvPr id="32" name="Picture 3" descr="clip_image3378"/>
        <xdr:cNvPicPr>
          <a:picLocks noChangeAspect="1"/>
        </xdr:cNvPicPr>
      </xdr:nvPicPr>
      <xdr:blipFill>
        <a:blip r:embed="rId1"/>
        <a:stretch>
          <a:fillRect/>
        </a:stretch>
      </xdr:blipFill>
      <xdr:spPr>
        <a:xfrm>
          <a:off x="4496435" y="23660100"/>
          <a:ext cx="372110" cy="238125"/>
        </a:xfrm>
        <a:prstGeom prst="rect">
          <a:avLst/>
        </a:prstGeom>
        <a:noFill/>
        <a:ln w="9525">
          <a:noFill/>
        </a:ln>
      </xdr:spPr>
    </xdr:pic>
    <xdr:clientData/>
  </xdr:twoCellAnchor>
  <xdr:twoCellAnchor editAs="oneCell">
    <xdr:from>
      <xdr:col>5</xdr:col>
      <xdr:colOff>229235</xdr:colOff>
      <xdr:row>411</xdr:row>
      <xdr:rowOff>0</xdr:rowOff>
    </xdr:from>
    <xdr:to>
      <xdr:col>5</xdr:col>
      <xdr:colOff>753745</xdr:colOff>
      <xdr:row>414</xdr:row>
      <xdr:rowOff>57150</xdr:rowOff>
    </xdr:to>
    <xdr:pic>
      <xdr:nvPicPr>
        <xdr:cNvPr id="33" name="Picture 4" descr="clip_image3379"/>
        <xdr:cNvPicPr>
          <a:picLocks noChangeAspect="1"/>
        </xdr:cNvPicPr>
      </xdr:nvPicPr>
      <xdr:blipFill>
        <a:blip r:embed="rId1"/>
        <a:stretch>
          <a:fillRect/>
        </a:stretch>
      </xdr:blipFill>
      <xdr:spPr>
        <a:xfrm>
          <a:off x="4572635" y="23660100"/>
          <a:ext cx="524510" cy="238125"/>
        </a:xfrm>
        <a:prstGeom prst="rect">
          <a:avLst/>
        </a:prstGeom>
        <a:noFill/>
        <a:ln w="9525">
          <a:noFill/>
        </a:ln>
      </xdr:spPr>
    </xdr:pic>
    <xdr:clientData/>
  </xdr:twoCellAnchor>
  <xdr:twoCellAnchor editAs="oneCell">
    <xdr:from>
      <xdr:col>5</xdr:col>
      <xdr:colOff>304165</xdr:colOff>
      <xdr:row>411</xdr:row>
      <xdr:rowOff>0</xdr:rowOff>
    </xdr:from>
    <xdr:to>
      <xdr:col>5</xdr:col>
      <xdr:colOff>979170</xdr:colOff>
      <xdr:row>414</xdr:row>
      <xdr:rowOff>57150</xdr:rowOff>
    </xdr:to>
    <xdr:pic>
      <xdr:nvPicPr>
        <xdr:cNvPr id="34" name="Picture 5" descr="clip_image3380"/>
        <xdr:cNvPicPr>
          <a:picLocks noChangeAspect="1"/>
        </xdr:cNvPicPr>
      </xdr:nvPicPr>
      <xdr:blipFill>
        <a:blip r:embed="rId1"/>
        <a:stretch>
          <a:fillRect/>
        </a:stretch>
      </xdr:blipFill>
      <xdr:spPr>
        <a:xfrm>
          <a:off x="4647565" y="23660100"/>
          <a:ext cx="675005" cy="238125"/>
        </a:xfrm>
        <a:prstGeom prst="rect">
          <a:avLst/>
        </a:prstGeom>
        <a:noFill/>
        <a:ln w="9525">
          <a:noFill/>
        </a:ln>
      </xdr:spPr>
    </xdr:pic>
    <xdr:clientData/>
  </xdr:twoCellAnchor>
  <xdr:twoCellAnchor editAs="oneCell">
    <xdr:from>
      <xdr:col>5</xdr:col>
      <xdr:colOff>381000</xdr:colOff>
      <xdr:row>411</xdr:row>
      <xdr:rowOff>0</xdr:rowOff>
    </xdr:from>
    <xdr:to>
      <xdr:col>5</xdr:col>
      <xdr:colOff>1209040</xdr:colOff>
      <xdr:row>414</xdr:row>
      <xdr:rowOff>57150</xdr:rowOff>
    </xdr:to>
    <xdr:pic>
      <xdr:nvPicPr>
        <xdr:cNvPr id="35" name="Picture 6" descr="clip_image3381"/>
        <xdr:cNvPicPr>
          <a:picLocks noChangeAspect="1"/>
        </xdr:cNvPicPr>
      </xdr:nvPicPr>
      <xdr:blipFill>
        <a:blip r:embed="rId1"/>
        <a:stretch>
          <a:fillRect/>
        </a:stretch>
      </xdr:blipFill>
      <xdr:spPr>
        <a:xfrm>
          <a:off x="4724400" y="23660100"/>
          <a:ext cx="828040" cy="238125"/>
        </a:xfrm>
        <a:prstGeom prst="rect">
          <a:avLst/>
        </a:prstGeom>
        <a:noFill/>
        <a:ln w="9525">
          <a:noFill/>
        </a:ln>
      </xdr:spPr>
    </xdr:pic>
    <xdr:clientData/>
  </xdr:twoCellAnchor>
  <xdr:twoCellAnchor editAs="oneCell">
    <xdr:from>
      <xdr:col>5</xdr:col>
      <xdr:colOff>457200</xdr:colOff>
      <xdr:row>411</xdr:row>
      <xdr:rowOff>0</xdr:rowOff>
    </xdr:from>
    <xdr:to>
      <xdr:col>5</xdr:col>
      <xdr:colOff>1438275</xdr:colOff>
      <xdr:row>414</xdr:row>
      <xdr:rowOff>57150</xdr:rowOff>
    </xdr:to>
    <xdr:pic>
      <xdr:nvPicPr>
        <xdr:cNvPr id="36" name="Picture 7" descr="clip_image3383"/>
        <xdr:cNvPicPr>
          <a:picLocks noChangeAspect="1"/>
        </xdr:cNvPicPr>
      </xdr:nvPicPr>
      <xdr:blipFill>
        <a:blip r:embed="rId1"/>
        <a:stretch>
          <a:fillRect/>
        </a:stretch>
      </xdr:blipFill>
      <xdr:spPr>
        <a:xfrm>
          <a:off x="4800600" y="23660100"/>
          <a:ext cx="981075" cy="238125"/>
        </a:xfrm>
        <a:prstGeom prst="rect">
          <a:avLst/>
        </a:prstGeom>
        <a:noFill/>
        <a:ln w="9525">
          <a:noFill/>
        </a:ln>
      </xdr:spPr>
    </xdr:pic>
    <xdr:clientData/>
  </xdr:twoCellAnchor>
  <xdr:twoCellAnchor editAs="oneCell">
    <xdr:from>
      <xdr:col>5</xdr:col>
      <xdr:colOff>533400</xdr:colOff>
      <xdr:row>411</xdr:row>
      <xdr:rowOff>0</xdr:rowOff>
    </xdr:from>
    <xdr:to>
      <xdr:col>5</xdr:col>
      <xdr:colOff>1666875</xdr:colOff>
      <xdr:row>414</xdr:row>
      <xdr:rowOff>57150</xdr:rowOff>
    </xdr:to>
    <xdr:pic>
      <xdr:nvPicPr>
        <xdr:cNvPr id="37" name="Picture 8" descr="clip_image3384"/>
        <xdr:cNvPicPr>
          <a:picLocks noChangeAspect="1"/>
        </xdr:cNvPicPr>
      </xdr:nvPicPr>
      <xdr:blipFill>
        <a:blip r:embed="rId1"/>
        <a:stretch>
          <a:fillRect/>
        </a:stretch>
      </xdr:blipFill>
      <xdr:spPr>
        <a:xfrm>
          <a:off x="4876800" y="23660100"/>
          <a:ext cx="1133475" cy="238125"/>
        </a:xfrm>
        <a:prstGeom prst="rect">
          <a:avLst/>
        </a:prstGeom>
        <a:noFill/>
        <a:ln w="9525">
          <a:noFill/>
        </a:ln>
      </xdr:spPr>
    </xdr:pic>
    <xdr:clientData/>
  </xdr:twoCellAnchor>
  <xdr:twoCellAnchor editAs="oneCell">
    <xdr:from>
      <xdr:col>5</xdr:col>
      <xdr:colOff>609600</xdr:colOff>
      <xdr:row>411</xdr:row>
      <xdr:rowOff>0</xdr:rowOff>
    </xdr:from>
    <xdr:to>
      <xdr:col>5</xdr:col>
      <xdr:colOff>1895475</xdr:colOff>
      <xdr:row>414</xdr:row>
      <xdr:rowOff>57150</xdr:rowOff>
    </xdr:to>
    <xdr:pic>
      <xdr:nvPicPr>
        <xdr:cNvPr id="38" name="Picture 9" descr="clip_image3386"/>
        <xdr:cNvPicPr>
          <a:picLocks noChangeAspect="1"/>
        </xdr:cNvPicPr>
      </xdr:nvPicPr>
      <xdr:blipFill>
        <a:blip r:embed="rId1"/>
        <a:stretch>
          <a:fillRect/>
        </a:stretch>
      </xdr:blipFill>
      <xdr:spPr>
        <a:xfrm>
          <a:off x="4953000" y="23660100"/>
          <a:ext cx="1285875" cy="238125"/>
        </a:xfrm>
        <a:prstGeom prst="rect">
          <a:avLst/>
        </a:prstGeom>
        <a:noFill/>
        <a:ln w="9525">
          <a:noFill/>
        </a:ln>
      </xdr:spPr>
    </xdr:pic>
    <xdr:clientData/>
  </xdr:twoCellAnchor>
  <xdr:twoCellAnchor editAs="oneCell">
    <xdr:from>
      <xdr:col>6</xdr:col>
      <xdr:colOff>0</xdr:colOff>
      <xdr:row>411</xdr:row>
      <xdr:rowOff>0</xdr:rowOff>
    </xdr:from>
    <xdr:to>
      <xdr:col>6</xdr:col>
      <xdr:colOff>66675</xdr:colOff>
      <xdr:row>414</xdr:row>
      <xdr:rowOff>57150</xdr:rowOff>
    </xdr:to>
    <xdr:pic>
      <xdr:nvPicPr>
        <xdr:cNvPr id="39" name="Picture 10" descr="clip_image3387"/>
        <xdr:cNvPicPr>
          <a:picLocks noChangeAspect="1"/>
        </xdr:cNvPicPr>
      </xdr:nvPicPr>
      <xdr:blipFill>
        <a:blip r:embed="rId1"/>
        <a:stretch>
          <a:fillRect/>
        </a:stretch>
      </xdr:blipFill>
      <xdr:spPr>
        <a:xfrm>
          <a:off x="6419850" y="23660100"/>
          <a:ext cx="66675" cy="238125"/>
        </a:xfrm>
        <a:prstGeom prst="rect">
          <a:avLst/>
        </a:prstGeom>
        <a:noFill/>
        <a:ln w="9525">
          <a:noFill/>
        </a:ln>
      </xdr:spPr>
    </xdr:pic>
    <xdr:clientData/>
  </xdr:twoCellAnchor>
  <xdr:twoCellAnchor editAs="oneCell">
    <xdr:from>
      <xdr:col>6</xdr:col>
      <xdr:colOff>76200</xdr:colOff>
      <xdr:row>411</xdr:row>
      <xdr:rowOff>0</xdr:rowOff>
    </xdr:from>
    <xdr:to>
      <xdr:col>6</xdr:col>
      <xdr:colOff>142240</xdr:colOff>
      <xdr:row>414</xdr:row>
      <xdr:rowOff>57150</xdr:rowOff>
    </xdr:to>
    <xdr:pic>
      <xdr:nvPicPr>
        <xdr:cNvPr id="40" name="Picture 11" descr="clip_image3388"/>
        <xdr:cNvPicPr>
          <a:picLocks noChangeAspect="1"/>
        </xdr:cNvPicPr>
      </xdr:nvPicPr>
      <xdr:blipFill>
        <a:blip r:embed="rId1"/>
        <a:stretch>
          <a:fillRect/>
        </a:stretch>
      </xdr:blipFill>
      <xdr:spPr>
        <a:xfrm>
          <a:off x="6496050" y="23660100"/>
          <a:ext cx="66040" cy="238125"/>
        </a:xfrm>
        <a:prstGeom prst="rect">
          <a:avLst/>
        </a:prstGeom>
        <a:noFill/>
        <a:ln w="9525">
          <a:noFill/>
        </a:ln>
      </xdr:spPr>
    </xdr:pic>
    <xdr:clientData/>
  </xdr:twoCellAnchor>
  <xdr:twoCellAnchor editAs="oneCell">
    <xdr:from>
      <xdr:col>6</xdr:col>
      <xdr:colOff>152400</xdr:colOff>
      <xdr:row>411</xdr:row>
      <xdr:rowOff>0</xdr:rowOff>
    </xdr:from>
    <xdr:to>
      <xdr:col>6</xdr:col>
      <xdr:colOff>219075</xdr:colOff>
      <xdr:row>414</xdr:row>
      <xdr:rowOff>57150</xdr:rowOff>
    </xdr:to>
    <xdr:pic>
      <xdr:nvPicPr>
        <xdr:cNvPr id="41" name="Picture 12" descr="clip_image3389"/>
        <xdr:cNvPicPr>
          <a:picLocks noChangeAspect="1"/>
        </xdr:cNvPicPr>
      </xdr:nvPicPr>
      <xdr:blipFill>
        <a:blip r:embed="rId1"/>
        <a:stretch>
          <a:fillRect/>
        </a:stretch>
      </xdr:blipFill>
      <xdr:spPr>
        <a:xfrm>
          <a:off x="6572250" y="23660100"/>
          <a:ext cx="66675" cy="238125"/>
        </a:xfrm>
        <a:prstGeom prst="rect">
          <a:avLst/>
        </a:prstGeom>
        <a:noFill/>
        <a:ln w="9525">
          <a:noFill/>
        </a:ln>
      </xdr:spPr>
    </xdr:pic>
    <xdr:clientData/>
  </xdr:twoCellAnchor>
  <xdr:twoCellAnchor editAs="oneCell">
    <xdr:from>
      <xdr:col>12</xdr:col>
      <xdr:colOff>0</xdr:colOff>
      <xdr:row>411</xdr:row>
      <xdr:rowOff>0</xdr:rowOff>
    </xdr:from>
    <xdr:to>
      <xdr:col>12</xdr:col>
      <xdr:colOff>57150</xdr:colOff>
      <xdr:row>414</xdr:row>
      <xdr:rowOff>75565</xdr:rowOff>
    </xdr:to>
    <xdr:pic>
      <xdr:nvPicPr>
        <xdr:cNvPr id="42" name="Picture 23" descr="clip_image3382"/>
        <xdr:cNvPicPr>
          <a:picLocks noChangeAspect="1"/>
        </xdr:cNvPicPr>
      </xdr:nvPicPr>
      <xdr:blipFill>
        <a:blip r:embed="rId2"/>
        <a:stretch>
          <a:fillRect/>
        </a:stretch>
      </xdr:blipFill>
      <xdr:spPr>
        <a:xfrm>
          <a:off x="10934065" y="23660100"/>
          <a:ext cx="57150" cy="256540"/>
        </a:xfrm>
        <a:prstGeom prst="rect">
          <a:avLst/>
        </a:prstGeom>
        <a:noFill/>
        <a:ln w="9525">
          <a:noFill/>
        </a:ln>
      </xdr:spPr>
    </xdr:pic>
    <xdr:clientData/>
  </xdr:twoCellAnchor>
  <xdr:twoCellAnchor editAs="oneCell">
    <xdr:from>
      <xdr:col>6</xdr:col>
      <xdr:colOff>114300</xdr:colOff>
      <xdr:row>411</xdr:row>
      <xdr:rowOff>0</xdr:rowOff>
    </xdr:from>
    <xdr:to>
      <xdr:col>6</xdr:col>
      <xdr:colOff>200660</xdr:colOff>
      <xdr:row>414</xdr:row>
      <xdr:rowOff>94615</xdr:rowOff>
    </xdr:to>
    <xdr:pic>
      <xdr:nvPicPr>
        <xdr:cNvPr id="43" name="Picture 19" descr="clip_image3396"/>
        <xdr:cNvPicPr>
          <a:picLocks noChangeAspect="1"/>
        </xdr:cNvPicPr>
      </xdr:nvPicPr>
      <xdr:blipFill>
        <a:blip r:embed="rId3"/>
        <a:stretch>
          <a:fillRect/>
        </a:stretch>
      </xdr:blipFill>
      <xdr:spPr>
        <a:xfrm>
          <a:off x="6534150" y="23660100"/>
          <a:ext cx="86360" cy="275590"/>
        </a:xfrm>
        <a:prstGeom prst="rect">
          <a:avLst/>
        </a:prstGeom>
        <a:noFill/>
        <a:ln w="9525">
          <a:noFill/>
        </a:ln>
      </xdr:spPr>
    </xdr:pic>
    <xdr:clientData/>
  </xdr:twoCellAnchor>
  <xdr:twoCellAnchor editAs="oneCell">
    <xdr:from>
      <xdr:col>5</xdr:col>
      <xdr:colOff>0</xdr:colOff>
      <xdr:row>411</xdr:row>
      <xdr:rowOff>0</xdr:rowOff>
    </xdr:from>
    <xdr:to>
      <xdr:col>5</xdr:col>
      <xdr:colOff>66675</xdr:colOff>
      <xdr:row>414</xdr:row>
      <xdr:rowOff>57150</xdr:rowOff>
    </xdr:to>
    <xdr:pic>
      <xdr:nvPicPr>
        <xdr:cNvPr id="44" name="Picture 1" descr="clip_image3376"/>
        <xdr:cNvPicPr>
          <a:picLocks noChangeAspect="1"/>
        </xdr:cNvPicPr>
      </xdr:nvPicPr>
      <xdr:blipFill>
        <a:blip r:embed="rId1"/>
        <a:stretch>
          <a:fillRect/>
        </a:stretch>
      </xdr:blipFill>
      <xdr:spPr>
        <a:xfrm>
          <a:off x="4343400" y="23660100"/>
          <a:ext cx="66675" cy="238125"/>
        </a:xfrm>
        <a:prstGeom prst="rect">
          <a:avLst/>
        </a:prstGeom>
        <a:noFill/>
        <a:ln w="9525">
          <a:noFill/>
        </a:ln>
      </xdr:spPr>
    </xdr:pic>
    <xdr:clientData/>
  </xdr:twoCellAnchor>
  <xdr:twoCellAnchor editAs="oneCell">
    <xdr:from>
      <xdr:col>5</xdr:col>
      <xdr:colOff>76200</xdr:colOff>
      <xdr:row>411</xdr:row>
      <xdr:rowOff>0</xdr:rowOff>
    </xdr:from>
    <xdr:to>
      <xdr:col>5</xdr:col>
      <xdr:colOff>295275</xdr:colOff>
      <xdr:row>414</xdr:row>
      <xdr:rowOff>57150</xdr:rowOff>
    </xdr:to>
    <xdr:pic>
      <xdr:nvPicPr>
        <xdr:cNvPr id="45" name="Picture 2" descr="clip_image3377"/>
        <xdr:cNvPicPr>
          <a:picLocks noChangeAspect="1"/>
        </xdr:cNvPicPr>
      </xdr:nvPicPr>
      <xdr:blipFill>
        <a:blip r:embed="rId1"/>
        <a:stretch>
          <a:fillRect/>
        </a:stretch>
      </xdr:blipFill>
      <xdr:spPr>
        <a:xfrm>
          <a:off x="4419600" y="23660100"/>
          <a:ext cx="219075" cy="238125"/>
        </a:xfrm>
        <a:prstGeom prst="rect">
          <a:avLst/>
        </a:prstGeom>
        <a:noFill/>
        <a:ln w="9525">
          <a:noFill/>
        </a:ln>
      </xdr:spPr>
    </xdr:pic>
    <xdr:clientData/>
  </xdr:twoCellAnchor>
  <xdr:twoCellAnchor editAs="oneCell">
    <xdr:from>
      <xdr:col>5</xdr:col>
      <xdr:colOff>153035</xdr:colOff>
      <xdr:row>411</xdr:row>
      <xdr:rowOff>0</xdr:rowOff>
    </xdr:from>
    <xdr:to>
      <xdr:col>5</xdr:col>
      <xdr:colOff>525145</xdr:colOff>
      <xdr:row>414</xdr:row>
      <xdr:rowOff>57150</xdr:rowOff>
    </xdr:to>
    <xdr:pic>
      <xdr:nvPicPr>
        <xdr:cNvPr id="46" name="Picture 3" descr="clip_image3378"/>
        <xdr:cNvPicPr>
          <a:picLocks noChangeAspect="1"/>
        </xdr:cNvPicPr>
      </xdr:nvPicPr>
      <xdr:blipFill>
        <a:blip r:embed="rId1"/>
        <a:stretch>
          <a:fillRect/>
        </a:stretch>
      </xdr:blipFill>
      <xdr:spPr>
        <a:xfrm>
          <a:off x="4496435" y="23660100"/>
          <a:ext cx="372110" cy="238125"/>
        </a:xfrm>
        <a:prstGeom prst="rect">
          <a:avLst/>
        </a:prstGeom>
        <a:noFill/>
        <a:ln w="9525">
          <a:noFill/>
        </a:ln>
      </xdr:spPr>
    </xdr:pic>
    <xdr:clientData/>
  </xdr:twoCellAnchor>
  <xdr:twoCellAnchor editAs="oneCell">
    <xdr:from>
      <xdr:col>5</xdr:col>
      <xdr:colOff>229235</xdr:colOff>
      <xdr:row>411</xdr:row>
      <xdr:rowOff>0</xdr:rowOff>
    </xdr:from>
    <xdr:to>
      <xdr:col>5</xdr:col>
      <xdr:colOff>753745</xdr:colOff>
      <xdr:row>414</xdr:row>
      <xdr:rowOff>57150</xdr:rowOff>
    </xdr:to>
    <xdr:pic>
      <xdr:nvPicPr>
        <xdr:cNvPr id="47" name="Picture 4" descr="clip_image3379"/>
        <xdr:cNvPicPr>
          <a:picLocks noChangeAspect="1"/>
        </xdr:cNvPicPr>
      </xdr:nvPicPr>
      <xdr:blipFill>
        <a:blip r:embed="rId1"/>
        <a:stretch>
          <a:fillRect/>
        </a:stretch>
      </xdr:blipFill>
      <xdr:spPr>
        <a:xfrm>
          <a:off x="4572635" y="23660100"/>
          <a:ext cx="524510" cy="238125"/>
        </a:xfrm>
        <a:prstGeom prst="rect">
          <a:avLst/>
        </a:prstGeom>
        <a:noFill/>
        <a:ln w="9525">
          <a:noFill/>
        </a:ln>
      </xdr:spPr>
    </xdr:pic>
    <xdr:clientData/>
  </xdr:twoCellAnchor>
  <xdr:twoCellAnchor editAs="oneCell">
    <xdr:from>
      <xdr:col>5</xdr:col>
      <xdr:colOff>304165</xdr:colOff>
      <xdr:row>411</xdr:row>
      <xdr:rowOff>0</xdr:rowOff>
    </xdr:from>
    <xdr:to>
      <xdr:col>5</xdr:col>
      <xdr:colOff>979170</xdr:colOff>
      <xdr:row>414</xdr:row>
      <xdr:rowOff>57150</xdr:rowOff>
    </xdr:to>
    <xdr:pic>
      <xdr:nvPicPr>
        <xdr:cNvPr id="48" name="Picture 5" descr="clip_image3380"/>
        <xdr:cNvPicPr>
          <a:picLocks noChangeAspect="1"/>
        </xdr:cNvPicPr>
      </xdr:nvPicPr>
      <xdr:blipFill>
        <a:blip r:embed="rId1"/>
        <a:stretch>
          <a:fillRect/>
        </a:stretch>
      </xdr:blipFill>
      <xdr:spPr>
        <a:xfrm>
          <a:off x="4647565" y="23660100"/>
          <a:ext cx="675005" cy="238125"/>
        </a:xfrm>
        <a:prstGeom prst="rect">
          <a:avLst/>
        </a:prstGeom>
        <a:noFill/>
        <a:ln w="9525">
          <a:noFill/>
        </a:ln>
      </xdr:spPr>
    </xdr:pic>
    <xdr:clientData/>
  </xdr:twoCellAnchor>
  <xdr:twoCellAnchor editAs="oneCell">
    <xdr:from>
      <xdr:col>5</xdr:col>
      <xdr:colOff>381000</xdr:colOff>
      <xdr:row>411</xdr:row>
      <xdr:rowOff>0</xdr:rowOff>
    </xdr:from>
    <xdr:to>
      <xdr:col>5</xdr:col>
      <xdr:colOff>1209040</xdr:colOff>
      <xdr:row>414</xdr:row>
      <xdr:rowOff>57150</xdr:rowOff>
    </xdr:to>
    <xdr:pic>
      <xdr:nvPicPr>
        <xdr:cNvPr id="49" name="Picture 6" descr="clip_image3381"/>
        <xdr:cNvPicPr>
          <a:picLocks noChangeAspect="1"/>
        </xdr:cNvPicPr>
      </xdr:nvPicPr>
      <xdr:blipFill>
        <a:blip r:embed="rId1"/>
        <a:stretch>
          <a:fillRect/>
        </a:stretch>
      </xdr:blipFill>
      <xdr:spPr>
        <a:xfrm>
          <a:off x="4724400" y="23660100"/>
          <a:ext cx="828040" cy="238125"/>
        </a:xfrm>
        <a:prstGeom prst="rect">
          <a:avLst/>
        </a:prstGeom>
        <a:noFill/>
        <a:ln w="9525">
          <a:noFill/>
        </a:ln>
      </xdr:spPr>
    </xdr:pic>
    <xdr:clientData/>
  </xdr:twoCellAnchor>
  <xdr:twoCellAnchor editAs="oneCell">
    <xdr:from>
      <xdr:col>5</xdr:col>
      <xdr:colOff>457200</xdr:colOff>
      <xdr:row>411</xdr:row>
      <xdr:rowOff>0</xdr:rowOff>
    </xdr:from>
    <xdr:to>
      <xdr:col>5</xdr:col>
      <xdr:colOff>1438275</xdr:colOff>
      <xdr:row>414</xdr:row>
      <xdr:rowOff>57150</xdr:rowOff>
    </xdr:to>
    <xdr:pic>
      <xdr:nvPicPr>
        <xdr:cNvPr id="50" name="Picture 7" descr="clip_image3383"/>
        <xdr:cNvPicPr>
          <a:picLocks noChangeAspect="1"/>
        </xdr:cNvPicPr>
      </xdr:nvPicPr>
      <xdr:blipFill>
        <a:blip r:embed="rId1"/>
        <a:stretch>
          <a:fillRect/>
        </a:stretch>
      </xdr:blipFill>
      <xdr:spPr>
        <a:xfrm>
          <a:off x="4800600" y="23660100"/>
          <a:ext cx="981075" cy="238125"/>
        </a:xfrm>
        <a:prstGeom prst="rect">
          <a:avLst/>
        </a:prstGeom>
        <a:noFill/>
        <a:ln w="9525">
          <a:noFill/>
        </a:ln>
      </xdr:spPr>
    </xdr:pic>
    <xdr:clientData/>
  </xdr:twoCellAnchor>
  <xdr:twoCellAnchor editAs="oneCell">
    <xdr:from>
      <xdr:col>5</xdr:col>
      <xdr:colOff>533400</xdr:colOff>
      <xdr:row>411</xdr:row>
      <xdr:rowOff>0</xdr:rowOff>
    </xdr:from>
    <xdr:to>
      <xdr:col>5</xdr:col>
      <xdr:colOff>1666875</xdr:colOff>
      <xdr:row>414</xdr:row>
      <xdr:rowOff>57150</xdr:rowOff>
    </xdr:to>
    <xdr:pic>
      <xdr:nvPicPr>
        <xdr:cNvPr id="51" name="Picture 8" descr="clip_image3384"/>
        <xdr:cNvPicPr>
          <a:picLocks noChangeAspect="1"/>
        </xdr:cNvPicPr>
      </xdr:nvPicPr>
      <xdr:blipFill>
        <a:blip r:embed="rId1"/>
        <a:stretch>
          <a:fillRect/>
        </a:stretch>
      </xdr:blipFill>
      <xdr:spPr>
        <a:xfrm>
          <a:off x="4876800" y="23660100"/>
          <a:ext cx="1133475" cy="238125"/>
        </a:xfrm>
        <a:prstGeom prst="rect">
          <a:avLst/>
        </a:prstGeom>
        <a:noFill/>
        <a:ln w="9525">
          <a:noFill/>
        </a:ln>
      </xdr:spPr>
    </xdr:pic>
    <xdr:clientData/>
  </xdr:twoCellAnchor>
  <xdr:twoCellAnchor editAs="oneCell">
    <xdr:from>
      <xdr:col>5</xdr:col>
      <xdr:colOff>609600</xdr:colOff>
      <xdr:row>411</xdr:row>
      <xdr:rowOff>0</xdr:rowOff>
    </xdr:from>
    <xdr:to>
      <xdr:col>5</xdr:col>
      <xdr:colOff>1895475</xdr:colOff>
      <xdr:row>414</xdr:row>
      <xdr:rowOff>57150</xdr:rowOff>
    </xdr:to>
    <xdr:pic>
      <xdr:nvPicPr>
        <xdr:cNvPr id="52" name="Picture 9" descr="clip_image3386"/>
        <xdr:cNvPicPr>
          <a:picLocks noChangeAspect="1"/>
        </xdr:cNvPicPr>
      </xdr:nvPicPr>
      <xdr:blipFill>
        <a:blip r:embed="rId1"/>
        <a:stretch>
          <a:fillRect/>
        </a:stretch>
      </xdr:blipFill>
      <xdr:spPr>
        <a:xfrm>
          <a:off x="4953000" y="23660100"/>
          <a:ext cx="1285875" cy="238125"/>
        </a:xfrm>
        <a:prstGeom prst="rect">
          <a:avLst/>
        </a:prstGeom>
        <a:noFill/>
        <a:ln w="9525">
          <a:noFill/>
        </a:ln>
      </xdr:spPr>
    </xdr:pic>
    <xdr:clientData/>
  </xdr:twoCellAnchor>
  <xdr:twoCellAnchor editAs="oneCell">
    <xdr:from>
      <xdr:col>5</xdr:col>
      <xdr:colOff>0</xdr:colOff>
      <xdr:row>412</xdr:row>
      <xdr:rowOff>0</xdr:rowOff>
    </xdr:from>
    <xdr:to>
      <xdr:col>5</xdr:col>
      <xdr:colOff>66675</xdr:colOff>
      <xdr:row>414</xdr:row>
      <xdr:rowOff>57150</xdr:rowOff>
    </xdr:to>
    <xdr:pic>
      <xdr:nvPicPr>
        <xdr:cNvPr id="53" name="Picture 1" descr="clip_image3376"/>
        <xdr:cNvPicPr>
          <a:picLocks noChangeAspect="1"/>
        </xdr:cNvPicPr>
      </xdr:nvPicPr>
      <xdr:blipFill>
        <a:blip r:embed="rId1"/>
        <a:stretch>
          <a:fillRect/>
        </a:stretch>
      </xdr:blipFill>
      <xdr:spPr>
        <a:xfrm>
          <a:off x="4343400" y="23660100"/>
          <a:ext cx="66675" cy="238125"/>
        </a:xfrm>
        <a:prstGeom prst="rect">
          <a:avLst/>
        </a:prstGeom>
        <a:noFill/>
        <a:ln w="9525">
          <a:noFill/>
        </a:ln>
      </xdr:spPr>
    </xdr:pic>
    <xdr:clientData/>
  </xdr:twoCellAnchor>
  <xdr:twoCellAnchor editAs="oneCell">
    <xdr:from>
      <xdr:col>5</xdr:col>
      <xdr:colOff>76200</xdr:colOff>
      <xdr:row>412</xdr:row>
      <xdr:rowOff>0</xdr:rowOff>
    </xdr:from>
    <xdr:to>
      <xdr:col>5</xdr:col>
      <xdr:colOff>295275</xdr:colOff>
      <xdr:row>414</xdr:row>
      <xdr:rowOff>57150</xdr:rowOff>
    </xdr:to>
    <xdr:pic>
      <xdr:nvPicPr>
        <xdr:cNvPr id="54" name="Picture 2" descr="clip_image3377"/>
        <xdr:cNvPicPr>
          <a:picLocks noChangeAspect="1"/>
        </xdr:cNvPicPr>
      </xdr:nvPicPr>
      <xdr:blipFill>
        <a:blip r:embed="rId1"/>
        <a:stretch>
          <a:fillRect/>
        </a:stretch>
      </xdr:blipFill>
      <xdr:spPr>
        <a:xfrm>
          <a:off x="4419600" y="23660100"/>
          <a:ext cx="219075" cy="238125"/>
        </a:xfrm>
        <a:prstGeom prst="rect">
          <a:avLst/>
        </a:prstGeom>
        <a:noFill/>
        <a:ln w="9525">
          <a:noFill/>
        </a:ln>
      </xdr:spPr>
    </xdr:pic>
    <xdr:clientData/>
  </xdr:twoCellAnchor>
  <xdr:twoCellAnchor editAs="oneCell">
    <xdr:from>
      <xdr:col>5</xdr:col>
      <xdr:colOff>153035</xdr:colOff>
      <xdr:row>412</xdr:row>
      <xdr:rowOff>0</xdr:rowOff>
    </xdr:from>
    <xdr:to>
      <xdr:col>5</xdr:col>
      <xdr:colOff>525145</xdr:colOff>
      <xdr:row>414</xdr:row>
      <xdr:rowOff>57150</xdr:rowOff>
    </xdr:to>
    <xdr:pic>
      <xdr:nvPicPr>
        <xdr:cNvPr id="55" name="Picture 3" descr="clip_image3378"/>
        <xdr:cNvPicPr>
          <a:picLocks noChangeAspect="1"/>
        </xdr:cNvPicPr>
      </xdr:nvPicPr>
      <xdr:blipFill>
        <a:blip r:embed="rId1"/>
        <a:stretch>
          <a:fillRect/>
        </a:stretch>
      </xdr:blipFill>
      <xdr:spPr>
        <a:xfrm>
          <a:off x="4496435" y="23660100"/>
          <a:ext cx="372110" cy="238125"/>
        </a:xfrm>
        <a:prstGeom prst="rect">
          <a:avLst/>
        </a:prstGeom>
        <a:noFill/>
        <a:ln w="9525">
          <a:noFill/>
        </a:ln>
      </xdr:spPr>
    </xdr:pic>
    <xdr:clientData/>
  </xdr:twoCellAnchor>
  <xdr:twoCellAnchor editAs="oneCell">
    <xdr:from>
      <xdr:col>5</xdr:col>
      <xdr:colOff>229235</xdr:colOff>
      <xdr:row>412</xdr:row>
      <xdr:rowOff>0</xdr:rowOff>
    </xdr:from>
    <xdr:to>
      <xdr:col>5</xdr:col>
      <xdr:colOff>753745</xdr:colOff>
      <xdr:row>414</xdr:row>
      <xdr:rowOff>57150</xdr:rowOff>
    </xdr:to>
    <xdr:pic>
      <xdr:nvPicPr>
        <xdr:cNvPr id="56" name="Picture 4" descr="clip_image3379"/>
        <xdr:cNvPicPr>
          <a:picLocks noChangeAspect="1"/>
        </xdr:cNvPicPr>
      </xdr:nvPicPr>
      <xdr:blipFill>
        <a:blip r:embed="rId1"/>
        <a:stretch>
          <a:fillRect/>
        </a:stretch>
      </xdr:blipFill>
      <xdr:spPr>
        <a:xfrm>
          <a:off x="4572635" y="23660100"/>
          <a:ext cx="524510" cy="238125"/>
        </a:xfrm>
        <a:prstGeom prst="rect">
          <a:avLst/>
        </a:prstGeom>
        <a:noFill/>
        <a:ln w="9525">
          <a:noFill/>
        </a:ln>
      </xdr:spPr>
    </xdr:pic>
    <xdr:clientData/>
  </xdr:twoCellAnchor>
  <xdr:twoCellAnchor editAs="oneCell">
    <xdr:from>
      <xdr:col>5</xdr:col>
      <xdr:colOff>304165</xdr:colOff>
      <xdr:row>412</xdr:row>
      <xdr:rowOff>0</xdr:rowOff>
    </xdr:from>
    <xdr:to>
      <xdr:col>5</xdr:col>
      <xdr:colOff>979170</xdr:colOff>
      <xdr:row>414</xdr:row>
      <xdr:rowOff>57150</xdr:rowOff>
    </xdr:to>
    <xdr:pic>
      <xdr:nvPicPr>
        <xdr:cNvPr id="57" name="Picture 5" descr="clip_image3380"/>
        <xdr:cNvPicPr>
          <a:picLocks noChangeAspect="1"/>
        </xdr:cNvPicPr>
      </xdr:nvPicPr>
      <xdr:blipFill>
        <a:blip r:embed="rId1"/>
        <a:stretch>
          <a:fillRect/>
        </a:stretch>
      </xdr:blipFill>
      <xdr:spPr>
        <a:xfrm>
          <a:off x="4647565" y="23660100"/>
          <a:ext cx="675005" cy="238125"/>
        </a:xfrm>
        <a:prstGeom prst="rect">
          <a:avLst/>
        </a:prstGeom>
        <a:noFill/>
        <a:ln w="9525">
          <a:noFill/>
        </a:ln>
      </xdr:spPr>
    </xdr:pic>
    <xdr:clientData/>
  </xdr:twoCellAnchor>
  <xdr:twoCellAnchor editAs="oneCell">
    <xdr:from>
      <xdr:col>5</xdr:col>
      <xdr:colOff>381000</xdr:colOff>
      <xdr:row>412</xdr:row>
      <xdr:rowOff>0</xdr:rowOff>
    </xdr:from>
    <xdr:to>
      <xdr:col>5</xdr:col>
      <xdr:colOff>1209040</xdr:colOff>
      <xdr:row>414</xdr:row>
      <xdr:rowOff>57150</xdr:rowOff>
    </xdr:to>
    <xdr:pic>
      <xdr:nvPicPr>
        <xdr:cNvPr id="58" name="Picture 6" descr="clip_image3381"/>
        <xdr:cNvPicPr>
          <a:picLocks noChangeAspect="1"/>
        </xdr:cNvPicPr>
      </xdr:nvPicPr>
      <xdr:blipFill>
        <a:blip r:embed="rId1"/>
        <a:stretch>
          <a:fillRect/>
        </a:stretch>
      </xdr:blipFill>
      <xdr:spPr>
        <a:xfrm>
          <a:off x="4724400" y="23660100"/>
          <a:ext cx="828040" cy="238125"/>
        </a:xfrm>
        <a:prstGeom prst="rect">
          <a:avLst/>
        </a:prstGeom>
        <a:noFill/>
        <a:ln w="9525">
          <a:noFill/>
        </a:ln>
      </xdr:spPr>
    </xdr:pic>
    <xdr:clientData/>
  </xdr:twoCellAnchor>
  <xdr:twoCellAnchor editAs="oneCell">
    <xdr:from>
      <xdr:col>5</xdr:col>
      <xdr:colOff>457200</xdr:colOff>
      <xdr:row>412</xdr:row>
      <xdr:rowOff>0</xdr:rowOff>
    </xdr:from>
    <xdr:to>
      <xdr:col>5</xdr:col>
      <xdr:colOff>1438275</xdr:colOff>
      <xdr:row>414</xdr:row>
      <xdr:rowOff>57150</xdr:rowOff>
    </xdr:to>
    <xdr:pic>
      <xdr:nvPicPr>
        <xdr:cNvPr id="59" name="Picture 7" descr="clip_image3383"/>
        <xdr:cNvPicPr>
          <a:picLocks noChangeAspect="1"/>
        </xdr:cNvPicPr>
      </xdr:nvPicPr>
      <xdr:blipFill>
        <a:blip r:embed="rId1"/>
        <a:stretch>
          <a:fillRect/>
        </a:stretch>
      </xdr:blipFill>
      <xdr:spPr>
        <a:xfrm>
          <a:off x="4800600" y="23660100"/>
          <a:ext cx="981075" cy="238125"/>
        </a:xfrm>
        <a:prstGeom prst="rect">
          <a:avLst/>
        </a:prstGeom>
        <a:noFill/>
        <a:ln w="9525">
          <a:noFill/>
        </a:ln>
      </xdr:spPr>
    </xdr:pic>
    <xdr:clientData/>
  </xdr:twoCellAnchor>
  <xdr:twoCellAnchor editAs="oneCell">
    <xdr:from>
      <xdr:col>5</xdr:col>
      <xdr:colOff>533400</xdr:colOff>
      <xdr:row>412</xdr:row>
      <xdr:rowOff>0</xdr:rowOff>
    </xdr:from>
    <xdr:to>
      <xdr:col>5</xdr:col>
      <xdr:colOff>1666875</xdr:colOff>
      <xdr:row>414</xdr:row>
      <xdr:rowOff>57150</xdr:rowOff>
    </xdr:to>
    <xdr:pic>
      <xdr:nvPicPr>
        <xdr:cNvPr id="60" name="Picture 8" descr="clip_image3384"/>
        <xdr:cNvPicPr>
          <a:picLocks noChangeAspect="1"/>
        </xdr:cNvPicPr>
      </xdr:nvPicPr>
      <xdr:blipFill>
        <a:blip r:embed="rId1"/>
        <a:stretch>
          <a:fillRect/>
        </a:stretch>
      </xdr:blipFill>
      <xdr:spPr>
        <a:xfrm>
          <a:off x="4876800" y="23660100"/>
          <a:ext cx="1133475" cy="238125"/>
        </a:xfrm>
        <a:prstGeom prst="rect">
          <a:avLst/>
        </a:prstGeom>
        <a:noFill/>
        <a:ln w="9525">
          <a:noFill/>
        </a:ln>
      </xdr:spPr>
    </xdr:pic>
    <xdr:clientData/>
  </xdr:twoCellAnchor>
  <xdr:twoCellAnchor editAs="oneCell">
    <xdr:from>
      <xdr:col>5</xdr:col>
      <xdr:colOff>609600</xdr:colOff>
      <xdr:row>412</xdr:row>
      <xdr:rowOff>0</xdr:rowOff>
    </xdr:from>
    <xdr:to>
      <xdr:col>5</xdr:col>
      <xdr:colOff>1895475</xdr:colOff>
      <xdr:row>414</xdr:row>
      <xdr:rowOff>57150</xdr:rowOff>
    </xdr:to>
    <xdr:pic>
      <xdr:nvPicPr>
        <xdr:cNvPr id="61" name="Picture 9" descr="clip_image3386"/>
        <xdr:cNvPicPr>
          <a:picLocks noChangeAspect="1"/>
        </xdr:cNvPicPr>
      </xdr:nvPicPr>
      <xdr:blipFill>
        <a:blip r:embed="rId1"/>
        <a:stretch>
          <a:fillRect/>
        </a:stretch>
      </xdr:blipFill>
      <xdr:spPr>
        <a:xfrm>
          <a:off x="4953000" y="23660100"/>
          <a:ext cx="1285875" cy="238125"/>
        </a:xfrm>
        <a:prstGeom prst="rect">
          <a:avLst/>
        </a:prstGeom>
        <a:noFill/>
        <a:ln w="9525">
          <a:noFill/>
        </a:ln>
      </xdr:spPr>
    </xdr:pic>
    <xdr:clientData/>
  </xdr:twoCellAnchor>
  <xdr:twoCellAnchor editAs="oneCell">
    <xdr:from>
      <xdr:col>6</xdr:col>
      <xdr:colOff>0</xdr:colOff>
      <xdr:row>412</xdr:row>
      <xdr:rowOff>0</xdr:rowOff>
    </xdr:from>
    <xdr:to>
      <xdr:col>6</xdr:col>
      <xdr:colOff>66675</xdr:colOff>
      <xdr:row>414</xdr:row>
      <xdr:rowOff>57150</xdr:rowOff>
    </xdr:to>
    <xdr:pic>
      <xdr:nvPicPr>
        <xdr:cNvPr id="62" name="Picture 10" descr="clip_image3387"/>
        <xdr:cNvPicPr>
          <a:picLocks noChangeAspect="1"/>
        </xdr:cNvPicPr>
      </xdr:nvPicPr>
      <xdr:blipFill>
        <a:blip r:embed="rId1"/>
        <a:stretch>
          <a:fillRect/>
        </a:stretch>
      </xdr:blipFill>
      <xdr:spPr>
        <a:xfrm>
          <a:off x="6419850" y="23660100"/>
          <a:ext cx="66675" cy="238125"/>
        </a:xfrm>
        <a:prstGeom prst="rect">
          <a:avLst/>
        </a:prstGeom>
        <a:noFill/>
        <a:ln w="9525">
          <a:noFill/>
        </a:ln>
      </xdr:spPr>
    </xdr:pic>
    <xdr:clientData/>
  </xdr:twoCellAnchor>
  <xdr:twoCellAnchor editAs="oneCell">
    <xdr:from>
      <xdr:col>6</xdr:col>
      <xdr:colOff>76200</xdr:colOff>
      <xdr:row>412</xdr:row>
      <xdr:rowOff>0</xdr:rowOff>
    </xdr:from>
    <xdr:to>
      <xdr:col>6</xdr:col>
      <xdr:colOff>142240</xdr:colOff>
      <xdr:row>414</xdr:row>
      <xdr:rowOff>57150</xdr:rowOff>
    </xdr:to>
    <xdr:pic>
      <xdr:nvPicPr>
        <xdr:cNvPr id="63" name="Picture 11" descr="clip_image3388"/>
        <xdr:cNvPicPr>
          <a:picLocks noChangeAspect="1"/>
        </xdr:cNvPicPr>
      </xdr:nvPicPr>
      <xdr:blipFill>
        <a:blip r:embed="rId1"/>
        <a:stretch>
          <a:fillRect/>
        </a:stretch>
      </xdr:blipFill>
      <xdr:spPr>
        <a:xfrm>
          <a:off x="6496050" y="23660100"/>
          <a:ext cx="66040" cy="238125"/>
        </a:xfrm>
        <a:prstGeom prst="rect">
          <a:avLst/>
        </a:prstGeom>
        <a:noFill/>
        <a:ln w="9525">
          <a:noFill/>
        </a:ln>
      </xdr:spPr>
    </xdr:pic>
    <xdr:clientData/>
  </xdr:twoCellAnchor>
  <xdr:twoCellAnchor editAs="oneCell">
    <xdr:from>
      <xdr:col>6</xdr:col>
      <xdr:colOff>152400</xdr:colOff>
      <xdr:row>412</xdr:row>
      <xdr:rowOff>0</xdr:rowOff>
    </xdr:from>
    <xdr:to>
      <xdr:col>6</xdr:col>
      <xdr:colOff>219075</xdr:colOff>
      <xdr:row>414</xdr:row>
      <xdr:rowOff>57150</xdr:rowOff>
    </xdr:to>
    <xdr:pic>
      <xdr:nvPicPr>
        <xdr:cNvPr id="64" name="Picture 12" descr="clip_image3389"/>
        <xdr:cNvPicPr>
          <a:picLocks noChangeAspect="1"/>
        </xdr:cNvPicPr>
      </xdr:nvPicPr>
      <xdr:blipFill>
        <a:blip r:embed="rId1"/>
        <a:stretch>
          <a:fillRect/>
        </a:stretch>
      </xdr:blipFill>
      <xdr:spPr>
        <a:xfrm>
          <a:off x="6572250" y="23660100"/>
          <a:ext cx="66675" cy="238125"/>
        </a:xfrm>
        <a:prstGeom prst="rect">
          <a:avLst/>
        </a:prstGeom>
        <a:noFill/>
        <a:ln w="9525">
          <a:noFill/>
        </a:ln>
      </xdr:spPr>
    </xdr:pic>
    <xdr:clientData/>
  </xdr:twoCellAnchor>
  <xdr:twoCellAnchor editAs="oneCell">
    <xdr:from>
      <xdr:col>12</xdr:col>
      <xdr:colOff>0</xdr:colOff>
      <xdr:row>412</xdr:row>
      <xdr:rowOff>0</xdr:rowOff>
    </xdr:from>
    <xdr:to>
      <xdr:col>12</xdr:col>
      <xdr:colOff>57150</xdr:colOff>
      <xdr:row>414</xdr:row>
      <xdr:rowOff>75565</xdr:rowOff>
    </xdr:to>
    <xdr:pic>
      <xdr:nvPicPr>
        <xdr:cNvPr id="65" name="Picture 23" descr="clip_image3382"/>
        <xdr:cNvPicPr>
          <a:picLocks noChangeAspect="1"/>
        </xdr:cNvPicPr>
      </xdr:nvPicPr>
      <xdr:blipFill>
        <a:blip r:embed="rId2"/>
        <a:stretch>
          <a:fillRect/>
        </a:stretch>
      </xdr:blipFill>
      <xdr:spPr>
        <a:xfrm>
          <a:off x="10934065" y="23660100"/>
          <a:ext cx="57150" cy="256540"/>
        </a:xfrm>
        <a:prstGeom prst="rect">
          <a:avLst/>
        </a:prstGeom>
        <a:noFill/>
        <a:ln w="9525">
          <a:noFill/>
        </a:ln>
      </xdr:spPr>
    </xdr:pic>
    <xdr:clientData/>
  </xdr:twoCellAnchor>
  <xdr:twoCellAnchor editAs="oneCell">
    <xdr:from>
      <xdr:col>6</xdr:col>
      <xdr:colOff>114300</xdr:colOff>
      <xdr:row>412</xdr:row>
      <xdr:rowOff>0</xdr:rowOff>
    </xdr:from>
    <xdr:to>
      <xdr:col>6</xdr:col>
      <xdr:colOff>200660</xdr:colOff>
      <xdr:row>414</xdr:row>
      <xdr:rowOff>94615</xdr:rowOff>
    </xdr:to>
    <xdr:pic>
      <xdr:nvPicPr>
        <xdr:cNvPr id="66" name="Picture 19" descr="clip_image3396"/>
        <xdr:cNvPicPr>
          <a:picLocks noChangeAspect="1"/>
        </xdr:cNvPicPr>
      </xdr:nvPicPr>
      <xdr:blipFill>
        <a:blip r:embed="rId3"/>
        <a:stretch>
          <a:fillRect/>
        </a:stretch>
      </xdr:blipFill>
      <xdr:spPr>
        <a:xfrm>
          <a:off x="6534150" y="23660100"/>
          <a:ext cx="86360" cy="275590"/>
        </a:xfrm>
        <a:prstGeom prst="rect">
          <a:avLst/>
        </a:prstGeom>
        <a:noFill/>
        <a:ln w="9525">
          <a:noFill/>
        </a:ln>
      </xdr:spPr>
    </xdr:pic>
    <xdr:clientData/>
  </xdr:twoCellAnchor>
  <xdr:twoCellAnchor editAs="oneCell">
    <xdr:from>
      <xdr:col>5</xdr:col>
      <xdr:colOff>0</xdr:colOff>
      <xdr:row>411</xdr:row>
      <xdr:rowOff>0</xdr:rowOff>
    </xdr:from>
    <xdr:to>
      <xdr:col>5</xdr:col>
      <xdr:colOff>66675</xdr:colOff>
      <xdr:row>414</xdr:row>
      <xdr:rowOff>66675</xdr:rowOff>
    </xdr:to>
    <xdr:pic>
      <xdr:nvPicPr>
        <xdr:cNvPr id="67" name="Picture 1" descr="clip_image3376"/>
        <xdr:cNvPicPr>
          <a:picLocks noChangeAspect="1"/>
        </xdr:cNvPicPr>
      </xdr:nvPicPr>
      <xdr:blipFill>
        <a:blip r:embed="rId1"/>
        <a:stretch>
          <a:fillRect/>
        </a:stretch>
      </xdr:blipFill>
      <xdr:spPr>
        <a:xfrm>
          <a:off x="4343400" y="23660100"/>
          <a:ext cx="66675" cy="247650"/>
        </a:xfrm>
        <a:prstGeom prst="rect">
          <a:avLst/>
        </a:prstGeom>
        <a:noFill/>
        <a:ln w="9525">
          <a:noFill/>
        </a:ln>
      </xdr:spPr>
    </xdr:pic>
    <xdr:clientData/>
  </xdr:twoCellAnchor>
  <xdr:twoCellAnchor editAs="oneCell">
    <xdr:from>
      <xdr:col>5</xdr:col>
      <xdr:colOff>76200</xdr:colOff>
      <xdr:row>411</xdr:row>
      <xdr:rowOff>0</xdr:rowOff>
    </xdr:from>
    <xdr:to>
      <xdr:col>5</xdr:col>
      <xdr:colOff>295275</xdr:colOff>
      <xdr:row>414</xdr:row>
      <xdr:rowOff>66675</xdr:rowOff>
    </xdr:to>
    <xdr:pic>
      <xdr:nvPicPr>
        <xdr:cNvPr id="68" name="Picture 2" descr="clip_image3377"/>
        <xdr:cNvPicPr>
          <a:picLocks noChangeAspect="1"/>
        </xdr:cNvPicPr>
      </xdr:nvPicPr>
      <xdr:blipFill>
        <a:blip r:embed="rId1"/>
        <a:stretch>
          <a:fillRect/>
        </a:stretch>
      </xdr:blipFill>
      <xdr:spPr>
        <a:xfrm>
          <a:off x="4419600" y="23660100"/>
          <a:ext cx="219075" cy="247650"/>
        </a:xfrm>
        <a:prstGeom prst="rect">
          <a:avLst/>
        </a:prstGeom>
        <a:noFill/>
        <a:ln w="9525">
          <a:noFill/>
        </a:ln>
      </xdr:spPr>
    </xdr:pic>
    <xdr:clientData/>
  </xdr:twoCellAnchor>
  <xdr:twoCellAnchor editAs="oneCell">
    <xdr:from>
      <xdr:col>5</xdr:col>
      <xdr:colOff>153035</xdr:colOff>
      <xdr:row>411</xdr:row>
      <xdr:rowOff>0</xdr:rowOff>
    </xdr:from>
    <xdr:to>
      <xdr:col>5</xdr:col>
      <xdr:colOff>525145</xdr:colOff>
      <xdr:row>414</xdr:row>
      <xdr:rowOff>66675</xdr:rowOff>
    </xdr:to>
    <xdr:pic>
      <xdr:nvPicPr>
        <xdr:cNvPr id="69" name="Picture 3" descr="clip_image3378"/>
        <xdr:cNvPicPr>
          <a:picLocks noChangeAspect="1"/>
        </xdr:cNvPicPr>
      </xdr:nvPicPr>
      <xdr:blipFill>
        <a:blip r:embed="rId1"/>
        <a:stretch>
          <a:fillRect/>
        </a:stretch>
      </xdr:blipFill>
      <xdr:spPr>
        <a:xfrm>
          <a:off x="4496435" y="23660100"/>
          <a:ext cx="372110" cy="247650"/>
        </a:xfrm>
        <a:prstGeom prst="rect">
          <a:avLst/>
        </a:prstGeom>
        <a:noFill/>
        <a:ln w="9525">
          <a:noFill/>
        </a:ln>
      </xdr:spPr>
    </xdr:pic>
    <xdr:clientData/>
  </xdr:twoCellAnchor>
  <xdr:twoCellAnchor editAs="oneCell">
    <xdr:from>
      <xdr:col>5</xdr:col>
      <xdr:colOff>229235</xdr:colOff>
      <xdr:row>411</xdr:row>
      <xdr:rowOff>0</xdr:rowOff>
    </xdr:from>
    <xdr:to>
      <xdr:col>5</xdr:col>
      <xdr:colOff>753745</xdr:colOff>
      <xdr:row>414</xdr:row>
      <xdr:rowOff>66675</xdr:rowOff>
    </xdr:to>
    <xdr:pic>
      <xdr:nvPicPr>
        <xdr:cNvPr id="70" name="Picture 4" descr="clip_image3379"/>
        <xdr:cNvPicPr>
          <a:picLocks noChangeAspect="1"/>
        </xdr:cNvPicPr>
      </xdr:nvPicPr>
      <xdr:blipFill>
        <a:blip r:embed="rId1"/>
        <a:stretch>
          <a:fillRect/>
        </a:stretch>
      </xdr:blipFill>
      <xdr:spPr>
        <a:xfrm>
          <a:off x="4572635" y="23660100"/>
          <a:ext cx="524510" cy="247650"/>
        </a:xfrm>
        <a:prstGeom prst="rect">
          <a:avLst/>
        </a:prstGeom>
        <a:noFill/>
        <a:ln w="9525">
          <a:noFill/>
        </a:ln>
      </xdr:spPr>
    </xdr:pic>
    <xdr:clientData/>
  </xdr:twoCellAnchor>
  <xdr:twoCellAnchor editAs="oneCell">
    <xdr:from>
      <xdr:col>5</xdr:col>
      <xdr:colOff>304165</xdr:colOff>
      <xdr:row>411</xdr:row>
      <xdr:rowOff>0</xdr:rowOff>
    </xdr:from>
    <xdr:to>
      <xdr:col>5</xdr:col>
      <xdr:colOff>979170</xdr:colOff>
      <xdr:row>414</xdr:row>
      <xdr:rowOff>66675</xdr:rowOff>
    </xdr:to>
    <xdr:pic>
      <xdr:nvPicPr>
        <xdr:cNvPr id="71" name="Picture 5" descr="clip_image3380"/>
        <xdr:cNvPicPr>
          <a:picLocks noChangeAspect="1"/>
        </xdr:cNvPicPr>
      </xdr:nvPicPr>
      <xdr:blipFill>
        <a:blip r:embed="rId1"/>
        <a:stretch>
          <a:fillRect/>
        </a:stretch>
      </xdr:blipFill>
      <xdr:spPr>
        <a:xfrm>
          <a:off x="4647565" y="23660100"/>
          <a:ext cx="675005" cy="247650"/>
        </a:xfrm>
        <a:prstGeom prst="rect">
          <a:avLst/>
        </a:prstGeom>
        <a:noFill/>
        <a:ln w="9525">
          <a:noFill/>
        </a:ln>
      </xdr:spPr>
    </xdr:pic>
    <xdr:clientData/>
  </xdr:twoCellAnchor>
  <xdr:twoCellAnchor editAs="oneCell">
    <xdr:from>
      <xdr:col>5</xdr:col>
      <xdr:colOff>381000</xdr:colOff>
      <xdr:row>411</xdr:row>
      <xdr:rowOff>0</xdr:rowOff>
    </xdr:from>
    <xdr:to>
      <xdr:col>5</xdr:col>
      <xdr:colOff>1209040</xdr:colOff>
      <xdr:row>414</xdr:row>
      <xdr:rowOff>66675</xdr:rowOff>
    </xdr:to>
    <xdr:pic>
      <xdr:nvPicPr>
        <xdr:cNvPr id="72" name="Picture 6" descr="clip_image3381"/>
        <xdr:cNvPicPr>
          <a:picLocks noChangeAspect="1"/>
        </xdr:cNvPicPr>
      </xdr:nvPicPr>
      <xdr:blipFill>
        <a:blip r:embed="rId1"/>
        <a:stretch>
          <a:fillRect/>
        </a:stretch>
      </xdr:blipFill>
      <xdr:spPr>
        <a:xfrm>
          <a:off x="4724400" y="23660100"/>
          <a:ext cx="828040" cy="247650"/>
        </a:xfrm>
        <a:prstGeom prst="rect">
          <a:avLst/>
        </a:prstGeom>
        <a:noFill/>
        <a:ln w="9525">
          <a:noFill/>
        </a:ln>
      </xdr:spPr>
    </xdr:pic>
    <xdr:clientData/>
  </xdr:twoCellAnchor>
  <xdr:twoCellAnchor editAs="oneCell">
    <xdr:from>
      <xdr:col>5</xdr:col>
      <xdr:colOff>457200</xdr:colOff>
      <xdr:row>411</xdr:row>
      <xdr:rowOff>0</xdr:rowOff>
    </xdr:from>
    <xdr:to>
      <xdr:col>5</xdr:col>
      <xdr:colOff>1438275</xdr:colOff>
      <xdr:row>414</xdr:row>
      <xdr:rowOff>66675</xdr:rowOff>
    </xdr:to>
    <xdr:pic>
      <xdr:nvPicPr>
        <xdr:cNvPr id="73" name="Picture 7" descr="clip_image3383"/>
        <xdr:cNvPicPr>
          <a:picLocks noChangeAspect="1"/>
        </xdr:cNvPicPr>
      </xdr:nvPicPr>
      <xdr:blipFill>
        <a:blip r:embed="rId1"/>
        <a:stretch>
          <a:fillRect/>
        </a:stretch>
      </xdr:blipFill>
      <xdr:spPr>
        <a:xfrm>
          <a:off x="4800600" y="23660100"/>
          <a:ext cx="981075" cy="247650"/>
        </a:xfrm>
        <a:prstGeom prst="rect">
          <a:avLst/>
        </a:prstGeom>
        <a:noFill/>
        <a:ln w="9525">
          <a:noFill/>
        </a:ln>
      </xdr:spPr>
    </xdr:pic>
    <xdr:clientData/>
  </xdr:twoCellAnchor>
  <xdr:twoCellAnchor editAs="oneCell">
    <xdr:from>
      <xdr:col>5</xdr:col>
      <xdr:colOff>533400</xdr:colOff>
      <xdr:row>411</xdr:row>
      <xdr:rowOff>0</xdr:rowOff>
    </xdr:from>
    <xdr:to>
      <xdr:col>5</xdr:col>
      <xdr:colOff>1666875</xdr:colOff>
      <xdr:row>414</xdr:row>
      <xdr:rowOff>66675</xdr:rowOff>
    </xdr:to>
    <xdr:pic>
      <xdr:nvPicPr>
        <xdr:cNvPr id="74" name="Picture 8" descr="clip_image3384"/>
        <xdr:cNvPicPr>
          <a:picLocks noChangeAspect="1"/>
        </xdr:cNvPicPr>
      </xdr:nvPicPr>
      <xdr:blipFill>
        <a:blip r:embed="rId1"/>
        <a:stretch>
          <a:fillRect/>
        </a:stretch>
      </xdr:blipFill>
      <xdr:spPr>
        <a:xfrm>
          <a:off x="4876800" y="23660100"/>
          <a:ext cx="1133475" cy="247650"/>
        </a:xfrm>
        <a:prstGeom prst="rect">
          <a:avLst/>
        </a:prstGeom>
        <a:noFill/>
        <a:ln w="9525">
          <a:noFill/>
        </a:ln>
      </xdr:spPr>
    </xdr:pic>
    <xdr:clientData/>
  </xdr:twoCellAnchor>
  <xdr:twoCellAnchor editAs="oneCell">
    <xdr:from>
      <xdr:col>5</xdr:col>
      <xdr:colOff>609600</xdr:colOff>
      <xdr:row>411</xdr:row>
      <xdr:rowOff>0</xdr:rowOff>
    </xdr:from>
    <xdr:to>
      <xdr:col>5</xdr:col>
      <xdr:colOff>1895475</xdr:colOff>
      <xdr:row>414</xdr:row>
      <xdr:rowOff>66675</xdr:rowOff>
    </xdr:to>
    <xdr:pic>
      <xdr:nvPicPr>
        <xdr:cNvPr id="75" name="Picture 9" descr="clip_image3386"/>
        <xdr:cNvPicPr>
          <a:picLocks noChangeAspect="1"/>
        </xdr:cNvPicPr>
      </xdr:nvPicPr>
      <xdr:blipFill>
        <a:blip r:embed="rId1"/>
        <a:stretch>
          <a:fillRect/>
        </a:stretch>
      </xdr:blipFill>
      <xdr:spPr>
        <a:xfrm>
          <a:off x="4953000" y="23660100"/>
          <a:ext cx="1285875" cy="247650"/>
        </a:xfrm>
        <a:prstGeom prst="rect">
          <a:avLst/>
        </a:prstGeom>
        <a:noFill/>
        <a:ln w="9525">
          <a:noFill/>
        </a:ln>
      </xdr:spPr>
    </xdr:pic>
    <xdr:clientData/>
  </xdr:twoCellAnchor>
  <xdr:twoCellAnchor editAs="oneCell">
    <xdr:from>
      <xdr:col>6</xdr:col>
      <xdr:colOff>0</xdr:colOff>
      <xdr:row>411</xdr:row>
      <xdr:rowOff>0</xdr:rowOff>
    </xdr:from>
    <xdr:to>
      <xdr:col>6</xdr:col>
      <xdr:colOff>66675</xdr:colOff>
      <xdr:row>414</xdr:row>
      <xdr:rowOff>66675</xdr:rowOff>
    </xdr:to>
    <xdr:pic>
      <xdr:nvPicPr>
        <xdr:cNvPr id="76" name="Picture 10" descr="clip_image3387"/>
        <xdr:cNvPicPr>
          <a:picLocks noChangeAspect="1"/>
        </xdr:cNvPicPr>
      </xdr:nvPicPr>
      <xdr:blipFill>
        <a:blip r:embed="rId1"/>
        <a:stretch>
          <a:fillRect/>
        </a:stretch>
      </xdr:blipFill>
      <xdr:spPr>
        <a:xfrm>
          <a:off x="6419850" y="23660100"/>
          <a:ext cx="66675" cy="247650"/>
        </a:xfrm>
        <a:prstGeom prst="rect">
          <a:avLst/>
        </a:prstGeom>
        <a:noFill/>
        <a:ln w="9525">
          <a:noFill/>
        </a:ln>
      </xdr:spPr>
    </xdr:pic>
    <xdr:clientData/>
  </xdr:twoCellAnchor>
  <xdr:twoCellAnchor editAs="oneCell">
    <xdr:from>
      <xdr:col>6</xdr:col>
      <xdr:colOff>76200</xdr:colOff>
      <xdr:row>411</xdr:row>
      <xdr:rowOff>0</xdr:rowOff>
    </xdr:from>
    <xdr:to>
      <xdr:col>6</xdr:col>
      <xdr:colOff>142240</xdr:colOff>
      <xdr:row>414</xdr:row>
      <xdr:rowOff>66675</xdr:rowOff>
    </xdr:to>
    <xdr:pic>
      <xdr:nvPicPr>
        <xdr:cNvPr id="77" name="Picture 11" descr="clip_image3388"/>
        <xdr:cNvPicPr>
          <a:picLocks noChangeAspect="1"/>
        </xdr:cNvPicPr>
      </xdr:nvPicPr>
      <xdr:blipFill>
        <a:blip r:embed="rId1"/>
        <a:stretch>
          <a:fillRect/>
        </a:stretch>
      </xdr:blipFill>
      <xdr:spPr>
        <a:xfrm>
          <a:off x="6496050" y="23660100"/>
          <a:ext cx="66040" cy="247650"/>
        </a:xfrm>
        <a:prstGeom prst="rect">
          <a:avLst/>
        </a:prstGeom>
        <a:noFill/>
        <a:ln w="9525">
          <a:noFill/>
        </a:ln>
      </xdr:spPr>
    </xdr:pic>
    <xdr:clientData/>
  </xdr:twoCellAnchor>
  <xdr:twoCellAnchor editAs="oneCell">
    <xdr:from>
      <xdr:col>6</xdr:col>
      <xdr:colOff>152400</xdr:colOff>
      <xdr:row>411</xdr:row>
      <xdr:rowOff>0</xdr:rowOff>
    </xdr:from>
    <xdr:to>
      <xdr:col>6</xdr:col>
      <xdr:colOff>219075</xdr:colOff>
      <xdr:row>414</xdr:row>
      <xdr:rowOff>66675</xdr:rowOff>
    </xdr:to>
    <xdr:pic>
      <xdr:nvPicPr>
        <xdr:cNvPr id="78" name="Picture 12" descr="clip_image3389"/>
        <xdr:cNvPicPr>
          <a:picLocks noChangeAspect="1"/>
        </xdr:cNvPicPr>
      </xdr:nvPicPr>
      <xdr:blipFill>
        <a:blip r:embed="rId1"/>
        <a:stretch>
          <a:fillRect/>
        </a:stretch>
      </xdr:blipFill>
      <xdr:spPr>
        <a:xfrm>
          <a:off x="6572250" y="23660100"/>
          <a:ext cx="66675" cy="247650"/>
        </a:xfrm>
        <a:prstGeom prst="rect">
          <a:avLst/>
        </a:prstGeom>
        <a:noFill/>
        <a:ln w="9525">
          <a:noFill/>
        </a:ln>
      </xdr:spPr>
    </xdr:pic>
    <xdr:clientData/>
  </xdr:twoCellAnchor>
  <xdr:twoCellAnchor editAs="oneCell">
    <xdr:from>
      <xdr:col>12</xdr:col>
      <xdr:colOff>0</xdr:colOff>
      <xdr:row>411</xdr:row>
      <xdr:rowOff>0</xdr:rowOff>
    </xdr:from>
    <xdr:to>
      <xdr:col>12</xdr:col>
      <xdr:colOff>57150</xdr:colOff>
      <xdr:row>414</xdr:row>
      <xdr:rowOff>66675</xdr:rowOff>
    </xdr:to>
    <xdr:pic>
      <xdr:nvPicPr>
        <xdr:cNvPr id="79" name="Picture 23" descr="clip_image3382"/>
        <xdr:cNvPicPr>
          <a:picLocks noChangeAspect="1"/>
        </xdr:cNvPicPr>
      </xdr:nvPicPr>
      <xdr:blipFill>
        <a:blip r:embed="rId2"/>
        <a:stretch>
          <a:fillRect/>
        </a:stretch>
      </xdr:blipFill>
      <xdr:spPr>
        <a:xfrm>
          <a:off x="10934065" y="23660100"/>
          <a:ext cx="57150" cy="247650"/>
        </a:xfrm>
        <a:prstGeom prst="rect">
          <a:avLst/>
        </a:prstGeom>
        <a:noFill/>
        <a:ln w="9525">
          <a:noFill/>
        </a:ln>
      </xdr:spPr>
    </xdr:pic>
    <xdr:clientData/>
  </xdr:twoCellAnchor>
  <xdr:twoCellAnchor editAs="oneCell">
    <xdr:from>
      <xdr:col>6</xdr:col>
      <xdr:colOff>114300</xdr:colOff>
      <xdr:row>411</xdr:row>
      <xdr:rowOff>0</xdr:rowOff>
    </xdr:from>
    <xdr:to>
      <xdr:col>6</xdr:col>
      <xdr:colOff>200660</xdr:colOff>
      <xdr:row>414</xdr:row>
      <xdr:rowOff>94615</xdr:rowOff>
    </xdr:to>
    <xdr:pic>
      <xdr:nvPicPr>
        <xdr:cNvPr id="80" name="Picture 19" descr="clip_image3396"/>
        <xdr:cNvPicPr>
          <a:picLocks noChangeAspect="1"/>
        </xdr:cNvPicPr>
      </xdr:nvPicPr>
      <xdr:blipFill>
        <a:blip r:embed="rId3"/>
        <a:stretch>
          <a:fillRect/>
        </a:stretch>
      </xdr:blipFill>
      <xdr:spPr>
        <a:xfrm>
          <a:off x="6534150" y="23660100"/>
          <a:ext cx="86360" cy="275590"/>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255270</xdr:rowOff>
    </xdr:to>
    <xdr:pic>
      <xdr:nvPicPr>
        <xdr:cNvPr id="81" name="Picture 1" descr="clip_image3376"/>
        <xdr:cNvPicPr>
          <a:picLocks noChangeAspect="1"/>
        </xdr:cNvPicPr>
      </xdr:nvPicPr>
      <xdr:blipFill>
        <a:blip r:embed="rId1"/>
        <a:stretch>
          <a:fillRect/>
        </a:stretch>
      </xdr:blipFill>
      <xdr:spPr>
        <a:xfrm>
          <a:off x="4343400" y="2228850"/>
          <a:ext cx="66675" cy="255270"/>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255270</xdr:rowOff>
    </xdr:to>
    <xdr:pic>
      <xdr:nvPicPr>
        <xdr:cNvPr id="82" name="Picture 2" descr="clip_image3377"/>
        <xdr:cNvPicPr>
          <a:picLocks noChangeAspect="1"/>
        </xdr:cNvPicPr>
      </xdr:nvPicPr>
      <xdr:blipFill>
        <a:blip r:embed="rId1"/>
        <a:stretch>
          <a:fillRect/>
        </a:stretch>
      </xdr:blipFill>
      <xdr:spPr>
        <a:xfrm>
          <a:off x="4419600" y="2228850"/>
          <a:ext cx="66675" cy="255270"/>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255270</xdr:rowOff>
    </xdr:to>
    <xdr:pic>
      <xdr:nvPicPr>
        <xdr:cNvPr id="83" name="Picture 3" descr="clip_image3378"/>
        <xdr:cNvPicPr>
          <a:picLocks noChangeAspect="1"/>
        </xdr:cNvPicPr>
      </xdr:nvPicPr>
      <xdr:blipFill>
        <a:blip r:embed="rId1"/>
        <a:stretch>
          <a:fillRect/>
        </a:stretch>
      </xdr:blipFill>
      <xdr:spPr>
        <a:xfrm>
          <a:off x="4496435" y="2228850"/>
          <a:ext cx="66040" cy="255270"/>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255270</xdr:rowOff>
    </xdr:to>
    <xdr:pic>
      <xdr:nvPicPr>
        <xdr:cNvPr id="84" name="Picture 4" descr="clip_image3379"/>
        <xdr:cNvPicPr>
          <a:picLocks noChangeAspect="1"/>
        </xdr:cNvPicPr>
      </xdr:nvPicPr>
      <xdr:blipFill>
        <a:blip r:embed="rId1"/>
        <a:stretch>
          <a:fillRect/>
        </a:stretch>
      </xdr:blipFill>
      <xdr:spPr>
        <a:xfrm>
          <a:off x="4572635" y="2228850"/>
          <a:ext cx="66040" cy="255270"/>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255270</xdr:rowOff>
    </xdr:to>
    <xdr:pic>
      <xdr:nvPicPr>
        <xdr:cNvPr id="85" name="Picture 5" descr="clip_image3380"/>
        <xdr:cNvPicPr>
          <a:picLocks noChangeAspect="1"/>
        </xdr:cNvPicPr>
      </xdr:nvPicPr>
      <xdr:blipFill>
        <a:blip r:embed="rId1"/>
        <a:stretch>
          <a:fillRect/>
        </a:stretch>
      </xdr:blipFill>
      <xdr:spPr>
        <a:xfrm>
          <a:off x="4647565" y="2228850"/>
          <a:ext cx="66675" cy="255270"/>
        </a:xfrm>
        <a:prstGeom prst="rect">
          <a:avLst/>
        </a:prstGeom>
        <a:noFill/>
        <a:ln w="9525">
          <a:noFill/>
        </a:ln>
      </xdr:spPr>
    </xdr:pic>
    <xdr:clientData/>
  </xdr:twoCellAnchor>
  <xdr:twoCellAnchor editAs="oneCell">
    <xdr:from>
      <xdr:col>5</xdr:col>
      <xdr:colOff>381000</xdr:colOff>
      <xdr:row>44</xdr:row>
      <xdr:rowOff>0</xdr:rowOff>
    </xdr:from>
    <xdr:to>
      <xdr:col>5</xdr:col>
      <xdr:colOff>447040</xdr:colOff>
      <xdr:row>115</xdr:row>
      <xdr:rowOff>255270</xdr:rowOff>
    </xdr:to>
    <xdr:pic>
      <xdr:nvPicPr>
        <xdr:cNvPr id="86" name="Picture 6" descr="clip_image3381"/>
        <xdr:cNvPicPr>
          <a:picLocks noChangeAspect="1"/>
        </xdr:cNvPicPr>
      </xdr:nvPicPr>
      <xdr:blipFill>
        <a:blip r:embed="rId1"/>
        <a:stretch>
          <a:fillRect/>
        </a:stretch>
      </xdr:blipFill>
      <xdr:spPr>
        <a:xfrm>
          <a:off x="4724400" y="2228850"/>
          <a:ext cx="66040" cy="255270"/>
        </a:xfrm>
        <a:prstGeom prst="rect">
          <a:avLst/>
        </a:prstGeom>
        <a:noFill/>
        <a:ln w="9525">
          <a:noFill/>
        </a:ln>
      </xdr:spPr>
    </xdr:pic>
    <xdr:clientData/>
  </xdr:twoCellAnchor>
  <xdr:twoCellAnchor editAs="oneCell">
    <xdr:from>
      <xdr:col>5</xdr:col>
      <xdr:colOff>457200</xdr:colOff>
      <xdr:row>44</xdr:row>
      <xdr:rowOff>0</xdr:rowOff>
    </xdr:from>
    <xdr:to>
      <xdr:col>5</xdr:col>
      <xdr:colOff>523875</xdr:colOff>
      <xdr:row>115</xdr:row>
      <xdr:rowOff>255270</xdr:rowOff>
    </xdr:to>
    <xdr:pic>
      <xdr:nvPicPr>
        <xdr:cNvPr id="87" name="Picture 7" descr="clip_image3383"/>
        <xdr:cNvPicPr>
          <a:picLocks noChangeAspect="1"/>
        </xdr:cNvPicPr>
      </xdr:nvPicPr>
      <xdr:blipFill>
        <a:blip r:embed="rId1"/>
        <a:stretch>
          <a:fillRect/>
        </a:stretch>
      </xdr:blipFill>
      <xdr:spPr>
        <a:xfrm>
          <a:off x="4800600" y="2228850"/>
          <a:ext cx="66675" cy="255270"/>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255270</xdr:rowOff>
    </xdr:to>
    <xdr:pic>
      <xdr:nvPicPr>
        <xdr:cNvPr id="88" name="Picture 8" descr="clip_image3384"/>
        <xdr:cNvPicPr>
          <a:picLocks noChangeAspect="1"/>
        </xdr:cNvPicPr>
      </xdr:nvPicPr>
      <xdr:blipFill>
        <a:blip r:embed="rId1"/>
        <a:stretch>
          <a:fillRect/>
        </a:stretch>
      </xdr:blipFill>
      <xdr:spPr>
        <a:xfrm>
          <a:off x="4876800" y="2228850"/>
          <a:ext cx="66675" cy="255270"/>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255270</xdr:rowOff>
    </xdr:to>
    <xdr:pic>
      <xdr:nvPicPr>
        <xdr:cNvPr id="89" name="Picture 9" descr="clip_image3386"/>
        <xdr:cNvPicPr>
          <a:picLocks noChangeAspect="1"/>
        </xdr:cNvPicPr>
      </xdr:nvPicPr>
      <xdr:blipFill>
        <a:blip r:embed="rId1"/>
        <a:stretch>
          <a:fillRect/>
        </a:stretch>
      </xdr:blipFill>
      <xdr:spPr>
        <a:xfrm>
          <a:off x="4953000" y="2228850"/>
          <a:ext cx="66675" cy="255270"/>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264795</xdr:rowOff>
    </xdr:to>
    <xdr:pic>
      <xdr:nvPicPr>
        <xdr:cNvPr id="90" name="Picture 1" descr="clip_image3376"/>
        <xdr:cNvPicPr>
          <a:picLocks noChangeAspect="1"/>
        </xdr:cNvPicPr>
      </xdr:nvPicPr>
      <xdr:blipFill>
        <a:blip r:embed="rId1"/>
        <a:stretch>
          <a:fillRect/>
        </a:stretch>
      </xdr:blipFill>
      <xdr:spPr>
        <a:xfrm>
          <a:off x="4343400" y="2228850"/>
          <a:ext cx="66675" cy="264795"/>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264795</xdr:rowOff>
    </xdr:to>
    <xdr:pic>
      <xdr:nvPicPr>
        <xdr:cNvPr id="91" name="Picture 2" descr="clip_image3377"/>
        <xdr:cNvPicPr>
          <a:picLocks noChangeAspect="1"/>
        </xdr:cNvPicPr>
      </xdr:nvPicPr>
      <xdr:blipFill>
        <a:blip r:embed="rId1"/>
        <a:stretch>
          <a:fillRect/>
        </a:stretch>
      </xdr:blipFill>
      <xdr:spPr>
        <a:xfrm>
          <a:off x="4419600" y="2228850"/>
          <a:ext cx="66675" cy="264795"/>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264795</xdr:rowOff>
    </xdr:to>
    <xdr:pic>
      <xdr:nvPicPr>
        <xdr:cNvPr id="92" name="Picture 3" descr="clip_image3378"/>
        <xdr:cNvPicPr>
          <a:picLocks noChangeAspect="1"/>
        </xdr:cNvPicPr>
      </xdr:nvPicPr>
      <xdr:blipFill>
        <a:blip r:embed="rId1"/>
        <a:stretch>
          <a:fillRect/>
        </a:stretch>
      </xdr:blipFill>
      <xdr:spPr>
        <a:xfrm>
          <a:off x="4496435" y="2228850"/>
          <a:ext cx="66040" cy="264795"/>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264795</xdr:rowOff>
    </xdr:to>
    <xdr:pic>
      <xdr:nvPicPr>
        <xdr:cNvPr id="93" name="Picture 4" descr="clip_image3379"/>
        <xdr:cNvPicPr>
          <a:picLocks noChangeAspect="1"/>
        </xdr:cNvPicPr>
      </xdr:nvPicPr>
      <xdr:blipFill>
        <a:blip r:embed="rId1"/>
        <a:stretch>
          <a:fillRect/>
        </a:stretch>
      </xdr:blipFill>
      <xdr:spPr>
        <a:xfrm>
          <a:off x="4572635" y="2228850"/>
          <a:ext cx="66040" cy="264795"/>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264795</xdr:rowOff>
    </xdr:to>
    <xdr:pic>
      <xdr:nvPicPr>
        <xdr:cNvPr id="94" name="Picture 5" descr="clip_image3380"/>
        <xdr:cNvPicPr>
          <a:picLocks noChangeAspect="1"/>
        </xdr:cNvPicPr>
      </xdr:nvPicPr>
      <xdr:blipFill>
        <a:blip r:embed="rId1"/>
        <a:stretch>
          <a:fillRect/>
        </a:stretch>
      </xdr:blipFill>
      <xdr:spPr>
        <a:xfrm>
          <a:off x="4647565" y="2228850"/>
          <a:ext cx="66675" cy="264795"/>
        </a:xfrm>
        <a:prstGeom prst="rect">
          <a:avLst/>
        </a:prstGeom>
        <a:noFill/>
        <a:ln w="9525">
          <a:noFill/>
        </a:ln>
      </xdr:spPr>
    </xdr:pic>
    <xdr:clientData/>
  </xdr:twoCellAnchor>
  <xdr:twoCellAnchor editAs="oneCell">
    <xdr:from>
      <xdr:col>5</xdr:col>
      <xdr:colOff>381000</xdr:colOff>
      <xdr:row>44</xdr:row>
      <xdr:rowOff>0</xdr:rowOff>
    </xdr:from>
    <xdr:to>
      <xdr:col>5</xdr:col>
      <xdr:colOff>447040</xdr:colOff>
      <xdr:row>115</xdr:row>
      <xdr:rowOff>264795</xdr:rowOff>
    </xdr:to>
    <xdr:pic>
      <xdr:nvPicPr>
        <xdr:cNvPr id="95" name="Picture 6" descr="clip_image3381"/>
        <xdr:cNvPicPr>
          <a:picLocks noChangeAspect="1"/>
        </xdr:cNvPicPr>
      </xdr:nvPicPr>
      <xdr:blipFill>
        <a:blip r:embed="rId1"/>
        <a:stretch>
          <a:fillRect/>
        </a:stretch>
      </xdr:blipFill>
      <xdr:spPr>
        <a:xfrm>
          <a:off x="4724400" y="2228850"/>
          <a:ext cx="66040" cy="264795"/>
        </a:xfrm>
        <a:prstGeom prst="rect">
          <a:avLst/>
        </a:prstGeom>
        <a:noFill/>
        <a:ln w="9525">
          <a:noFill/>
        </a:ln>
      </xdr:spPr>
    </xdr:pic>
    <xdr:clientData/>
  </xdr:twoCellAnchor>
  <xdr:twoCellAnchor editAs="oneCell">
    <xdr:from>
      <xdr:col>5</xdr:col>
      <xdr:colOff>457200</xdr:colOff>
      <xdr:row>44</xdr:row>
      <xdr:rowOff>0</xdr:rowOff>
    </xdr:from>
    <xdr:to>
      <xdr:col>5</xdr:col>
      <xdr:colOff>523875</xdr:colOff>
      <xdr:row>115</xdr:row>
      <xdr:rowOff>264795</xdr:rowOff>
    </xdr:to>
    <xdr:pic>
      <xdr:nvPicPr>
        <xdr:cNvPr id="96" name="Picture 7" descr="clip_image3383"/>
        <xdr:cNvPicPr>
          <a:picLocks noChangeAspect="1"/>
        </xdr:cNvPicPr>
      </xdr:nvPicPr>
      <xdr:blipFill>
        <a:blip r:embed="rId1"/>
        <a:stretch>
          <a:fillRect/>
        </a:stretch>
      </xdr:blipFill>
      <xdr:spPr>
        <a:xfrm>
          <a:off x="4800600" y="2228850"/>
          <a:ext cx="66675" cy="264795"/>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264795</xdr:rowOff>
    </xdr:to>
    <xdr:pic>
      <xdr:nvPicPr>
        <xdr:cNvPr id="97" name="Picture 8" descr="clip_image3384"/>
        <xdr:cNvPicPr>
          <a:picLocks noChangeAspect="1"/>
        </xdr:cNvPicPr>
      </xdr:nvPicPr>
      <xdr:blipFill>
        <a:blip r:embed="rId1"/>
        <a:stretch>
          <a:fillRect/>
        </a:stretch>
      </xdr:blipFill>
      <xdr:spPr>
        <a:xfrm>
          <a:off x="4876800" y="2228850"/>
          <a:ext cx="66675" cy="264795"/>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264795</xdr:rowOff>
    </xdr:to>
    <xdr:pic>
      <xdr:nvPicPr>
        <xdr:cNvPr id="98" name="Picture 9" descr="clip_image3386"/>
        <xdr:cNvPicPr>
          <a:picLocks noChangeAspect="1"/>
        </xdr:cNvPicPr>
      </xdr:nvPicPr>
      <xdr:blipFill>
        <a:blip r:embed="rId1"/>
        <a:stretch>
          <a:fillRect/>
        </a:stretch>
      </xdr:blipFill>
      <xdr:spPr>
        <a:xfrm>
          <a:off x="4953000" y="2228850"/>
          <a:ext cx="66675" cy="264795"/>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255270</xdr:rowOff>
    </xdr:to>
    <xdr:pic>
      <xdr:nvPicPr>
        <xdr:cNvPr id="99" name="Picture 1" descr="clip_image3376"/>
        <xdr:cNvPicPr>
          <a:picLocks noChangeAspect="1"/>
        </xdr:cNvPicPr>
      </xdr:nvPicPr>
      <xdr:blipFill>
        <a:blip r:embed="rId1"/>
        <a:stretch>
          <a:fillRect/>
        </a:stretch>
      </xdr:blipFill>
      <xdr:spPr>
        <a:xfrm>
          <a:off x="4343400" y="2228850"/>
          <a:ext cx="66675" cy="255270"/>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255270</xdr:rowOff>
    </xdr:to>
    <xdr:pic>
      <xdr:nvPicPr>
        <xdr:cNvPr id="100" name="Picture 2" descr="clip_image3377"/>
        <xdr:cNvPicPr>
          <a:picLocks noChangeAspect="1"/>
        </xdr:cNvPicPr>
      </xdr:nvPicPr>
      <xdr:blipFill>
        <a:blip r:embed="rId1"/>
        <a:stretch>
          <a:fillRect/>
        </a:stretch>
      </xdr:blipFill>
      <xdr:spPr>
        <a:xfrm>
          <a:off x="4419600" y="2228850"/>
          <a:ext cx="66675" cy="255270"/>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255270</xdr:rowOff>
    </xdr:to>
    <xdr:pic>
      <xdr:nvPicPr>
        <xdr:cNvPr id="101" name="Picture 3" descr="clip_image3378"/>
        <xdr:cNvPicPr>
          <a:picLocks noChangeAspect="1"/>
        </xdr:cNvPicPr>
      </xdr:nvPicPr>
      <xdr:blipFill>
        <a:blip r:embed="rId1"/>
        <a:stretch>
          <a:fillRect/>
        </a:stretch>
      </xdr:blipFill>
      <xdr:spPr>
        <a:xfrm>
          <a:off x="4496435" y="2228850"/>
          <a:ext cx="66040" cy="255270"/>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255270</xdr:rowOff>
    </xdr:to>
    <xdr:pic>
      <xdr:nvPicPr>
        <xdr:cNvPr id="102" name="Picture 4" descr="clip_image3379"/>
        <xdr:cNvPicPr>
          <a:picLocks noChangeAspect="1"/>
        </xdr:cNvPicPr>
      </xdr:nvPicPr>
      <xdr:blipFill>
        <a:blip r:embed="rId1"/>
        <a:stretch>
          <a:fillRect/>
        </a:stretch>
      </xdr:blipFill>
      <xdr:spPr>
        <a:xfrm>
          <a:off x="4572635" y="2228850"/>
          <a:ext cx="66040" cy="255270"/>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255270</xdr:rowOff>
    </xdr:to>
    <xdr:pic>
      <xdr:nvPicPr>
        <xdr:cNvPr id="103" name="Picture 5" descr="clip_image3380"/>
        <xdr:cNvPicPr>
          <a:picLocks noChangeAspect="1"/>
        </xdr:cNvPicPr>
      </xdr:nvPicPr>
      <xdr:blipFill>
        <a:blip r:embed="rId1"/>
        <a:stretch>
          <a:fillRect/>
        </a:stretch>
      </xdr:blipFill>
      <xdr:spPr>
        <a:xfrm>
          <a:off x="4647565" y="2228850"/>
          <a:ext cx="66675" cy="255270"/>
        </a:xfrm>
        <a:prstGeom prst="rect">
          <a:avLst/>
        </a:prstGeom>
        <a:noFill/>
        <a:ln w="9525">
          <a:noFill/>
        </a:ln>
      </xdr:spPr>
    </xdr:pic>
    <xdr:clientData/>
  </xdr:twoCellAnchor>
  <xdr:twoCellAnchor editAs="oneCell">
    <xdr:from>
      <xdr:col>5</xdr:col>
      <xdr:colOff>381000</xdr:colOff>
      <xdr:row>44</xdr:row>
      <xdr:rowOff>0</xdr:rowOff>
    </xdr:from>
    <xdr:to>
      <xdr:col>5</xdr:col>
      <xdr:colOff>447040</xdr:colOff>
      <xdr:row>115</xdr:row>
      <xdr:rowOff>255270</xdr:rowOff>
    </xdr:to>
    <xdr:pic>
      <xdr:nvPicPr>
        <xdr:cNvPr id="104" name="Picture 6" descr="clip_image3381"/>
        <xdr:cNvPicPr>
          <a:picLocks noChangeAspect="1"/>
        </xdr:cNvPicPr>
      </xdr:nvPicPr>
      <xdr:blipFill>
        <a:blip r:embed="rId1"/>
        <a:stretch>
          <a:fillRect/>
        </a:stretch>
      </xdr:blipFill>
      <xdr:spPr>
        <a:xfrm>
          <a:off x="4724400" y="2228850"/>
          <a:ext cx="66040" cy="255270"/>
        </a:xfrm>
        <a:prstGeom prst="rect">
          <a:avLst/>
        </a:prstGeom>
        <a:noFill/>
        <a:ln w="9525">
          <a:noFill/>
        </a:ln>
      </xdr:spPr>
    </xdr:pic>
    <xdr:clientData/>
  </xdr:twoCellAnchor>
  <xdr:twoCellAnchor editAs="oneCell">
    <xdr:from>
      <xdr:col>5</xdr:col>
      <xdr:colOff>457200</xdr:colOff>
      <xdr:row>44</xdr:row>
      <xdr:rowOff>0</xdr:rowOff>
    </xdr:from>
    <xdr:to>
      <xdr:col>5</xdr:col>
      <xdr:colOff>523875</xdr:colOff>
      <xdr:row>115</xdr:row>
      <xdr:rowOff>255270</xdr:rowOff>
    </xdr:to>
    <xdr:pic>
      <xdr:nvPicPr>
        <xdr:cNvPr id="105" name="Picture 7" descr="clip_image3383"/>
        <xdr:cNvPicPr>
          <a:picLocks noChangeAspect="1"/>
        </xdr:cNvPicPr>
      </xdr:nvPicPr>
      <xdr:blipFill>
        <a:blip r:embed="rId1"/>
        <a:stretch>
          <a:fillRect/>
        </a:stretch>
      </xdr:blipFill>
      <xdr:spPr>
        <a:xfrm>
          <a:off x="4800600" y="2228850"/>
          <a:ext cx="66675" cy="255270"/>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255270</xdr:rowOff>
    </xdr:to>
    <xdr:pic>
      <xdr:nvPicPr>
        <xdr:cNvPr id="106" name="Picture 8" descr="clip_image3384"/>
        <xdr:cNvPicPr>
          <a:picLocks noChangeAspect="1"/>
        </xdr:cNvPicPr>
      </xdr:nvPicPr>
      <xdr:blipFill>
        <a:blip r:embed="rId1"/>
        <a:stretch>
          <a:fillRect/>
        </a:stretch>
      </xdr:blipFill>
      <xdr:spPr>
        <a:xfrm>
          <a:off x="4876800" y="2228850"/>
          <a:ext cx="66675" cy="255270"/>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255270</xdr:rowOff>
    </xdr:to>
    <xdr:pic>
      <xdr:nvPicPr>
        <xdr:cNvPr id="107" name="Picture 9" descr="clip_image3386"/>
        <xdr:cNvPicPr>
          <a:picLocks noChangeAspect="1"/>
        </xdr:cNvPicPr>
      </xdr:nvPicPr>
      <xdr:blipFill>
        <a:blip r:embed="rId1"/>
        <a:stretch>
          <a:fillRect/>
        </a:stretch>
      </xdr:blipFill>
      <xdr:spPr>
        <a:xfrm>
          <a:off x="4953000" y="2228850"/>
          <a:ext cx="66675" cy="255270"/>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255270</xdr:rowOff>
    </xdr:to>
    <xdr:pic>
      <xdr:nvPicPr>
        <xdr:cNvPr id="108" name="Picture 1" descr="clip_image3376"/>
        <xdr:cNvPicPr>
          <a:picLocks noChangeAspect="1"/>
        </xdr:cNvPicPr>
      </xdr:nvPicPr>
      <xdr:blipFill>
        <a:blip r:embed="rId1"/>
        <a:stretch>
          <a:fillRect/>
        </a:stretch>
      </xdr:blipFill>
      <xdr:spPr>
        <a:xfrm>
          <a:off x="4343400" y="2228850"/>
          <a:ext cx="66675" cy="255270"/>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255270</xdr:rowOff>
    </xdr:to>
    <xdr:pic>
      <xdr:nvPicPr>
        <xdr:cNvPr id="109" name="Picture 2" descr="clip_image3377"/>
        <xdr:cNvPicPr>
          <a:picLocks noChangeAspect="1"/>
        </xdr:cNvPicPr>
      </xdr:nvPicPr>
      <xdr:blipFill>
        <a:blip r:embed="rId1"/>
        <a:stretch>
          <a:fillRect/>
        </a:stretch>
      </xdr:blipFill>
      <xdr:spPr>
        <a:xfrm>
          <a:off x="4419600" y="2228850"/>
          <a:ext cx="66675" cy="255270"/>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255270</xdr:rowOff>
    </xdr:to>
    <xdr:pic>
      <xdr:nvPicPr>
        <xdr:cNvPr id="110" name="Picture 3" descr="clip_image3378"/>
        <xdr:cNvPicPr>
          <a:picLocks noChangeAspect="1"/>
        </xdr:cNvPicPr>
      </xdr:nvPicPr>
      <xdr:blipFill>
        <a:blip r:embed="rId1"/>
        <a:stretch>
          <a:fillRect/>
        </a:stretch>
      </xdr:blipFill>
      <xdr:spPr>
        <a:xfrm>
          <a:off x="4496435" y="2228850"/>
          <a:ext cx="66040" cy="255270"/>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255270</xdr:rowOff>
    </xdr:to>
    <xdr:pic>
      <xdr:nvPicPr>
        <xdr:cNvPr id="111" name="Picture 4" descr="clip_image3379"/>
        <xdr:cNvPicPr>
          <a:picLocks noChangeAspect="1"/>
        </xdr:cNvPicPr>
      </xdr:nvPicPr>
      <xdr:blipFill>
        <a:blip r:embed="rId1"/>
        <a:stretch>
          <a:fillRect/>
        </a:stretch>
      </xdr:blipFill>
      <xdr:spPr>
        <a:xfrm>
          <a:off x="4572635" y="2228850"/>
          <a:ext cx="66040" cy="255270"/>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255270</xdr:rowOff>
    </xdr:to>
    <xdr:pic>
      <xdr:nvPicPr>
        <xdr:cNvPr id="112" name="Picture 5" descr="clip_image3380"/>
        <xdr:cNvPicPr>
          <a:picLocks noChangeAspect="1"/>
        </xdr:cNvPicPr>
      </xdr:nvPicPr>
      <xdr:blipFill>
        <a:blip r:embed="rId1"/>
        <a:stretch>
          <a:fillRect/>
        </a:stretch>
      </xdr:blipFill>
      <xdr:spPr>
        <a:xfrm>
          <a:off x="4647565" y="2228850"/>
          <a:ext cx="66675" cy="255270"/>
        </a:xfrm>
        <a:prstGeom prst="rect">
          <a:avLst/>
        </a:prstGeom>
        <a:noFill/>
        <a:ln w="9525">
          <a:noFill/>
        </a:ln>
      </xdr:spPr>
    </xdr:pic>
    <xdr:clientData/>
  </xdr:twoCellAnchor>
  <xdr:twoCellAnchor editAs="oneCell">
    <xdr:from>
      <xdr:col>5</xdr:col>
      <xdr:colOff>381000</xdr:colOff>
      <xdr:row>44</xdr:row>
      <xdr:rowOff>0</xdr:rowOff>
    </xdr:from>
    <xdr:to>
      <xdr:col>5</xdr:col>
      <xdr:colOff>447040</xdr:colOff>
      <xdr:row>115</xdr:row>
      <xdr:rowOff>255270</xdr:rowOff>
    </xdr:to>
    <xdr:pic>
      <xdr:nvPicPr>
        <xdr:cNvPr id="113" name="Picture 6" descr="clip_image3381"/>
        <xdr:cNvPicPr>
          <a:picLocks noChangeAspect="1"/>
        </xdr:cNvPicPr>
      </xdr:nvPicPr>
      <xdr:blipFill>
        <a:blip r:embed="rId1"/>
        <a:stretch>
          <a:fillRect/>
        </a:stretch>
      </xdr:blipFill>
      <xdr:spPr>
        <a:xfrm>
          <a:off x="4724400" y="2228850"/>
          <a:ext cx="66040" cy="255270"/>
        </a:xfrm>
        <a:prstGeom prst="rect">
          <a:avLst/>
        </a:prstGeom>
        <a:noFill/>
        <a:ln w="9525">
          <a:noFill/>
        </a:ln>
      </xdr:spPr>
    </xdr:pic>
    <xdr:clientData/>
  </xdr:twoCellAnchor>
  <xdr:twoCellAnchor editAs="oneCell">
    <xdr:from>
      <xdr:col>5</xdr:col>
      <xdr:colOff>457200</xdr:colOff>
      <xdr:row>44</xdr:row>
      <xdr:rowOff>0</xdr:rowOff>
    </xdr:from>
    <xdr:to>
      <xdr:col>5</xdr:col>
      <xdr:colOff>523875</xdr:colOff>
      <xdr:row>115</xdr:row>
      <xdr:rowOff>255270</xdr:rowOff>
    </xdr:to>
    <xdr:pic>
      <xdr:nvPicPr>
        <xdr:cNvPr id="114" name="Picture 7" descr="clip_image3383"/>
        <xdr:cNvPicPr>
          <a:picLocks noChangeAspect="1"/>
        </xdr:cNvPicPr>
      </xdr:nvPicPr>
      <xdr:blipFill>
        <a:blip r:embed="rId1"/>
        <a:stretch>
          <a:fillRect/>
        </a:stretch>
      </xdr:blipFill>
      <xdr:spPr>
        <a:xfrm>
          <a:off x="4800600" y="2228850"/>
          <a:ext cx="66675" cy="255270"/>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255270</xdr:rowOff>
    </xdr:to>
    <xdr:pic>
      <xdr:nvPicPr>
        <xdr:cNvPr id="115" name="Picture 8" descr="clip_image3384"/>
        <xdr:cNvPicPr>
          <a:picLocks noChangeAspect="1"/>
        </xdr:cNvPicPr>
      </xdr:nvPicPr>
      <xdr:blipFill>
        <a:blip r:embed="rId1"/>
        <a:stretch>
          <a:fillRect/>
        </a:stretch>
      </xdr:blipFill>
      <xdr:spPr>
        <a:xfrm>
          <a:off x="4876800" y="2228850"/>
          <a:ext cx="66675" cy="255270"/>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255270</xdr:rowOff>
    </xdr:to>
    <xdr:pic>
      <xdr:nvPicPr>
        <xdr:cNvPr id="116" name="Picture 9" descr="clip_image3386"/>
        <xdr:cNvPicPr>
          <a:picLocks noChangeAspect="1"/>
        </xdr:cNvPicPr>
      </xdr:nvPicPr>
      <xdr:blipFill>
        <a:blip r:embed="rId1"/>
        <a:stretch>
          <a:fillRect/>
        </a:stretch>
      </xdr:blipFill>
      <xdr:spPr>
        <a:xfrm>
          <a:off x="4953000" y="2228850"/>
          <a:ext cx="66675" cy="255270"/>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255270</xdr:rowOff>
    </xdr:to>
    <xdr:pic>
      <xdr:nvPicPr>
        <xdr:cNvPr id="117" name="Picture 1" descr="clip_image3376"/>
        <xdr:cNvPicPr>
          <a:picLocks noChangeAspect="1"/>
        </xdr:cNvPicPr>
      </xdr:nvPicPr>
      <xdr:blipFill>
        <a:blip r:embed="rId1"/>
        <a:stretch>
          <a:fillRect/>
        </a:stretch>
      </xdr:blipFill>
      <xdr:spPr>
        <a:xfrm>
          <a:off x="4343400" y="2228850"/>
          <a:ext cx="66675" cy="255270"/>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255270</xdr:rowOff>
    </xdr:to>
    <xdr:pic>
      <xdr:nvPicPr>
        <xdr:cNvPr id="118" name="Picture 2" descr="clip_image3377"/>
        <xdr:cNvPicPr>
          <a:picLocks noChangeAspect="1"/>
        </xdr:cNvPicPr>
      </xdr:nvPicPr>
      <xdr:blipFill>
        <a:blip r:embed="rId1"/>
        <a:stretch>
          <a:fillRect/>
        </a:stretch>
      </xdr:blipFill>
      <xdr:spPr>
        <a:xfrm>
          <a:off x="4419600" y="2228850"/>
          <a:ext cx="66675" cy="255270"/>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255270</xdr:rowOff>
    </xdr:to>
    <xdr:pic>
      <xdr:nvPicPr>
        <xdr:cNvPr id="119" name="Picture 3" descr="clip_image3378"/>
        <xdr:cNvPicPr>
          <a:picLocks noChangeAspect="1"/>
        </xdr:cNvPicPr>
      </xdr:nvPicPr>
      <xdr:blipFill>
        <a:blip r:embed="rId1"/>
        <a:stretch>
          <a:fillRect/>
        </a:stretch>
      </xdr:blipFill>
      <xdr:spPr>
        <a:xfrm>
          <a:off x="4496435" y="2228850"/>
          <a:ext cx="66040" cy="255270"/>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255270</xdr:rowOff>
    </xdr:to>
    <xdr:pic>
      <xdr:nvPicPr>
        <xdr:cNvPr id="120" name="Picture 4" descr="clip_image3379"/>
        <xdr:cNvPicPr>
          <a:picLocks noChangeAspect="1"/>
        </xdr:cNvPicPr>
      </xdr:nvPicPr>
      <xdr:blipFill>
        <a:blip r:embed="rId1"/>
        <a:stretch>
          <a:fillRect/>
        </a:stretch>
      </xdr:blipFill>
      <xdr:spPr>
        <a:xfrm>
          <a:off x="4572635" y="2228850"/>
          <a:ext cx="66040" cy="255270"/>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255270</xdr:rowOff>
    </xdr:to>
    <xdr:pic>
      <xdr:nvPicPr>
        <xdr:cNvPr id="121" name="Picture 5" descr="clip_image3380"/>
        <xdr:cNvPicPr>
          <a:picLocks noChangeAspect="1"/>
        </xdr:cNvPicPr>
      </xdr:nvPicPr>
      <xdr:blipFill>
        <a:blip r:embed="rId1"/>
        <a:stretch>
          <a:fillRect/>
        </a:stretch>
      </xdr:blipFill>
      <xdr:spPr>
        <a:xfrm>
          <a:off x="4647565" y="2228850"/>
          <a:ext cx="66675" cy="255270"/>
        </a:xfrm>
        <a:prstGeom prst="rect">
          <a:avLst/>
        </a:prstGeom>
        <a:noFill/>
        <a:ln w="9525">
          <a:noFill/>
        </a:ln>
      </xdr:spPr>
    </xdr:pic>
    <xdr:clientData/>
  </xdr:twoCellAnchor>
  <xdr:twoCellAnchor editAs="oneCell">
    <xdr:from>
      <xdr:col>5</xdr:col>
      <xdr:colOff>381000</xdr:colOff>
      <xdr:row>44</xdr:row>
      <xdr:rowOff>0</xdr:rowOff>
    </xdr:from>
    <xdr:to>
      <xdr:col>5</xdr:col>
      <xdr:colOff>447040</xdr:colOff>
      <xdr:row>115</xdr:row>
      <xdr:rowOff>255270</xdr:rowOff>
    </xdr:to>
    <xdr:pic>
      <xdr:nvPicPr>
        <xdr:cNvPr id="122" name="Picture 6" descr="clip_image3381"/>
        <xdr:cNvPicPr>
          <a:picLocks noChangeAspect="1"/>
        </xdr:cNvPicPr>
      </xdr:nvPicPr>
      <xdr:blipFill>
        <a:blip r:embed="rId1"/>
        <a:stretch>
          <a:fillRect/>
        </a:stretch>
      </xdr:blipFill>
      <xdr:spPr>
        <a:xfrm>
          <a:off x="4724400" y="2228850"/>
          <a:ext cx="66040" cy="255270"/>
        </a:xfrm>
        <a:prstGeom prst="rect">
          <a:avLst/>
        </a:prstGeom>
        <a:noFill/>
        <a:ln w="9525">
          <a:noFill/>
        </a:ln>
      </xdr:spPr>
    </xdr:pic>
    <xdr:clientData/>
  </xdr:twoCellAnchor>
  <xdr:twoCellAnchor editAs="oneCell">
    <xdr:from>
      <xdr:col>5</xdr:col>
      <xdr:colOff>457200</xdr:colOff>
      <xdr:row>44</xdr:row>
      <xdr:rowOff>0</xdr:rowOff>
    </xdr:from>
    <xdr:to>
      <xdr:col>5</xdr:col>
      <xdr:colOff>523875</xdr:colOff>
      <xdr:row>115</xdr:row>
      <xdr:rowOff>255270</xdr:rowOff>
    </xdr:to>
    <xdr:pic>
      <xdr:nvPicPr>
        <xdr:cNvPr id="123" name="Picture 7" descr="clip_image3383"/>
        <xdr:cNvPicPr>
          <a:picLocks noChangeAspect="1"/>
        </xdr:cNvPicPr>
      </xdr:nvPicPr>
      <xdr:blipFill>
        <a:blip r:embed="rId1"/>
        <a:stretch>
          <a:fillRect/>
        </a:stretch>
      </xdr:blipFill>
      <xdr:spPr>
        <a:xfrm>
          <a:off x="4800600" y="2228850"/>
          <a:ext cx="66675" cy="255270"/>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255270</xdr:rowOff>
    </xdr:to>
    <xdr:pic>
      <xdr:nvPicPr>
        <xdr:cNvPr id="124" name="Picture 8" descr="clip_image3384"/>
        <xdr:cNvPicPr>
          <a:picLocks noChangeAspect="1"/>
        </xdr:cNvPicPr>
      </xdr:nvPicPr>
      <xdr:blipFill>
        <a:blip r:embed="rId1"/>
        <a:stretch>
          <a:fillRect/>
        </a:stretch>
      </xdr:blipFill>
      <xdr:spPr>
        <a:xfrm>
          <a:off x="4876800" y="2228850"/>
          <a:ext cx="66675" cy="255270"/>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255270</xdr:rowOff>
    </xdr:to>
    <xdr:pic>
      <xdr:nvPicPr>
        <xdr:cNvPr id="125" name="Picture 9" descr="clip_image3386"/>
        <xdr:cNvPicPr>
          <a:picLocks noChangeAspect="1"/>
        </xdr:cNvPicPr>
      </xdr:nvPicPr>
      <xdr:blipFill>
        <a:blip r:embed="rId1"/>
        <a:stretch>
          <a:fillRect/>
        </a:stretch>
      </xdr:blipFill>
      <xdr:spPr>
        <a:xfrm>
          <a:off x="4953000" y="2228850"/>
          <a:ext cx="66675" cy="255270"/>
        </a:xfrm>
        <a:prstGeom prst="rect">
          <a:avLst/>
        </a:prstGeom>
        <a:noFill/>
        <a:ln w="9525">
          <a:noFill/>
        </a:ln>
      </xdr:spPr>
    </xdr:pic>
    <xdr:clientData/>
  </xdr:twoCellAnchor>
  <xdr:twoCellAnchor editAs="oneCell">
    <xdr:from>
      <xdr:col>5</xdr:col>
      <xdr:colOff>0</xdr:colOff>
      <xdr:row>44</xdr:row>
      <xdr:rowOff>0</xdr:rowOff>
    </xdr:from>
    <xdr:to>
      <xdr:col>5</xdr:col>
      <xdr:colOff>66675</xdr:colOff>
      <xdr:row>115</xdr:row>
      <xdr:rowOff>264795</xdr:rowOff>
    </xdr:to>
    <xdr:pic>
      <xdr:nvPicPr>
        <xdr:cNvPr id="126" name="Picture 1" descr="clip_image3376"/>
        <xdr:cNvPicPr>
          <a:picLocks noChangeAspect="1"/>
        </xdr:cNvPicPr>
      </xdr:nvPicPr>
      <xdr:blipFill>
        <a:blip r:embed="rId1"/>
        <a:stretch>
          <a:fillRect/>
        </a:stretch>
      </xdr:blipFill>
      <xdr:spPr>
        <a:xfrm>
          <a:off x="4343400" y="2228850"/>
          <a:ext cx="66675" cy="264795"/>
        </a:xfrm>
        <a:prstGeom prst="rect">
          <a:avLst/>
        </a:prstGeom>
        <a:noFill/>
        <a:ln w="9525">
          <a:noFill/>
        </a:ln>
      </xdr:spPr>
    </xdr:pic>
    <xdr:clientData/>
  </xdr:twoCellAnchor>
  <xdr:twoCellAnchor editAs="oneCell">
    <xdr:from>
      <xdr:col>5</xdr:col>
      <xdr:colOff>76200</xdr:colOff>
      <xdr:row>44</xdr:row>
      <xdr:rowOff>0</xdr:rowOff>
    </xdr:from>
    <xdr:to>
      <xdr:col>5</xdr:col>
      <xdr:colOff>142875</xdr:colOff>
      <xdr:row>115</xdr:row>
      <xdr:rowOff>264795</xdr:rowOff>
    </xdr:to>
    <xdr:pic>
      <xdr:nvPicPr>
        <xdr:cNvPr id="127" name="Picture 2" descr="clip_image3377"/>
        <xdr:cNvPicPr>
          <a:picLocks noChangeAspect="1"/>
        </xdr:cNvPicPr>
      </xdr:nvPicPr>
      <xdr:blipFill>
        <a:blip r:embed="rId1"/>
        <a:stretch>
          <a:fillRect/>
        </a:stretch>
      </xdr:blipFill>
      <xdr:spPr>
        <a:xfrm>
          <a:off x="4419600" y="2228850"/>
          <a:ext cx="66675" cy="264795"/>
        </a:xfrm>
        <a:prstGeom prst="rect">
          <a:avLst/>
        </a:prstGeom>
        <a:noFill/>
        <a:ln w="9525">
          <a:noFill/>
        </a:ln>
      </xdr:spPr>
    </xdr:pic>
    <xdr:clientData/>
  </xdr:twoCellAnchor>
  <xdr:twoCellAnchor editAs="oneCell">
    <xdr:from>
      <xdr:col>5</xdr:col>
      <xdr:colOff>153035</xdr:colOff>
      <xdr:row>44</xdr:row>
      <xdr:rowOff>0</xdr:rowOff>
    </xdr:from>
    <xdr:to>
      <xdr:col>5</xdr:col>
      <xdr:colOff>219075</xdr:colOff>
      <xdr:row>115</xdr:row>
      <xdr:rowOff>264795</xdr:rowOff>
    </xdr:to>
    <xdr:pic>
      <xdr:nvPicPr>
        <xdr:cNvPr id="128" name="Picture 3" descr="clip_image3378"/>
        <xdr:cNvPicPr>
          <a:picLocks noChangeAspect="1"/>
        </xdr:cNvPicPr>
      </xdr:nvPicPr>
      <xdr:blipFill>
        <a:blip r:embed="rId1"/>
        <a:stretch>
          <a:fillRect/>
        </a:stretch>
      </xdr:blipFill>
      <xdr:spPr>
        <a:xfrm>
          <a:off x="4496435" y="2228850"/>
          <a:ext cx="66040" cy="264795"/>
        </a:xfrm>
        <a:prstGeom prst="rect">
          <a:avLst/>
        </a:prstGeom>
        <a:noFill/>
        <a:ln w="9525">
          <a:noFill/>
        </a:ln>
      </xdr:spPr>
    </xdr:pic>
    <xdr:clientData/>
  </xdr:twoCellAnchor>
  <xdr:twoCellAnchor editAs="oneCell">
    <xdr:from>
      <xdr:col>5</xdr:col>
      <xdr:colOff>229235</xdr:colOff>
      <xdr:row>44</xdr:row>
      <xdr:rowOff>0</xdr:rowOff>
    </xdr:from>
    <xdr:to>
      <xdr:col>5</xdr:col>
      <xdr:colOff>295275</xdr:colOff>
      <xdr:row>115</xdr:row>
      <xdr:rowOff>264795</xdr:rowOff>
    </xdr:to>
    <xdr:pic>
      <xdr:nvPicPr>
        <xdr:cNvPr id="129" name="Picture 4" descr="clip_image3379"/>
        <xdr:cNvPicPr>
          <a:picLocks noChangeAspect="1"/>
        </xdr:cNvPicPr>
      </xdr:nvPicPr>
      <xdr:blipFill>
        <a:blip r:embed="rId1"/>
        <a:stretch>
          <a:fillRect/>
        </a:stretch>
      </xdr:blipFill>
      <xdr:spPr>
        <a:xfrm>
          <a:off x="4572635" y="2228850"/>
          <a:ext cx="66040" cy="264795"/>
        </a:xfrm>
        <a:prstGeom prst="rect">
          <a:avLst/>
        </a:prstGeom>
        <a:noFill/>
        <a:ln w="9525">
          <a:noFill/>
        </a:ln>
      </xdr:spPr>
    </xdr:pic>
    <xdr:clientData/>
  </xdr:twoCellAnchor>
  <xdr:twoCellAnchor editAs="oneCell">
    <xdr:from>
      <xdr:col>5</xdr:col>
      <xdr:colOff>304165</xdr:colOff>
      <xdr:row>44</xdr:row>
      <xdr:rowOff>0</xdr:rowOff>
    </xdr:from>
    <xdr:to>
      <xdr:col>5</xdr:col>
      <xdr:colOff>370840</xdr:colOff>
      <xdr:row>115</xdr:row>
      <xdr:rowOff>264795</xdr:rowOff>
    </xdr:to>
    <xdr:pic>
      <xdr:nvPicPr>
        <xdr:cNvPr id="130" name="Picture 5" descr="clip_image3380"/>
        <xdr:cNvPicPr>
          <a:picLocks noChangeAspect="1"/>
        </xdr:cNvPicPr>
      </xdr:nvPicPr>
      <xdr:blipFill>
        <a:blip r:embed="rId1"/>
        <a:stretch>
          <a:fillRect/>
        </a:stretch>
      </xdr:blipFill>
      <xdr:spPr>
        <a:xfrm>
          <a:off x="4647565" y="2228850"/>
          <a:ext cx="66675" cy="264795"/>
        </a:xfrm>
        <a:prstGeom prst="rect">
          <a:avLst/>
        </a:prstGeom>
        <a:noFill/>
        <a:ln w="9525">
          <a:noFill/>
        </a:ln>
      </xdr:spPr>
    </xdr:pic>
    <xdr:clientData/>
  </xdr:twoCellAnchor>
  <xdr:twoCellAnchor editAs="oneCell">
    <xdr:from>
      <xdr:col>5</xdr:col>
      <xdr:colOff>533400</xdr:colOff>
      <xdr:row>44</xdr:row>
      <xdr:rowOff>0</xdr:rowOff>
    </xdr:from>
    <xdr:to>
      <xdr:col>5</xdr:col>
      <xdr:colOff>600075</xdr:colOff>
      <xdr:row>115</xdr:row>
      <xdr:rowOff>264795</xdr:rowOff>
    </xdr:to>
    <xdr:pic>
      <xdr:nvPicPr>
        <xdr:cNvPr id="131" name="Picture 8" descr="clip_image3384"/>
        <xdr:cNvPicPr>
          <a:picLocks noChangeAspect="1"/>
        </xdr:cNvPicPr>
      </xdr:nvPicPr>
      <xdr:blipFill>
        <a:blip r:embed="rId1"/>
        <a:stretch>
          <a:fillRect/>
        </a:stretch>
      </xdr:blipFill>
      <xdr:spPr>
        <a:xfrm>
          <a:off x="4876800" y="2228850"/>
          <a:ext cx="66675" cy="264795"/>
        </a:xfrm>
        <a:prstGeom prst="rect">
          <a:avLst/>
        </a:prstGeom>
        <a:noFill/>
        <a:ln w="9525">
          <a:noFill/>
        </a:ln>
      </xdr:spPr>
    </xdr:pic>
    <xdr:clientData/>
  </xdr:twoCellAnchor>
  <xdr:twoCellAnchor editAs="oneCell">
    <xdr:from>
      <xdr:col>5</xdr:col>
      <xdr:colOff>609600</xdr:colOff>
      <xdr:row>44</xdr:row>
      <xdr:rowOff>0</xdr:rowOff>
    </xdr:from>
    <xdr:to>
      <xdr:col>5</xdr:col>
      <xdr:colOff>676275</xdr:colOff>
      <xdr:row>115</xdr:row>
      <xdr:rowOff>264795</xdr:rowOff>
    </xdr:to>
    <xdr:pic>
      <xdr:nvPicPr>
        <xdr:cNvPr id="132" name="Picture 9" descr="clip_image3386"/>
        <xdr:cNvPicPr>
          <a:picLocks noChangeAspect="1"/>
        </xdr:cNvPicPr>
      </xdr:nvPicPr>
      <xdr:blipFill>
        <a:blip r:embed="rId1"/>
        <a:stretch>
          <a:fillRect/>
        </a:stretch>
      </xdr:blipFill>
      <xdr:spPr>
        <a:xfrm>
          <a:off x="4953000" y="2228850"/>
          <a:ext cx="66675" cy="26479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133"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134"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135"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136"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137"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138"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139"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140"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141"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142"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143"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144"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145"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146"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147"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148"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149"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247650</xdr:rowOff>
    </xdr:to>
    <xdr:pic>
      <xdr:nvPicPr>
        <xdr:cNvPr id="150"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151"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152"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153"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154"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155"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156"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157"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158"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159"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160"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161"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162"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163"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164"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165"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166"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167"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168"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169"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170"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171"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172"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173"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174"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175"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176"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177"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178"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179"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180"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181"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182"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183"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184"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185"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186"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187"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188"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189"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190"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191"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192"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193"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194"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195"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196"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197"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198"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199"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200"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201"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202"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247650</xdr:rowOff>
    </xdr:to>
    <xdr:pic>
      <xdr:nvPicPr>
        <xdr:cNvPr id="203"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04"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05"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06"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07"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08"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09"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10"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11"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12"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13"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14"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15"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16"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17"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18"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19"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20"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21"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22"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23"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24"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25"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26"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27"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28"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29"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30"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231"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232"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233"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234"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235"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236"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237"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238"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39"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40"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41"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42"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43"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44"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45"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46"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47"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248"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249"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250"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251"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252"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253"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254"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255"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247650</xdr:rowOff>
    </xdr:to>
    <xdr:pic>
      <xdr:nvPicPr>
        <xdr:cNvPr id="256"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57"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58"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59"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60"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61"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62"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63"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64"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65"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66"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67"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68"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69"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70"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71"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72"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73"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74"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238125</xdr:rowOff>
    </xdr:to>
    <xdr:pic>
      <xdr:nvPicPr>
        <xdr:cNvPr id="275" name="Picture 1" descr="clip_image3376"/>
        <xdr:cNvPicPr>
          <a:picLocks noChangeAspect="1"/>
        </xdr:cNvPicPr>
      </xdr:nvPicPr>
      <xdr:blipFill>
        <a:blip r:embed="rId1"/>
        <a:stretch>
          <a:fillRect/>
        </a:stretch>
      </xdr:blipFill>
      <xdr:spPr>
        <a:xfrm>
          <a:off x="4343400" y="2228850"/>
          <a:ext cx="66675" cy="238125"/>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238125</xdr:rowOff>
    </xdr:to>
    <xdr:pic>
      <xdr:nvPicPr>
        <xdr:cNvPr id="276" name="Picture 2" descr="clip_image3377"/>
        <xdr:cNvPicPr>
          <a:picLocks noChangeAspect="1"/>
        </xdr:cNvPicPr>
      </xdr:nvPicPr>
      <xdr:blipFill>
        <a:blip r:embed="rId1"/>
        <a:stretch>
          <a:fillRect/>
        </a:stretch>
      </xdr:blipFill>
      <xdr:spPr>
        <a:xfrm>
          <a:off x="4419600" y="2228850"/>
          <a:ext cx="66675" cy="238125"/>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238125</xdr:rowOff>
    </xdr:to>
    <xdr:pic>
      <xdr:nvPicPr>
        <xdr:cNvPr id="277" name="Picture 3" descr="clip_image3378"/>
        <xdr:cNvPicPr>
          <a:picLocks noChangeAspect="1"/>
        </xdr:cNvPicPr>
      </xdr:nvPicPr>
      <xdr:blipFill>
        <a:blip r:embed="rId1"/>
        <a:stretch>
          <a:fillRect/>
        </a:stretch>
      </xdr:blipFill>
      <xdr:spPr>
        <a:xfrm>
          <a:off x="4496435" y="2228850"/>
          <a:ext cx="66040" cy="238125"/>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238125</xdr:rowOff>
    </xdr:to>
    <xdr:pic>
      <xdr:nvPicPr>
        <xdr:cNvPr id="278" name="Picture 4" descr="clip_image3379"/>
        <xdr:cNvPicPr>
          <a:picLocks noChangeAspect="1"/>
        </xdr:cNvPicPr>
      </xdr:nvPicPr>
      <xdr:blipFill>
        <a:blip r:embed="rId1"/>
        <a:stretch>
          <a:fillRect/>
        </a:stretch>
      </xdr:blipFill>
      <xdr:spPr>
        <a:xfrm>
          <a:off x="4572635" y="2228850"/>
          <a:ext cx="66040" cy="238125"/>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238125</xdr:rowOff>
    </xdr:to>
    <xdr:pic>
      <xdr:nvPicPr>
        <xdr:cNvPr id="279" name="Picture 5" descr="clip_image3380"/>
        <xdr:cNvPicPr>
          <a:picLocks noChangeAspect="1"/>
        </xdr:cNvPicPr>
      </xdr:nvPicPr>
      <xdr:blipFill>
        <a:blip r:embed="rId1"/>
        <a:stretch>
          <a:fillRect/>
        </a:stretch>
      </xdr:blipFill>
      <xdr:spPr>
        <a:xfrm>
          <a:off x="4647565" y="2228850"/>
          <a:ext cx="66675" cy="238125"/>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238125</xdr:rowOff>
    </xdr:to>
    <xdr:pic>
      <xdr:nvPicPr>
        <xdr:cNvPr id="280" name="Picture 6" descr="clip_image3381"/>
        <xdr:cNvPicPr>
          <a:picLocks noChangeAspect="1"/>
        </xdr:cNvPicPr>
      </xdr:nvPicPr>
      <xdr:blipFill>
        <a:blip r:embed="rId1"/>
        <a:stretch>
          <a:fillRect/>
        </a:stretch>
      </xdr:blipFill>
      <xdr:spPr>
        <a:xfrm>
          <a:off x="4724400" y="2228850"/>
          <a:ext cx="66040" cy="238125"/>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238125</xdr:rowOff>
    </xdr:to>
    <xdr:pic>
      <xdr:nvPicPr>
        <xdr:cNvPr id="281" name="Picture 7" descr="clip_image3383"/>
        <xdr:cNvPicPr>
          <a:picLocks noChangeAspect="1"/>
        </xdr:cNvPicPr>
      </xdr:nvPicPr>
      <xdr:blipFill>
        <a:blip r:embed="rId1"/>
        <a:stretch>
          <a:fillRect/>
        </a:stretch>
      </xdr:blipFill>
      <xdr:spPr>
        <a:xfrm>
          <a:off x="4800600" y="2228850"/>
          <a:ext cx="66675" cy="238125"/>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238125</xdr:rowOff>
    </xdr:to>
    <xdr:pic>
      <xdr:nvPicPr>
        <xdr:cNvPr id="282" name="Picture 8" descr="clip_image3384"/>
        <xdr:cNvPicPr>
          <a:picLocks noChangeAspect="1"/>
        </xdr:cNvPicPr>
      </xdr:nvPicPr>
      <xdr:blipFill>
        <a:blip r:embed="rId1"/>
        <a:stretch>
          <a:fillRect/>
        </a:stretch>
      </xdr:blipFill>
      <xdr:spPr>
        <a:xfrm>
          <a:off x="4876800" y="2228850"/>
          <a:ext cx="66675" cy="238125"/>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238125</xdr:rowOff>
    </xdr:to>
    <xdr:pic>
      <xdr:nvPicPr>
        <xdr:cNvPr id="283" name="Picture 9" descr="clip_image3386"/>
        <xdr:cNvPicPr>
          <a:picLocks noChangeAspect="1"/>
        </xdr:cNvPicPr>
      </xdr:nvPicPr>
      <xdr:blipFill>
        <a:blip r:embed="rId1"/>
        <a:stretch>
          <a:fillRect/>
        </a:stretch>
      </xdr:blipFill>
      <xdr:spPr>
        <a:xfrm>
          <a:off x="4953000" y="2228850"/>
          <a:ext cx="66675" cy="238125"/>
        </a:xfrm>
        <a:prstGeom prst="rect">
          <a:avLst/>
        </a:prstGeom>
        <a:noFill/>
        <a:ln w="9525">
          <a:noFill/>
        </a:ln>
      </xdr:spPr>
    </xdr:pic>
    <xdr:clientData/>
  </xdr:twoCellAnchor>
  <xdr:twoCellAnchor editAs="oneCell">
    <xdr:from>
      <xdr:col>5</xdr:col>
      <xdr:colOff>0</xdr:colOff>
      <xdr:row>48</xdr:row>
      <xdr:rowOff>0</xdr:rowOff>
    </xdr:from>
    <xdr:to>
      <xdr:col>5</xdr:col>
      <xdr:colOff>66675</xdr:colOff>
      <xdr:row>115</xdr:row>
      <xdr:rowOff>247650</xdr:rowOff>
    </xdr:to>
    <xdr:pic>
      <xdr:nvPicPr>
        <xdr:cNvPr id="284"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48</xdr:row>
      <xdr:rowOff>0</xdr:rowOff>
    </xdr:from>
    <xdr:to>
      <xdr:col>5</xdr:col>
      <xdr:colOff>142875</xdr:colOff>
      <xdr:row>115</xdr:row>
      <xdr:rowOff>247650</xdr:rowOff>
    </xdr:to>
    <xdr:pic>
      <xdr:nvPicPr>
        <xdr:cNvPr id="285"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48</xdr:row>
      <xdr:rowOff>0</xdr:rowOff>
    </xdr:from>
    <xdr:to>
      <xdr:col>5</xdr:col>
      <xdr:colOff>219075</xdr:colOff>
      <xdr:row>115</xdr:row>
      <xdr:rowOff>247650</xdr:rowOff>
    </xdr:to>
    <xdr:pic>
      <xdr:nvPicPr>
        <xdr:cNvPr id="286"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48</xdr:row>
      <xdr:rowOff>0</xdr:rowOff>
    </xdr:from>
    <xdr:to>
      <xdr:col>5</xdr:col>
      <xdr:colOff>295275</xdr:colOff>
      <xdr:row>115</xdr:row>
      <xdr:rowOff>247650</xdr:rowOff>
    </xdr:to>
    <xdr:pic>
      <xdr:nvPicPr>
        <xdr:cNvPr id="287"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48</xdr:row>
      <xdr:rowOff>0</xdr:rowOff>
    </xdr:from>
    <xdr:to>
      <xdr:col>5</xdr:col>
      <xdr:colOff>370840</xdr:colOff>
      <xdr:row>115</xdr:row>
      <xdr:rowOff>247650</xdr:rowOff>
    </xdr:to>
    <xdr:pic>
      <xdr:nvPicPr>
        <xdr:cNvPr id="288"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48</xdr:row>
      <xdr:rowOff>0</xdr:rowOff>
    </xdr:from>
    <xdr:to>
      <xdr:col>5</xdr:col>
      <xdr:colOff>447040</xdr:colOff>
      <xdr:row>115</xdr:row>
      <xdr:rowOff>247650</xdr:rowOff>
    </xdr:to>
    <xdr:pic>
      <xdr:nvPicPr>
        <xdr:cNvPr id="289"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48</xdr:row>
      <xdr:rowOff>0</xdr:rowOff>
    </xdr:from>
    <xdr:to>
      <xdr:col>5</xdr:col>
      <xdr:colOff>523875</xdr:colOff>
      <xdr:row>115</xdr:row>
      <xdr:rowOff>247650</xdr:rowOff>
    </xdr:to>
    <xdr:pic>
      <xdr:nvPicPr>
        <xdr:cNvPr id="290"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48</xdr:row>
      <xdr:rowOff>0</xdr:rowOff>
    </xdr:from>
    <xdr:to>
      <xdr:col>5</xdr:col>
      <xdr:colOff>600075</xdr:colOff>
      <xdr:row>115</xdr:row>
      <xdr:rowOff>247650</xdr:rowOff>
    </xdr:to>
    <xdr:pic>
      <xdr:nvPicPr>
        <xdr:cNvPr id="291"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48</xdr:row>
      <xdr:rowOff>0</xdr:rowOff>
    </xdr:from>
    <xdr:to>
      <xdr:col>5</xdr:col>
      <xdr:colOff>676275</xdr:colOff>
      <xdr:row>115</xdr:row>
      <xdr:rowOff>247650</xdr:rowOff>
    </xdr:to>
    <xdr:pic>
      <xdr:nvPicPr>
        <xdr:cNvPr id="292"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247650</xdr:rowOff>
    </xdr:to>
    <xdr:pic>
      <xdr:nvPicPr>
        <xdr:cNvPr id="293"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55</xdr:row>
      <xdr:rowOff>0</xdr:rowOff>
    </xdr:from>
    <xdr:to>
      <xdr:col>5</xdr:col>
      <xdr:colOff>142875</xdr:colOff>
      <xdr:row>115</xdr:row>
      <xdr:rowOff>247650</xdr:rowOff>
    </xdr:to>
    <xdr:pic>
      <xdr:nvPicPr>
        <xdr:cNvPr id="294"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247650</xdr:rowOff>
    </xdr:to>
    <xdr:pic>
      <xdr:nvPicPr>
        <xdr:cNvPr id="295"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55</xdr:row>
      <xdr:rowOff>0</xdr:rowOff>
    </xdr:from>
    <xdr:to>
      <xdr:col>5</xdr:col>
      <xdr:colOff>295275</xdr:colOff>
      <xdr:row>115</xdr:row>
      <xdr:rowOff>247650</xdr:rowOff>
    </xdr:to>
    <xdr:pic>
      <xdr:nvPicPr>
        <xdr:cNvPr id="296"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247650</xdr:rowOff>
    </xdr:to>
    <xdr:pic>
      <xdr:nvPicPr>
        <xdr:cNvPr id="297"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247650</xdr:rowOff>
    </xdr:to>
    <xdr:pic>
      <xdr:nvPicPr>
        <xdr:cNvPr id="298"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247650</xdr:rowOff>
    </xdr:to>
    <xdr:pic>
      <xdr:nvPicPr>
        <xdr:cNvPr id="299"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247650</xdr:rowOff>
    </xdr:to>
    <xdr:pic>
      <xdr:nvPicPr>
        <xdr:cNvPr id="300"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247650</xdr:rowOff>
    </xdr:to>
    <xdr:pic>
      <xdr:nvPicPr>
        <xdr:cNvPr id="301"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257175</xdr:rowOff>
    </xdr:to>
    <xdr:pic>
      <xdr:nvPicPr>
        <xdr:cNvPr id="302" name="Picture 1" descr="clip_image3376"/>
        <xdr:cNvPicPr>
          <a:picLocks noChangeAspect="1"/>
        </xdr:cNvPicPr>
      </xdr:nvPicPr>
      <xdr:blipFill>
        <a:blip r:embed="rId1"/>
        <a:stretch>
          <a:fillRect/>
        </a:stretch>
      </xdr:blipFill>
      <xdr:spPr>
        <a:xfrm>
          <a:off x="4343400" y="2228850"/>
          <a:ext cx="66675" cy="257175"/>
        </a:xfrm>
        <a:prstGeom prst="rect">
          <a:avLst/>
        </a:prstGeom>
        <a:noFill/>
        <a:ln w="9525">
          <a:noFill/>
        </a:ln>
      </xdr:spPr>
    </xdr:pic>
    <xdr:clientData/>
  </xdr:twoCellAnchor>
  <xdr:twoCellAnchor editAs="oneCell">
    <xdr:from>
      <xdr:col>5</xdr:col>
      <xdr:colOff>76200</xdr:colOff>
      <xdr:row>55</xdr:row>
      <xdr:rowOff>0</xdr:rowOff>
    </xdr:from>
    <xdr:to>
      <xdr:col>5</xdr:col>
      <xdr:colOff>142875</xdr:colOff>
      <xdr:row>115</xdr:row>
      <xdr:rowOff>257175</xdr:rowOff>
    </xdr:to>
    <xdr:pic>
      <xdr:nvPicPr>
        <xdr:cNvPr id="303" name="Picture 2" descr="clip_image3377"/>
        <xdr:cNvPicPr>
          <a:picLocks noChangeAspect="1"/>
        </xdr:cNvPicPr>
      </xdr:nvPicPr>
      <xdr:blipFill>
        <a:blip r:embed="rId1"/>
        <a:stretch>
          <a:fillRect/>
        </a:stretch>
      </xdr:blipFill>
      <xdr:spPr>
        <a:xfrm>
          <a:off x="4419600" y="2228850"/>
          <a:ext cx="66675" cy="257175"/>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257175</xdr:rowOff>
    </xdr:to>
    <xdr:pic>
      <xdr:nvPicPr>
        <xdr:cNvPr id="304" name="Picture 3" descr="clip_image3378"/>
        <xdr:cNvPicPr>
          <a:picLocks noChangeAspect="1"/>
        </xdr:cNvPicPr>
      </xdr:nvPicPr>
      <xdr:blipFill>
        <a:blip r:embed="rId1"/>
        <a:stretch>
          <a:fillRect/>
        </a:stretch>
      </xdr:blipFill>
      <xdr:spPr>
        <a:xfrm>
          <a:off x="4496435" y="2228850"/>
          <a:ext cx="66040" cy="257175"/>
        </a:xfrm>
        <a:prstGeom prst="rect">
          <a:avLst/>
        </a:prstGeom>
        <a:noFill/>
        <a:ln w="9525">
          <a:noFill/>
        </a:ln>
      </xdr:spPr>
    </xdr:pic>
    <xdr:clientData/>
  </xdr:twoCellAnchor>
  <xdr:twoCellAnchor editAs="oneCell">
    <xdr:from>
      <xdr:col>5</xdr:col>
      <xdr:colOff>229235</xdr:colOff>
      <xdr:row>55</xdr:row>
      <xdr:rowOff>0</xdr:rowOff>
    </xdr:from>
    <xdr:to>
      <xdr:col>5</xdr:col>
      <xdr:colOff>295275</xdr:colOff>
      <xdr:row>115</xdr:row>
      <xdr:rowOff>257175</xdr:rowOff>
    </xdr:to>
    <xdr:pic>
      <xdr:nvPicPr>
        <xdr:cNvPr id="305" name="Picture 4" descr="clip_image3379"/>
        <xdr:cNvPicPr>
          <a:picLocks noChangeAspect="1"/>
        </xdr:cNvPicPr>
      </xdr:nvPicPr>
      <xdr:blipFill>
        <a:blip r:embed="rId1"/>
        <a:stretch>
          <a:fillRect/>
        </a:stretch>
      </xdr:blipFill>
      <xdr:spPr>
        <a:xfrm>
          <a:off x="4572635" y="2228850"/>
          <a:ext cx="66040" cy="257175"/>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257175</xdr:rowOff>
    </xdr:to>
    <xdr:pic>
      <xdr:nvPicPr>
        <xdr:cNvPr id="306" name="Picture 5" descr="clip_image3380"/>
        <xdr:cNvPicPr>
          <a:picLocks noChangeAspect="1"/>
        </xdr:cNvPicPr>
      </xdr:nvPicPr>
      <xdr:blipFill>
        <a:blip r:embed="rId1"/>
        <a:stretch>
          <a:fillRect/>
        </a:stretch>
      </xdr:blipFill>
      <xdr:spPr>
        <a:xfrm>
          <a:off x="4647565" y="2228850"/>
          <a:ext cx="66675" cy="257175"/>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257175</xdr:rowOff>
    </xdr:to>
    <xdr:pic>
      <xdr:nvPicPr>
        <xdr:cNvPr id="307" name="Picture 6" descr="clip_image3381"/>
        <xdr:cNvPicPr>
          <a:picLocks noChangeAspect="1"/>
        </xdr:cNvPicPr>
      </xdr:nvPicPr>
      <xdr:blipFill>
        <a:blip r:embed="rId1"/>
        <a:stretch>
          <a:fillRect/>
        </a:stretch>
      </xdr:blipFill>
      <xdr:spPr>
        <a:xfrm>
          <a:off x="4724400" y="2228850"/>
          <a:ext cx="66040" cy="257175"/>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257175</xdr:rowOff>
    </xdr:to>
    <xdr:pic>
      <xdr:nvPicPr>
        <xdr:cNvPr id="308" name="Picture 7" descr="clip_image3383"/>
        <xdr:cNvPicPr>
          <a:picLocks noChangeAspect="1"/>
        </xdr:cNvPicPr>
      </xdr:nvPicPr>
      <xdr:blipFill>
        <a:blip r:embed="rId1"/>
        <a:stretch>
          <a:fillRect/>
        </a:stretch>
      </xdr:blipFill>
      <xdr:spPr>
        <a:xfrm>
          <a:off x="4800600" y="2228850"/>
          <a:ext cx="66675" cy="257175"/>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257175</xdr:rowOff>
    </xdr:to>
    <xdr:pic>
      <xdr:nvPicPr>
        <xdr:cNvPr id="309" name="Picture 8" descr="clip_image3384"/>
        <xdr:cNvPicPr>
          <a:picLocks noChangeAspect="1"/>
        </xdr:cNvPicPr>
      </xdr:nvPicPr>
      <xdr:blipFill>
        <a:blip r:embed="rId1"/>
        <a:stretch>
          <a:fillRect/>
        </a:stretch>
      </xdr:blipFill>
      <xdr:spPr>
        <a:xfrm>
          <a:off x="4876800" y="2228850"/>
          <a:ext cx="66675" cy="257175"/>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257175</xdr:rowOff>
    </xdr:to>
    <xdr:pic>
      <xdr:nvPicPr>
        <xdr:cNvPr id="310" name="Picture 9" descr="clip_image3386"/>
        <xdr:cNvPicPr>
          <a:picLocks noChangeAspect="1"/>
        </xdr:cNvPicPr>
      </xdr:nvPicPr>
      <xdr:blipFill>
        <a:blip r:embed="rId1"/>
        <a:stretch>
          <a:fillRect/>
        </a:stretch>
      </xdr:blipFill>
      <xdr:spPr>
        <a:xfrm>
          <a:off x="4953000" y="2228850"/>
          <a:ext cx="66675" cy="257175"/>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247650</xdr:rowOff>
    </xdr:to>
    <xdr:pic>
      <xdr:nvPicPr>
        <xdr:cNvPr id="311"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55</xdr:row>
      <xdr:rowOff>0</xdr:rowOff>
    </xdr:from>
    <xdr:to>
      <xdr:col>5</xdr:col>
      <xdr:colOff>142875</xdr:colOff>
      <xdr:row>115</xdr:row>
      <xdr:rowOff>247650</xdr:rowOff>
    </xdr:to>
    <xdr:pic>
      <xdr:nvPicPr>
        <xdr:cNvPr id="312"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247650</xdr:rowOff>
    </xdr:to>
    <xdr:pic>
      <xdr:nvPicPr>
        <xdr:cNvPr id="313"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55</xdr:row>
      <xdr:rowOff>0</xdr:rowOff>
    </xdr:from>
    <xdr:to>
      <xdr:col>5</xdr:col>
      <xdr:colOff>295275</xdr:colOff>
      <xdr:row>115</xdr:row>
      <xdr:rowOff>247650</xdr:rowOff>
    </xdr:to>
    <xdr:pic>
      <xdr:nvPicPr>
        <xdr:cNvPr id="314"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247650</xdr:rowOff>
    </xdr:to>
    <xdr:pic>
      <xdr:nvPicPr>
        <xdr:cNvPr id="315"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247650</xdr:rowOff>
    </xdr:to>
    <xdr:pic>
      <xdr:nvPicPr>
        <xdr:cNvPr id="316"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247650</xdr:rowOff>
    </xdr:to>
    <xdr:pic>
      <xdr:nvPicPr>
        <xdr:cNvPr id="317"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247650</xdr:rowOff>
    </xdr:to>
    <xdr:pic>
      <xdr:nvPicPr>
        <xdr:cNvPr id="318"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247650</xdr:rowOff>
    </xdr:to>
    <xdr:pic>
      <xdr:nvPicPr>
        <xdr:cNvPr id="319"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247650</xdr:rowOff>
    </xdr:to>
    <xdr:pic>
      <xdr:nvPicPr>
        <xdr:cNvPr id="320"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55</xdr:row>
      <xdr:rowOff>0</xdr:rowOff>
    </xdr:from>
    <xdr:to>
      <xdr:col>5</xdr:col>
      <xdr:colOff>142875</xdr:colOff>
      <xdr:row>115</xdr:row>
      <xdr:rowOff>247650</xdr:rowOff>
    </xdr:to>
    <xdr:pic>
      <xdr:nvPicPr>
        <xdr:cNvPr id="321"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247650</xdr:rowOff>
    </xdr:to>
    <xdr:pic>
      <xdr:nvPicPr>
        <xdr:cNvPr id="322"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55</xdr:row>
      <xdr:rowOff>0</xdr:rowOff>
    </xdr:from>
    <xdr:to>
      <xdr:col>5</xdr:col>
      <xdr:colOff>295275</xdr:colOff>
      <xdr:row>115</xdr:row>
      <xdr:rowOff>247650</xdr:rowOff>
    </xdr:to>
    <xdr:pic>
      <xdr:nvPicPr>
        <xdr:cNvPr id="323"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247650</xdr:rowOff>
    </xdr:to>
    <xdr:pic>
      <xdr:nvPicPr>
        <xdr:cNvPr id="324"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247650</xdr:rowOff>
    </xdr:to>
    <xdr:pic>
      <xdr:nvPicPr>
        <xdr:cNvPr id="325"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247650</xdr:rowOff>
    </xdr:to>
    <xdr:pic>
      <xdr:nvPicPr>
        <xdr:cNvPr id="326"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247650</xdr:rowOff>
    </xdr:to>
    <xdr:pic>
      <xdr:nvPicPr>
        <xdr:cNvPr id="327"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247650</xdr:rowOff>
    </xdr:to>
    <xdr:pic>
      <xdr:nvPicPr>
        <xdr:cNvPr id="328"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247650</xdr:rowOff>
    </xdr:to>
    <xdr:pic>
      <xdr:nvPicPr>
        <xdr:cNvPr id="329" name="Picture 1" descr="clip_image3376"/>
        <xdr:cNvPicPr>
          <a:picLocks noChangeAspect="1"/>
        </xdr:cNvPicPr>
      </xdr:nvPicPr>
      <xdr:blipFill>
        <a:blip r:embed="rId1"/>
        <a:stretch>
          <a:fillRect/>
        </a:stretch>
      </xdr:blipFill>
      <xdr:spPr>
        <a:xfrm>
          <a:off x="4343400" y="2228850"/>
          <a:ext cx="66675" cy="247650"/>
        </a:xfrm>
        <a:prstGeom prst="rect">
          <a:avLst/>
        </a:prstGeom>
        <a:noFill/>
        <a:ln w="9525">
          <a:noFill/>
        </a:ln>
      </xdr:spPr>
    </xdr:pic>
    <xdr:clientData/>
  </xdr:twoCellAnchor>
  <xdr:twoCellAnchor editAs="oneCell">
    <xdr:from>
      <xdr:col>5</xdr:col>
      <xdr:colOff>76200</xdr:colOff>
      <xdr:row>55</xdr:row>
      <xdr:rowOff>0</xdr:rowOff>
    </xdr:from>
    <xdr:to>
      <xdr:col>5</xdr:col>
      <xdr:colOff>142875</xdr:colOff>
      <xdr:row>115</xdr:row>
      <xdr:rowOff>247650</xdr:rowOff>
    </xdr:to>
    <xdr:pic>
      <xdr:nvPicPr>
        <xdr:cNvPr id="330" name="Picture 2" descr="clip_image3377"/>
        <xdr:cNvPicPr>
          <a:picLocks noChangeAspect="1"/>
        </xdr:cNvPicPr>
      </xdr:nvPicPr>
      <xdr:blipFill>
        <a:blip r:embed="rId1"/>
        <a:stretch>
          <a:fillRect/>
        </a:stretch>
      </xdr:blipFill>
      <xdr:spPr>
        <a:xfrm>
          <a:off x="4419600" y="2228850"/>
          <a:ext cx="66675" cy="247650"/>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247650</xdr:rowOff>
    </xdr:to>
    <xdr:pic>
      <xdr:nvPicPr>
        <xdr:cNvPr id="331" name="Picture 3" descr="clip_image3378"/>
        <xdr:cNvPicPr>
          <a:picLocks noChangeAspect="1"/>
        </xdr:cNvPicPr>
      </xdr:nvPicPr>
      <xdr:blipFill>
        <a:blip r:embed="rId1"/>
        <a:stretch>
          <a:fillRect/>
        </a:stretch>
      </xdr:blipFill>
      <xdr:spPr>
        <a:xfrm>
          <a:off x="4496435" y="2228850"/>
          <a:ext cx="66040" cy="247650"/>
        </a:xfrm>
        <a:prstGeom prst="rect">
          <a:avLst/>
        </a:prstGeom>
        <a:noFill/>
        <a:ln w="9525">
          <a:noFill/>
        </a:ln>
      </xdr:spPr>
    </xdr:pic>
    <xdr:clientData/>
  </xdr:twoCellAnchor>
  <xdr:twoCellAnchor editAs="oneCell">
    <xdr:from>
      <xdr:col>5</xdr:col>
      <xdr:colOff>229235</xdr:colOff>
      <xdr:row>55</xdr:row>
      <xdr:rowOff>0</xdr:rowOff>
    </xdr:from>
    <xdr:to>
      <xdr:col>5</xdr:col>
      <xdr:colOff>295275</xdr:colOff>
      <xdr:row>115</xdr:row>
      <xdr:rowOff>247650</xdr:rowOff>
    </xdr:to>
    <xdr:pic>
      <xdr:nvPicPr>
        <xdr:cNvPr id="332" name="Picture 4" descr="clip_image3379"/>
        <xdr:cNvPicPr>
          <a:picLocks noChangeAspect="1"/>
        </xdr:cNvPicPr>
      </xdr:nvPicPr>
      <xdr:blipFill>
        <a:blip r:embed="rId1"/>
        <a:stretch>
          <a:fillRect/>
        </a:stretch>
      </xdr:blipFill>
      <xdr:spPr>
        <a:xfrm>
          <a:off x="4572635" y="2228850"/>
          <a:ext cx="66040" cy="247650"/>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247650</xdr:rowOff>
    </xdr:to>
    <xdr:pic>
      <xdr:nvPicPr>
        <xdr:cNvPr id="333" name="Picture 5" descr="clip_image3380"/>
        <xdr:cNvPicPr>
          <a:picLocks noChangeAspect="1"/>
        </xdr:cNvPicPr>
      </xdr:nvPicPr>
      <xdr:blipFill>
        <a:blip r:embed="rId1"/>
        <a:stretch>
          <a:fillRect/>
        </a:stretch>
      </xdr:blipFill>
      <xdr:spPr>
        <a:xfrm>
          <a:off x="4647565" y="2228850"/>
          <a:ext cx="66675" cy="247650"/>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247650</xdr:rowOff>
    </xdr:to>
    <xdr:pic>
      <xdr:nvPicPr>
        <xdr:cNvPr id="334" name="Picture 6" descr="clip_image3381"/>
        <xdr:cNvPicPr>
          <a:picLocks noChangeAspect="1"/>
        </xdr:cNvPicPr>
      </xdr:nvPicPr>
      <xdr:blipFill>
        <a:blip r:embed="rId1"/>
        <a:stretch>
          <a:fillRect/>
        </a:stretch>
      </xdr:blipFill>
      <xdr:spPr>
        <a:xfrm>
          <a:off x="4724400" y="2228850"/>
          <a:ext cx="66040" cy="247650"/>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247650</xdr:rowOff>
    </xdr:to>
    <xdr:pic>
      <xdr:nvPicPr>
        <xdr:cNvPr id="335" name="Picture 7" descr="clip_image3383"/>
        <xdr:cNvPicPr>
          <a:picLocks noChangeAspect="1"/>
        </xdr:cNvPicPr>
      </xdr:nvPicPr>
      <xdr:blipFill>
        <a:blip r:embed="rId1"/>
        <a:stretch>
          <a:fillRect/>
        </a:stretch>
      </xdr:blipFill>
      <xdr:spPr>
        <a:xfrm>
          <a:off x="4800600" y="2228850"/>
          <a:ext cx="66675" cy="247650"/>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247650</xdr:rowOff>
    </xdr:to>
    <xdr:pic>
      <xdr:nvPicPr>
        <xdr:cNvPr id="336" name="Picture 8" descr="clip_image3384"/>
        <xdr:cNvPicPr>
          <a:picLocks noChangeAspect="1"/>
        </xdr:cNvPicPr>
      </xdr:nvPicPr>
      <xdr:blipFill>
        <a:blip r:embed="rId1"/>
        <a:stretch>
          <a:fillRect/>
        </a:stretch>
      </xdr:blipFill>
      <xdr:spPr>
        <a:xfrm>
          <a:off x="4876800" y="2228850"/>
          <a:ext cx="66675" cy="247650"/>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247650</xdr:rowOff>
    </xdr:to>
    <xdr:pic>
      <xdr:nvPicPr>
        <xdr:cNvPr id="337" name="Picture 9" descr="clip_image3386"/>
        <xdr:cNvPicPr>
          <a:picLocks noChangeAspect="1"/>
        </xdr:cNvPicPr>
      </xdr:nvPicPr>
      <xdr:blipFill>
        <a:blip r:embed="rId1"/>
        <a:stretch>
          <a:fillRect/>
        </a:stretch>
      </xdr:blipFill>
      <xdr:spPr>
        <a:xfrm>
          <a:off x="4953000" y="2228850"/>
          <a:ext cx="66675" cy="247650"/>
        </a:xfrm>
        <a:prstGeom prst="rect">
          <a:avLst/>
        </a:prstGeom>
        <a:noFill/>
        <a:ln w="9525">
          <a:noFill/>
        </a:ln>
      </xdr:spPr>
    </xdr:pic>
    <xdr:clientData/>
  </xdr:twoCellAnchor>
  <xdr:twoCellAnchor editAs="oneCell">
    <xdr:from>
      <xdr:col>5</xdr:col>
      <xdr:colOff>0</xdr:colOff>
      <xdr:row>55</xdr:row>
      <xdr:rowOff>0</xdr:rowOff>
    </xdr:from>
    <xdr:to>
      <xdr:col>5</xdr:col>
      <xdr:colOff>66675</xdr:colOff>
      <xdr:row>115</xdr:row>
      <xdr:rowOff>257175</xdr:rowOff>
    </xdr:to>
    <xdr:pic>
      <xdr:nvPicPr>
        <xdr:cNvPr id="338" name="Picture 1" descr="clip_image3376"/>
        <xdr:cNvPicPr>
          <a:picLocks noChangeAspect="1"/>
        </xdr:cNvPicPr>
      </xdr:nvPicPr>
      <xdr:blipFill>
        <a:blip r:embed="rId1"/>
        <a:stretch>
          <a:fillRect/>
        </a:stretch>
      </xdr:blipFill>
      <xdr:spPr>
        <a:xfrm>
          <a:off x="4343400" y="2228850"/>
          <a:ext cx="66675" cy="257175"/>
        </a:xfrm>
        <a:prstGeom prst="rect">
          <a:avLst/>
        </a:prstGeom>
        <a:noFill/>
        <a:ln w="9525">
          <a:noFill/>
        </a:ln>
      </xdr:spPr>
    </xdr:pic>
    <xdr:clientData/>
  </xdr:twoCellAnchor>
  <xdr:twoCellAnchor editAs="oneCell">
    <xdr:from>
      <xdr:col>5</xdr:col>
      <xdr:colOff>153035</xdr:colOff>
      <xdr:row>55</xdr:row>
      <xdr:rowOff>0</xdr:rowOff>
    </xdr:from>
    <xdr:to>
      <xdr:col>5</xdr:col>
      <xdr:colOff>219075</xdr:colOff>
      <xdr:row>115</xdr:row>
      <xdr:rowOff>257175</xdr:rowOff>
    </xdr:to>
    <xdr:pic>
      <xdr:nvPicPr>
        <xdr:cNvPr id="339" name="Picture 3" descr="clip_image3378"/>
        <xdr:cNvPicPr>
          <a:picLocks noChangeAspect="1"/>
        </xdr:cNvPicPr>
      </xdr:nvPicPr>
      <xdr:blipFill>
        <a:blip r:embed="rId1"/>
        <a:stretch>
          <a:fillRect/>
        </a:stretch>
      </xdr:blipFill>
      <xdr:spPr>
        <a:xfrm>
          <a:off x="4496435" y="2228850"/>
          <a:ext cx="66040" cy="257175"/>
        </a:xfrm>
        <a:prstGeom prst="rect">
          <a:avLst/>
        </a:prstGeom>
        <a:noFill/>
        <a:ln w="9525">
          <a:noFill/>
        </a:ln>
      </xdr:spPr>
    </xdr:pic>
    <xdr:clientData/>
  </xdr:twoCellAnchor>
  <xdr:twoCellAnchor editAs="oneCell">
    <xdr:from>
      <xdr:col>5</xdr:col>
      <xdr:colOff>304165</xdr:colOff>
      <xdr:row>55</xdr:row>
      <xdr:rowOff>0</xdr:rowOff>
    </xdr:from>
    <xdr:to>
      <xdr:col>5</xdr:col>
      <xdr:colOff>370840</xdr:colOff>
      <xdr:row>115</xdr:row>
      <xdr:rowOff>257175</xdr:rowOff>
    </xdr:to>
    <xdr:pic>
      <xdr:nvPicPr>
        <xdr:cNvPr id="340" name="Picture 5" descr="clip_image3380"/>
        <xdr:cNvPicPr>
          <a:picLocks noChangeAspect="1"/>
        </xdr:cNvPicPr>
      </xdr:nvPicPr>
      <xdr:blipFill>
        <a:blip r:embed="rId1"/>
        <a:stretch>
          <a:fillRect/>
        </a:stretch>
      </xdr:blipFill>
      <xdr:spPr>
        <a:xfrm>
          <a:off x="4647565" y="2228850"/>
          <a:ext cx="66675" cy="257175"/>
        </a:xfrm>
        <a:prstGeom prst="rect">
          <a:avLst/>
        </a:prstGeom>
        <a:noFill/>
        <a:ln w="9525">
          <a:noFill/>
        </a:ln>
      </xdr:spPr>
    </xdr:pic>
    <xdr:clientData/>
  </xdr:twoCellAnchor>
  <xdr:twoCellAnchor editAs="oneCell">
    <xdr:from>
      <xdr:col>5</xdr:col>
      <xdr:colOff>381000</xdr:colOff>
      <xdr:row>55</xdr:row>
      <xdr:rowOff>0</xdr:rowOff>
    </xdr:from>
    <xdr:to>
      <xdr:col>5</xdr:col>
      <xdr:colOff>447040</xdr:colOff>
      <xdr:row>115</xdr:row>
      <xdr:rowOff>257175</xdr:rowOff>
    </xdr:to>
    <xdr:pic>
      <xdr:nvPicPr>
        <xdr:cNvPr id="341" name="Picture 6" descr="clip_image3381"/>
        <xdr:cNvPicPr>
          <a:picLocks noChangeAspect="1"/>
        </xdr:cNvPicPr>
      </xdr:nvPicPr>
      <xdr:blipFill>
        <a:blip r:embed="rId1"/>
        <a:stretch>
          <a:fillRect/>
        </a:stretch>
      </xdr:blipFill>
      <xdr:spPr>
        <a:xfrm>
          <a:off x="4724400" y="2228850"/>
          <a:ext cx="66040" cy="257175"/>
        </a:xfrm>
        <a:prstGeom prst="rect">
          <a:avLst/>
        </a:prstGeom>
        <a:noFill/>
        <a:ln w="9525">
          <a:noFill/>
        </a:ln>
      </xdr:spPr>
    </xdr:pic>
    <xdr:clientData/>
  </xdr:twoCellAnchor>
  <xdr:twoCellAnchor editAs="oneCell">
    <xdr:from>
      <xdr:col>5</xdr:col>
      <xdr:colOff>457200</xdr:colOff>
      <xdr:row>55</xdr:row>
      <xdr:rowOff>0</xdr:rowOff>
    </xdr:from>
    <xdr:to>
      <xdr:col>5</xdr:col>
      <xdr:colOff>523875</xdr:colOff>
      <xdr:row>115</xdr:row>
      <xdr:rowOff>257175</xdr:rowOff>
    </xdr:to>
    <xdr:pic>
      <xdr:nvPicPr>
        <xdr:cNvPr id="342" name="Picture 7" descr="clip_image3383"/>
        <xdr:cNvPicPr>
          <a:picLocks noChangeAspect="1"/>
        </xdr:cNvPicPr>
      </xdr:nvPicPr>
      <xdr:blipFill>
        <a:blip r:embed="rId1"/>
        <a:stretch>
          <a:fillRect/>
        </a:stretch>
      </xdr:blipFill>
      <xdr:spPr>
        <a:xfrm>
          <a:off x="4800600" y="2228850"/>
          <a:ext cx="66675" cy="257175"/>
        </a:xfrm>
        <a:prstGeom prst="rect">
          <a:avLst/>
        </a:prstGeom>
        <a:noFill/>
        <a:ln w="9525">
          <a:noFill/>
        </a:ln>
      </xdr:spPr>
    </xdr:pic>
    <xdr:clientData/>
  </xdr:twoCellAnchor>
  <xdr:twoCellAnchor editAs="oneCell">
    <xdr:from>
      <xdr:col>5</xdr:col>
      <xdr:colOff>533400</xdr:colOff>
      <xdr:row>55</xdr:row>
      <xdr:rowOff>0</xdr:rowOff>
    </xdr:from>
    <xdr:to>
      <xdr:col>5</xdr:col>
      <xdr:colOff>600075</xdr:colOff>
      <xdr:row>115</xdr:row>
      <xdr:rowOff>257175</xdr:rowOff>
    </xdr:to>
    <xdr:pic>
      <xdr:nvPicPr>
        <xdr:cNvPr id="343" name="Picture 8" descr="clip_image3384"/>
        <xdr:cNvPicPr>
          <a:picLocks noChangeAspect="1"/>
        </xdr:cNvPicPr>
      </xdr:nvPicPr>
      <xdr:blipFill>
        <a:blip r:embed="rId1"/>
        <a:stretch>
          <a:fillRect/>
        </a:stretch>
      </xdr:blipFill>
      <xdr:spPr>
        <a:xfrm>
          <a:off x="4876800" y="2228850"/>
          <a:ext cx="66675" cy="257175"/>
        </a:xfrm>
        <a:prstGeom prst="rect">
          <a:avLst/>
        </a:prstGeom>
        <a:noFill/>
        <a:ln w="9525">
          <a:noFill/>
        </a:ln>
      </xdr:spPr>
    </xdr:pic>
    <xdr:clientData/>
  </xdr:twoCellAnchor>
  <xdr:twoCellAnchor editAs="oneCell">
    <xdr:from>
      <xdr:col>5</xdr:col>
      <xdr:colOff>609600</xdr:colOff>
      <xdr:row>55</xdr:row>
      <xdr:rowOff>0</xdr:rowOff>
    </xdr:from>
    <xdr:to>
      <xdr:col>5</xdr:col>
      <xdr:colOff>676275</xdr:colOff>
      <xdr:row>115</xdr:row>
      <xdr:rowOff>257175</xdr:rowOff>
    </xdr:to>
    <xdr:pic>
      <xdr:nvPicPr>
        <xdr:cNvPr id="344" name="Picture 9" descr="clip_image3386"/>
        <xdr:cNvPicPr>
          <a:picLocks noChangeAspect="1"/>
        </xdr:cNvPicPr>
      </xdr:nvPicPr>
      <xdr:blipFill>
        <a:blip r:embed="rId1"/>
        <a:stretch>
          <a:fillRect/>
        </a:stretch>
      </xdr:blipFill>
      <xdr:spPr>
        <a:xfrm>
          <a:off x="4953000" y="2228850"/>
          <a:ext cx="66675" cy="2571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abSelected="1" workbookViewId="0">
      <selection activeCell="B29" sqref="B29"/>
    </sheetView>
  </sheetViews>
  <sheetFormatPr defaultColWidth="9" defaultRowHeight="14.25" outlineLevelCol="5"/>
  <cols>
    <col min="1" max="1" width="11.375" style="69" customWidth="1"/>
    <col min="2" max="2" width="34.875" style="69" customWidth="1"/>
    <col min="3" max="3" width="19.375" style="70" customWidth="1"/>
    <col min="4" max="5" width="21.125" style="70" customWidth="1"/>
    <col min="6" max="6" width="14.875" style="69" customWidth="1"/>
  </cols>
  <sheetData>
    <row r="1" s="64" customFormat="1" ht="43.5" customHeight="1" spans="1:5">
      <c r="A1" s="64" t="s">
        <v>0</v>
      </c>
      <c r="C1" s="71"/>
      <c r="D1" s="71"/>
      <c r="E1" s="71"/>
    </row>
    <row r="2" s="65" customFormat="1" ht="43.5" customHeight="1" spans="1:6">
      <c r="A2" s="72" t="s">
        <v>1</v>
      </c>
      <c r="B2" s="73"/>
      <c r="C2" s="73"/>
      <c r="D2" s="73"/>
      <c r="E2" s="73"/>
      <c r="F2" s="73"/>
    </row>
    <row r="3" s="66" customFormat="1" ht="39.6" customHeight="1" spans="1:6">
      <c r="A3" s="74" t="s">
        <v>2</v>
      </c>
      <c r="B3" s="75" t="s">
        <v>3</v>
      </c>
      <c r="C3" s="76" t="s">
        <v>4</v>
      </c>
      <c r="D3" s="77" t="s">
        <v>5</v>
      </c>
      <c r="E3" s="78"/>
      <c r="F3" s="74" t="s">
        <v>6</v>
      </c>
    </row>
    <row r="4" s="66" customFormat="1" ht="66" customHeight="1" spans="1:6">
      <c r="A4" s="74"/>
      <c r="B4" s="79"/>
      <c r="C4" s="80"/>
      <c r="D4" s="80" t="s">
        <v>7</v>
      </c>
      <c r="E4" s="80" t="s">
        <v>8</v>
      </c>
      <c r="F4" s="75"/>
    </row>
    <row r="5" s="67" customFormat="1" ht="36" customHeight="1" spans="1:6">
      <c r="A5" s="81" t="s">
        <v>9</v>
      </c>
      <c r="B5" s="82" t="s">
        <v>10</v>
      </c>
      <c r="C5" s="83">
        <f>SUM(C6:C21)</f>
        <v>29724.8</v>
      </c>
      <c r="D5" s="83">
        <f>SUM(D6:D21)</f>
        <v>22453.8</v>
      </c>
      <c r="E5" s="83"/>
      <c r="F5" s="84"/>
    </row>
    <row r="6" s="68" customFormat="1" ht="36" customHeight="1" spans="1:6">
      <c r="A6" s="85">
        <v>1</v>
      </c>
      <c r="B6" s="86" t="s">
        <v>11</v>
      </c>
      <c r="C6" s="87">
        <v>17875</v>
      </c>
      <c r="D6" s="87">
        <v>17875</v>
      </c>
      <c r="E6" s="87"/>
      <c r="F6" s="88"/>
    </row>
    <row r="7" s="68" customFormat="1" ht="36" customHeight="1" spans="1:6">
      <c r="A7" s="85">
        <v>2</v>
      </c>
      <c r="B7" s="86" t="s">
        <v>12</v>
      </c>
      <c r="C7" s="87">
        <v>5946</v>
      </c>
      <c r="D7" s="87"/>
      <c r="E7" s="87"/>
      <c r="F7" s="88"/>
    </row>
    <row r="8" s="68" customFormat="1" ht="36" customHeight="1" spans="1:6">
      <c r="A8" s="85">
        <v>3</v>
      </c>
      <c r="B8" s="86" t="s">
        <v>13</v>
      </c>
      <c r="C8" s="87">
        <v>1608</v>
      </c>
      <c r="D8" s="87">
        <v>1608</v>
      </c>
      <c r="E8" s="87"/>
      <c r="F8" s="88"/>
    </row>
    <row r="9" s="68" customFormat="1" ht="36" customHeight="1" spans="1:6">
      <c r="A9" s="85">
        <v>4</v>
      </c>
      <c r="B9" s="86" t="s">
        <v>14</v>
      </c>
      <c r="C9" s="87">
        <v>1880</v>
      </c>
      <c r="D9" s="87">
        <v>1000</v>
      </c>
      <c r="E9" s="87"/>
      <c r="F9" s="88"/>
    </row>
    <row r="10" s="68" customFormat="1" ht="36" customHeight="1" spans="1:6">
      <c r="A10" s="85">
        <v>5</v>
      </c>
      <c r="B10" s="86" t="s">
        <v>15</v>
      </c>
      <c r="C10" s="87">
        <v>443.5</v>
      </c>
      <c r="D10" s="87">
        <v>443.5</v>
      </c>
      <c r="E10" s="87"/>
      <c r="F10" s="88"/>
    </row>
    <row r="11" s="68" customFormat="1" ht="36" customHeight="1" spans="1:6">
      <c r="A11" s="85">
        <v>6</v>
      </c>
      <c r="B11" s="86" t="s">
        <v>16</v>
      </c>
      <c r="C11" s="87">
        <v>1500</v>
      </c>
      <c r="D11" s="87">
        <v>1500</v>
      </c>
      <c r="E11" s="87"/>
      <c r="F11" s="88"/>
    </row>
    <row r="12" s="68" customFormat="1" ht="36" customHeight="1" spans="1:6">
      <c r="A12" s="85">
        <v>7</v>
      </c>
      <c r="B12" s="86" t="s">
        <v>17</v>
      </c>
      <c r="C12" s="87"/>
      <c r="D12" s="87"/>
      <c r="E12" s="87"/>
      <c r="F12" s="88"/>
    </row>
    <row r="13" s="68" customFormat="1" ht="36" customHeight="1" spans="1:6">
      <c r="A13" s="85">
        <v>8</v>
      </c>
      <c r="B13" s="86" t="s">
        <v>18</v>
      </c>
      <c r="C13" s="87"/>
      <c r="D13" s="87"/>
      <c r="E13" s="87"/>
      <c r="F13" s="88"/>
    </row>
    <row r="14" s="68" customFormat="1" ht="36" customHeight="1" spans="1:6">
      <c r="A14" s="85">
        <v>9</v>
      </c>
      <c r="B14" s="86" t="s">
        <v>19</v>
      </c>
      <c r="C14" s="87"/>
      <c r="D14" s="87"/>
      <c r="E14" s="87"/>
      <c r="F14" s="88"/>
    </row>
    <row r="15" s="68" customFormat="1" ht="36" customHeight="1" spans="1:6">
      <c r="A15" s="85">
        <v>10</v>
      </c>
      <c r="B15" s="86" t="s">
        <v>20</v>
      </c>
      <c r="C15" s="87">
        <v>445</v>
      </c>
      <c r="D15" s="87"/>
      <c r="E15" s="87"/>
      <c r="F15" s="88"/>
    </row>
    <row r="16" s="68" customFormat="1" ht="36" customHeight="1" spans="1:6">
      <c r="A16" s="85">
        <v>11</v>
      </c>
      <c r="B16" s="86" t="s">
        <v>21</v>
      </c>
      <c r="C16" s="87"/>
      <c r="D16" s="87"/>
      <c r="E16" s="87"/>
      <c r="F16" s="88"/>
    </row>
    <row r="17" s="68" customFormat="1" ht="36" customHeight="1" spans="1:6">
      <c r="A17" s="85">
        <v>12</v>
      </c>
      <c r="B17" s="86" t="s">
        <v>22</v>
      </c>
      <c r="C17" s="87"/>
      <c r="D17" s="87"/>
      <c r="E17" s="87"/>
      <c r="F17" s="88"/>
    </row>
    <row r="18" s="68" customFormat="1" ht="36" customHeight="1" spans="1:6">
      <c r="A18" s="85">
        <v>13</v>
      </c>
      <c r="B18" s="86" t="s">
        <v>23</v>
      </c>
      <c r="C18" s="87"/>
      <c r="D18" s="87"/>
      <c r="E18" s="87"/>
      <c r="F18" s="88"/>
    </row>
    <row r="19" s="68" customFormat="1" ht="36" customHeight="1" spans="1:6">
      <c r="A19" s="85">
        <v>14</v>
      </c>
      <c r="B19" s="86" t="s">
        <v>24</v>
      </c>
      <c r="C19" s="87">
        <v>27.3</v>
      </c>
      <c r="D19" s="87">
        <v>27.3</v>
      </c>
      <c r="E19" s="87"/>
      <c r="F19" s="88"/>
    </row>
    <row r="20" s="68" customFormat="1" ht="36" customHeight="1" spans="1:6">
      <c r="A20" s="85">
        <v>15</v>
      </c>
      <c r="B20" s="86" t="s">
        <v>25</v>
      </c>
      <c r="C20" s="87"/>
      <c r="D20" s="87"/>
      <c r="E20" s="87"/>
      <c r="F20" s="88"/>
    </row>
    <row r="21" s="68" customFormat="1" ht="56.25" customHeight="1" spans="1:6">
      <c r="A21" s="85">
        <v>16</v>
      </c>
      <c r="B21" s="86" t="s">
        <v>26</v>
      </c>
      <c r="C21" s="87"/>
      <c r="D21" s="87"/>
      <c r="E21" s="87"/>
      <c r="F21" s="88"/>
    </row>
    <row r="22" s="67" customFormat="1" ht="36" customHeight="1" spans="1:6">
      <c r="A22" s="89" t="s">
        <v>27</v>
      </c>
      <c r="B22" s="90" t="s">
        <v>28</v>
      </c>
      <c r="C22" s="91">
        <f>SUM(C23:C28)</f>
        <v>10217.5</v>
      </c>
      <c r="D22" s="91">
        <f>SUM(D23:D28)</f>
        <v>9567.5</v>
      </c>
      <c r="E22" s="91"/>
      <c r="F22" s="92"/>
    </row>
    <row r="23" s="68" customFormat="1" ht="36" customHeight="1" spans="1:6">
      <c r="A23" s="93">
        <v>1</v>
      </c>
      <c r="B23" s="94" t="s">
        <v>29</v>
      </c>
      <c r="C23" s="87">
        <v>9385</v>
      </c>
      <c r="D23" s="87">
        <v>9385</v>
      </c>
      <c r="E23" s="87"/>
      <c r="F23" s="88"/>
    </row>
    <row r="24" s="68" customFormat="1" ht="54" customHeight="1" spans="1:6">
      <c r="A24" s="93">
        <v>2</v>
      </c>
      <c r="B24" s="94" t="s">
        <v>30</v>
      </c>
      <c r="C24" s="87">
        <v>182.5</v>
      </c>
      <c r="D24" s="87">
        <v>182.5</v>
      </c>
      <c r="E24" s="87"/>
      <c r="F24" s="88"/>
    </row>
    <row r="25" s="68" customFormat="1" ht="36" customHeight="1" spans="1:6">
      <c r="A25" s="93">
        <v>3</v>
      </c>
      <c r="B25" s="94" t="s">
        <v>31</v>
      </c>
      <c r="C25" s="87"/>
      <c r="D25" s="87"/>
      <c r="E25" s="87"/>
      <c r="F25" s="88"/>
    </row>
    <row r="26" s="68" customFormat="1" ht="36" customHeight="1" spans="1:6">
      <c r="A26" s="93">
        <v>4</v>
      </c>
      <c r="B26" s="94" t="s">
        <v>32</v>
      </c>
      <c r="C26" s="87"/>
      <c r="D26" s="87"/>
      <c r="E26" s="87"/>
      <c r="F26" s="88"/>
    </row>
    <row r="27" s="68" customFormat="1" ht="36" customHeight="1" spans="1:6">
      <c r="A27" s="93">
        <v>5</v>
      </c>
      <c r="B27" s="94" t="s">
        <v>33</v>
      </c>
      <c r="C27" s="87">
        <v>650</v>
      </c>
      <c r="D27" s="87"/>
      <c r="E27" s="87"/>
      <c r="F27" s="88"/>
    </row>
    <row r="28" s="68" customFormat="1" ht="36" customHeight="1" spans="1:6">
      <c r="A28" s="93">
        <v>6</v>
      </c>
      <c r="B28" s="95" t="s">
        <v>34</v>
      </c>
      <c r="C28" s="87"/>
      <c r="D28" s="87"/>
      <c r="E28" s="87"/>
      <c r="F28" s="88"/>
    </row>
    <row r="29" s="67" customFormat="1" ht="36" customHeight="1" spans="1:6">
      <c r="A29" s="96" t="s">
        <v>35</v>
      </c>
      <c r="B29" s="97" t="s">
        <v>36</v>
      </c>
      <c r="C29" s="98"/>
      <c r="D29" s="98"/>
      <c r="E29" s="98"/>
      <c r="F29" s="99"/>
    </row>
    <row r="30" s="67" customFormat="1" ht="36" customHeight="1" spans="1:6">
      <c r="A30" s="81" t="s">
        <v>37</v>
      </c>
      <c r="B30" s="82" t="s">
        <v>38</v>
      </c>
      <c r="C30" s="98">
        <v>5110</v>
      </c>
      <c r="D30" s="98">
        <v>5110</v>
      </c>
      <c r="E30" s="98"/>
      <c r="F30" s="84"/>
    </row>
    <row r="31" s="67" customFormat="1" ht="36" customHeight="1" spans="1:6">
      <c r="A31" s="93">
        <v>1</v>
      </c>
      <c r="B31" s="94" t="s">
        <v>39</v>
      </c>
      <c r="C31" s="87">
        <v>5110</v>
      </c>
      <c r="D31" s="87">
        <v>5110</v>
      </c>
      <c r="E31" s="98"/>
      <c r="F31" s="84"/>
    </row>
    <row r="32" s="67" customFormat="1" ht="36" customHeight="1" spans="1:6">
      <c r="A32" s="81" t="s">
        <v>40</v>
      </c>
      <c r="B32" s="82" t="s">
        <v>41</v>
      </c>
      <c r="C32" s="83">
        <f>C5+C22+C29+C30</f>
        <v>45052.3</v>
      </c>
      <c r="D32" s="83">
        <f>D5+D22+D29+D30</f>
        <v>37131.3</v>
      </c>
      <c r="E32" s="83"/>
      <c r="F32" s="100"/>
    </row>
  </sheetData>
  <mergeCells count="6">
    <mergeCell ref="A2:F2"/>
    <mergeCell ref="D3:E3"/>
    <mergeCell ref="A3:A4"/>
    <mergeCell ref="B3:B4"/>
    <mergeCell ref="C3:C4"/>
    <mergeCell ref="F3:F4"/>
  </mergeCells>
  <pageMargins left="0.786805555555556" right="0.306944444444444" top="0.507638888888889" bottom="1" header="0.507638888888889" footer="0.50763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413"/>
  <sheetViews>
    <sheetView workbookViewId="0">
      <pane ySplit="5" topLeftCell="A31" activePane="bottomLeft" state="frozen"/>
      <selection/>
      <selection pane="bottomLeft" activeCell="D139" sqref="D139"/>
    </sheetView>
  </sheetViews>
  <sheetFormatPr defaultColWidth="9" defaultRowHeight="14.25"/>
  <cols>
    <col min="1" max="1" width="5.125" style="2" customWidth="1"/>
    <col min="2" max="2" width="11.875" style="2" customWidth="1"/>
    <col min="3" max="3" width="6.625" style="2" customWidth="1"/>
    <col min="4" max="4" width="23.375" style="5" customWidth="1"/>
    <col min="5" max="5" width="10" style="6" customWidth="1"/>
    <col min="6" max="6" width="27.25" style="2" customWidth="1"/>
    <col min="7" max="7" width="10.95" style="7" customWidth="1"/>
    <col min="8" max="8" width="11" style="7" customWidth="1"/>
    <col min="9" max="9" width="10.95" style="7" customWidth="1"/>
    <col min="10" max="10" width="9.875" style="7" customWidth="1"/>
    <col min="11" max="11" width="6.375" style="7" customWidth="1"/>
    <col min="12" max="12" width="10.0916666666667" style="7" customWidth="1"/>
    <col min="13" max="13" width="4.5" style="2" customWidth="1"/>
    <col min="14" max="14" width="6.375" style="2" customWidth="1"/>
    <col min="15" max="15" width="6.625" style="2" customWidth="1"/>
    <col min="16" max="16" width="5.125" style="2" customWidth="1"/>
    <col min="17" max="16384" width="9" style="8"/>
  </cols>
  <sheetData>
    <row r="1" s="1" customFormat="1" ht="13.5" spans="1:14">
      <c r="A1" s="1" t="s">
        <v>42</v>
      </c>
      <c r="C1" s="9"/>
      <c r="D1" s="10"/>
      <c r="E1" s="11"/>
      <c r="F1" s="9"/>
      <c r="G1" s="12"/>
      <c r="H1" s="12"/>
      <c r="I1" s="12"/>
      <c r="J1" s="12"/>
      <c r="K1" s="12"/>
      <c r="L1" s="12"/>
      <c r="N1" s="9"/>
    </row>
    <row r="2" s="2" customFormat="1" ht="39" hidden="1" customHeight="1" spans="1:16">
      <c r="A2" s="13" t="s">
        <v>43</v>
      </c>
      <c r="B2" s="13"/>
      <c r="C2" s="13"/>
      <c r="D2" s="14"/>
      <c r="E2" s="15"/>
      <c r="F2" s="13"/>
      <c r="G2" s="16"/>
      <c r="H2" s="16"/>
      <c r="I2" s="16"/>
      <c r="J2" s="16"/>
      <c r="K2" s="16"/>
      <c r="L2" s="16"/>
      <c r="M2" s="13"/>
      <c r="N2" s="13"/>
      <c r="O2" s="13"/>
      <c r="P2" s="13"/>
    </row>
    <row r="3" ht="30" hidden="1" customHeight="1" spans="1:16">
      <c r="A3" s="17" t="s">
        <v>2</v>
      </c>
      <c r="B3" s="17" t="s">
        <v>44</v>
      </c>
      <c r="C3" s="17" t="s">
        <v>45</v>
      </c>
      <c r="D3" s="17" t="s">
        <v>46</v>
      </c>
      <c r="E3" s="18" t="s">
        <v>47</v>
      </c>
      <c r="F3" s="17" t="s">
        <v>48</v>
      </c>
      <c r="G3" s="19" t="s">
        <v>49</v>
      </c>
      <c r="H3" s="20"/>
      <c r="I3" s="20"/>
      <c r="J3" s="20"/>
      <c r="K3" s="20"/>
      <c r="L3" s="20"/>
      <c r="M3" s="43"/>
      <c r="N3" s="17" t="s">
        <v>50</v>
      </c>
      <c r="O3" s="44" t="s">
        <v>51</v>
      </c>
      <c r="P3" s="44" t="s">
        <v>52</v>
      </c>
    </row>
    <row r="4" ht="30" hidden="1" customHeight="1" spans="1:16">
      <c r="A4" s="17"/>
      <c r="B4" s="17"/>
      <c r="C4" s="17"/>
      <c r="D4" s="17"/>
      <c r="E4" s="18"/>
      <c r="F4" s="17"/>
      <c r="G4" s="21" t="s">
        <v>53</v>
      </c>
      <c r="H4" s="22" t="s">
        <v>54</v>
      </c>
      <c r="I4" s="22"/>
      <c r="J4" s="22"/>
      <c r="K4" s="22"/>
      <c r="L4" s="22"/>
      <c r="M4" s="45" t="s">
        <v>55</v>
      </c>
      <c r="N4" s="17"/>
      <c r="O4" s="17"/>
      <c r="P4" s="17"/>
    </row>
    <row r="5" ht="30" hidden="1" customHeight="1" spans="1:16">
      <c r="A5" s="17"/>
      <c r="B5" s="17"/>
      <c r="C5" s="17"/>
      <c r="D5" s="17"/>
      <c r="E5" s="23"/>
      <c r="F5" s="24"/>
      <c r="G5" s="25"/>
      <c r="H5" s="26" t="s">
        <v>56</v>
      </c>
      <c r="I5" s="26" t="s">
        <v>57</v>
      </c>
      <c r="J5" s="26" t="s">
        <v>58</v>
      </c>
      <c r="K5" s="26" t="s">
        <v>59</v>
      </c>
      <c r="L5" s="26" t="s">
        <v>60</v>
      </c>
      <c r="M5" s="46"/>
      <c r="N5" s="17"/>
      <c r="O5" s="24"/>
      <c r="P5" s="24"/>
    </row>
    <row r="6" s="3" customFormat="1" ht="108" hidden="1" spans="1:16">
      <c r="A6" s="27">
        <v>1</v>
      </c>
      <c r="B6" s="28" t="s">
        <v>61</v>
      </c>
      <c r="C6" s="28" t="s">
        <v>62</v>
      </c>
      <c r="D6" s="29" t="s">
        <v>63</v>
      </c>
      <c r="E6" s="30" t="s">
        <v>64</v>
      </c>
      <c r="F6" s="29" t="s">
        <v>65</v>
      </c>
      <c r="G6" s="31">
        <v>170</v>
      </c>
      <c r="H6" s="31">
        <f t="shared" ref="H6:H69" si="0">SUM(I6:L6)</f>
        <v>170</v>
      </c>
      <c r="I6" s="31">
        <v>170</v>
      </c>
      <c r="J6" s="31"/>
      <c r="K6" s="31"/>
      <c r="L6" s="31"/>
      <c r="M6" s="28"/>
      <c r="N6" s="28" t="s">
        <v>66</v>
      </c>
      <c r="O6" s="28" t="s">
        <v>67</v>
      </c>
      <c r="P6" s="28" t="s">
        <v>68</v>
      </c>
    </row>
    <row r="7" s="3" customFormat="1" ht="81" hidden="1" spans="1:16">
      <c r="A7" s="27">
        <v>2</v>
      </c>
      <c r="B7" s="28" t="s">
        <v>69</v>
      </c>
      <c r="C7" s="28" t="s">
        <v>62</v>
      </c>
      <c r="D7" s="29" t="s">
        <v>70</v>
      </c>
      <c r="E7" s="30" t="s">
        <v>64</v>
      </c>
      <c r="F7" s="29" t="s">
        <v>71</v>
      </c>
      <c r="G7" s="31">
        <v>730</v>
      </c>
      <c r="H7" s="31">
        <f t="shared" si="0"/>
        <v>730</v>
      </c>
      <c r="I7" s="31">
        <v>500</v>
      </c>
      <c r="J7" s="31">
        <v>230</v>
      </c>
      <c r="K7" s="31"/>
      <c r="L7" s="31"/>
      <c r="M7" s="27"/>
      <c r="N7" s="27" t="s">
        <v>72</v>
      </c>
      <c r="O7" s="27" t="s">
        <v>73</v>
      </c>
      <c r="P7" s="28" t="s">
        <v>68</v>
      </c>
    </row>
    <row r="8" s="3" customFormat="1" ht="81" hidden="1" spans="1:16">
      <c r="A8" s="27">
        <v>3</v>
      </c>
      <c r="B8" s="27" t="s">
        <v>74</v>
      </c>
      <c r="C8" s="28" t="s">
        <v>62</v>
      </c>
      <c r="D8" s="32" t="s">
        <v>75</v>
      </c>
      <c r="E8" s="30" t="s">
        <v>64</v>
      </c>
      <c r="F8" s="32" t="s">
        <v>76</v>
      </c>
      <c r="G8" s="31">
        <v>300</v>
      </c>
      <c r="H8" s="31">
        <f t="shared" si="0"/>
        <v>300</v>
      </c>
      <c r="I8" s="31">
        <v>300</v>
      </c>
      <c r="J8" s="31"/>
      <c r="K8" s="31"/>
      <c r="L8" s="31"/>
      <c r="M8" s="27"/>
      <c r="N8" s="27" t="s">
        <v>72</v>
      </c>
      <c r="O8" s="27" t="s">
        <v>77</v>
      </c>
      <c r="P8" s="28" t="s">
        <v>68</v>
      </c>
    </row>
    <row r="9" s="3" customFormat="1" ht="81" hidden="1" spans="1:16">
      <c r="A9" s="27">
        <v>4</v>
      </c>
      <c r="B9" s="27" t="s">
        <v>78</v>
      </c>
      <c r="C9" s="28" t="s">
        <v>62</v>
      </c>
      <c r="D9" s="32" t="s">
        <v>79</v>
      </c>
      <c r="E9" s="30" t="s">
        <v>64</v>
      </c>
      <c r="F9" s="32" t="s">
        <v>80</v>
      </c>
      <c r="G9" s="31">
        <v>410</v>
      </c>
      <c r="H9" s="31">
        <f t="shared" si="0"/>
        <v>410</v>
      </c>
      <c r="I9" s="31">
        <v>410</v>
      </c>
      <c r="J9" s="31"/>
      <c r="K9" s="31"/>
      <c r="L9" s="31"/>
      <c r="M9" s="27"/>
      <c r="N9" s="27" t="s">
        <v>72</v>
      </c>
      <c r="O9" s="27" t="s">
        <v>81</v>
      </c>
      <c r="P9" s="28" t="s">
        <v>68</v>
      </c>
    </row>
    <row r="10" s="3" customFormat="1" ht="81" hidden="1" spans="1:16">
      <c r="A10" s="27">
        <v>5</v>
      </c>
      <c r="B10" s="27" t="s">
        <v>82</v>
      </c>
      <c r="C10" s="27" t="s">
        <v>62</v>
      </c>
      <c r="D10" s="32" t="s">
        <v>83</v>
      </c>
      <c r="E10" s="30" t="s">
        <v>64</v>
      </c>
      <c r="F10" s="32" t="s">
        <v>84</v>
      </c>
      <c r="G10" s="31">
        <v>1700</v>
      </c>
      <c r="H10" s="31">
        <f t="shared" si="0"/>
        <v>1700</v>
      </c>
      <c r="I10" s="31">
        <v>1700</v>
      </c>
      <c r="J10" s="31"/>
      <c r="K10" s="31"/>
      <c r="L10" s="31"/>
      <c r="M10" s="27"/>
      <c r="N10" s="27" t="s">
        <v>72</v>
      </c>
      <c r="O10" s="27" t="s">
        <v>85</v>
      </c>
      <c r="P10" s="28" t="s">
        <v>68</v>
      </c>
    </row>
    <row r="11" s="3" customFormat="1" ht="229.5" hidden="1" spans="1:16">
      <c r="A11" s="27">
        <v>6</v>
      </c>
      <c r="B11" s="28" t="s">
        <v>86</v>
      </c>
      <c r="C11" s="27" t="s">
        <v>62</v>
      </c>
      <c r="D11" s="29" t="s">
        <v>87</v>
      </c>
      <c r="E11" s="30" t="s">
        <v>64</v>
      </c>
      <c r="F11" s="29" t="s">
        <v>88</v>
      </c>
      <c r="G11" s="31">
        <v>2252.3</v>
      </c>
      <c r="H11" s="31">
        <f t="shared" si="0"/>
        <v>2252.3</v>
      </c>
      <c r="I11" s="31">
        <v>2252.3</v>
      </c>
      <c r="J11" s="31"/>
      <c r="K11" s="31"/>
      <c r="L11" s="31"/>
      <c r="M11" s="27"/>
      <c r="N11" s="27" t="s">
        <v>66</v>
      </c>
      <c r="O11" s="27" t="s">
        <v>89</v>
      </c>
      <c r="P11" s="28" t="s">
        <v>68</v>
      </c>
    </row>
    <row r="12" s="3" customFormat="1" ht="67.5" hidden="1" spans="1:16">
      <c r="A12" s="27">
        <v>7</v>
      </c>
      <c r="B12" s="27" t="s">
        <v>90</v>
      </c>
      <c r="C12" s="27" t="s">
        <v>62</v>
      </c>
      <c r="D12" s="32" t="s">
        <v>91</v>
      </c>
      <c r="E12" s="30" t="s">
        <v>64</v>
      </c>
      <c r="F12" s="32" t="s">
        <v>92</v>
      </c>
      <c r="G12" s="31">
        <v>80</v>
      </c>
      <c r="H12" s="31">
        <f t="shared" si="0"/>
        <v>80</v>
      </c>
      <c r="I12" s="31">
        <v>80</v>
      </c>
      <c r="J12" s="31"/>
      <c r="K12" s="31"/>
      <c r="L12" s="31"/>
      <c r="M12" s="27"/>
      <c r="N12" s="27" t="s">
        <v>72</v>
      </c>
      <c r="O12" s="27" t="s">
        <v>93</v>
      </c>
      <c r="P12" s="28" t="s">
        <v>68</v>
      </c>
    </row>
    <row r="13" s="3" customFormat="1" ht="81" hidden="1" spans="1:16">
      <c r="A13" s="27">
        <v>8</v>
      </c>
      <c r="B13" s="27" t="s">
        <v>94</v>
      </c>
      <c r="C13" s="27" t="s">
        <v>62</v>
      </c>
      <c r="D13" s="32" t="s">
        <v>95</v>
      </c>
      <c r="E13" s="30" t="s">
        <v>64</v>
      </c>
      <c r="F13" s="32" t="s">
        <v>96</v>
      </c>
      <c r="G13" s="31">
        <v>311.97</v>
      </c>
      <c r="H13" s="31">
        <f t="shared" si="0"/>
        <v>311.97</v>
      </c>
      <c r="I13" s="31">
        <v>311.97</v>
      </c>
      <c r="J13" s="31"/>
      <c r="K13" s="31"/>
      <c r="L13" s="31"/>
      <c r="M13" s="27"/>
      <c r="N13" s="27" t="s">
        <v>66</v>
      </c>
      <c r="O13" s="27" t="s">
        <v>97</v>
      </c>
      <c r="P13" s="28" t="s">
        <v>68</v>
      </c>
    </row>
    <row r="14" s="3" customFormat="1" ht="67.5" hidden="1" spans="1:16">
      <c r="A14" s="27">
        <v>9</v>
      </c>
      <c r="B14" s="33" t="s">
        <v>98</v>
      </c>
      <c r="C14" s="27" t="s">
        <v>99</v>
      </c>
      <c r="D14" s="32" t="s">
        <v>100</v>
      </c>
      <c r="E14" s="30" t="s">
        <v>64</v>
      </c>
      <c r="F14" s="32" t="s">
        <v>101</v>
      </c>
      <c r="G14" s="31">
        <v>72.99</v>
      </c>
      <c r="H14" s="31">
        <f t="shared" si="0"/>
        <v>72.99</v>
      </c>
      <c r="I14" s="31">
        <v>72.99</v>
      </c>
      <c r="J14" s="31"/>
      <c r="K14" s="31"/>
      <c r="L14" s="31"/>
      <c r="M14" s="27"/>
      <c r="N14" s="27" t="s">
        <v>102</v>
      </c>
      <c r="O14" s="27" t="s">
        <v>103</v>
      </c>
      <c r="P14" s="28" t="s">
        <v>68</v>
      </c>
    </row>
    <row r="15" s="3" customFormat="1" ht="67.5" hidden="1" spans="1:16">
      <c r="A15" s="27">
        <v>10</v>
      </c>
      <c r="B15" s="27" t="s">
        <v>104</v>
      </c>
      <c r="C15" s="27" t="s">
        <v>105</v>
      </c>
      <c r="D15" s="32" t="s">
        <v>106</v>
      </c>
      <c r="E15" s="30" t="s">
        <v>64</v>
      </c>
      <c r="F15" s="32" t="s">
        <v>107</v>
      </c>
      <c r="G15" s="31">
        <v>97.5</v>
      </c>
      <c r="H15" s="31">
        <f t="shared" si="0"/>
        <v>97.5</v>
      </c>
      <c r="I15" s="31">
        <v>97.5</v>
      </c>
      <c r="J15" s="31"/>
      <c r="K15" s="31"/>
      <c r="L15" s="31"/>
      <c r="M15" s="27"/>
      <c r="N15" s="27" t="s">
        <v>102</v>
      </c>
      <c r="O15" s="27" t="s">
        <v>103</v>
      </c>
      <c r="P15" s="28" t="s">
        <v>68</v>
      </c>
    </row>
    <row r="16" s="3" customFormat="1" ht="67.5" hidden="1" spans="1:16">
      <c r="A16" s="27">
        <v>11</v>
      </c>
      <c r="B16" s="33" t="s">
        <v>108</v>
      </c>
      <c r="C16" s="27" t="s">
        <v>109</v>
      </c>
      <c r="D16" s="32" t="s">
        <v>110</v>
      </c>
      <c r="E16" s="30" t="s">
        <v>64</v>
      </c>
      <c r="F16" s="32" t="s">
        <v>111</v>
      </c>
      <c r="G16" s="31">
        <v>24.17</v>
      </c>
      <c r="H16" s="31">
        <f t="shared" si="0"/>
        <v>24.17</v>
      </c>
      <c r="I16" s="31">
        <v>24.17</v>
      </c>
      <c r="J16" s="31"/>
      <c r="K16" s="31"/>
      <c r="L16" s="31"/>
      <c r="M16" s="27"/>
      <c r="N16" s="27" t="s">
        <v>102</v>
      </c>
      <c r="O16" s="27" t="s">
        <v>103</v>
      </c>
      <c r="P16" s="28" t="s">
        <v>68</v>
      </c>
    </row>
    <row r="17" s="3" customFormat="1" ht="67.5" hidden="1" spans="1:16">
      <c r="A17" s="27">
        <v>12</v>
      </c>
      <c r="B17" s="27" t="s">
        <v>112</v>
      </c>
      <c r="C17" s="27" t="s">
        <v>113</v>
      </c>
      <c r="D17" s="32" t="s">
        <v>114</v>
      </c>
      <c r="E17" s="30" t="s">
        <v>64</v>
      </c>
      <c r="F17" s="32" t="s">
        <v>115</v>
      </c>
      <c r="G17" s="31">
        <v>55</v>
      </c>
      <c r="H17" s="31">
        <f t="shared" si="0"/>
        <v>55</v>
      </c>
      <c r="I17" s="31">
        <v>55</v>
      </c>
      <c r="J17" s="31"/>
      <c r="K17" s="31"/>
      <c r="L17" s="31"/>
      <c r="M17" s="27"/>
      <c r="N17" s="27" t="s">
        <v>102</v>
      </c>
      <c r="O17" s="27" t="s">
        <v>103</v>
      </c>
      <c r="P17" s="28" t="s">
        <v>68</v>
      </c>
    </row>
    <row r="18" s="3" customFormat="1" ht="67.5" hidden="1" spans="1:16">
      <c r="A18" s="27">
        <v>13</v>
      </c>
      <c r="B18" s="27" t="s">
        <v>116</v>
      </c>
      <c r="C18" s="27" t="s">
        <v>117</v>
      </c>
      <c r="D18" s="32" t="s">
        <v>118</v>
      </c>
      <c r="E18" s="30" t="s">
        <v>64</v>
      </c>
      <c r="F18" s="32" t="s">
        <v>119</v>
      </c>
      <c r="G18" s="31">
        <v>28</v>
      </c>
      <c r="H18" s="31">
        <f t="shared" si="0"/>
        <v>28</v>
      </c>
      <c r="I18" s="31">
        <v>28</v>
      </c>
      <c r="J18" s="31"/>
      <c r="K18" s="31"/>
      <c r="L18" s="31"/>
      <c r="M18" s="27"/>
      <c r="N18" s="27" t="s">
        <v>102</v>
      </c>
      <c r="O18" s="27" t="s">
        <v>103</v>
      </c>
      <c r="P18" s="28" t="s">
        <v>68</v>
      </c>
    </row>
    <row r="19" s="3" customFormat="1" ht="67.5" hidden="1" spans="1:16">
      <c r="A19" s="27">
        <v>14</v>
      </c>
      <c r="B19" s="27" t="s">
        <v>120</v>
      </c>
      <c r="C19" s="27" t="s">
        <v>121</v>
      </c>
      <c r="D19" s="32" t="s">
        <v>122</v>
      </c>
      <c r="E19" s="30" t="s">
        <v>64</v>
      </c>
      <c r="F19" s="32" t="s">
        <v>123</v>
      </c>
      <c r="G19" s="31">
        <v>14.95</v>
      </c>
      <c r="H19" s="31">
        <f t="shared" si="0"/>
        <v>14.95</v>
      </c>
      <c r="I19" s="31">
        <v>14.95</v>
      </c>
      <c r="J19" s="31"/>
      <c r="K19" s="31"/>
      <c r="L19" s="31"/>
      <c r="M19" s="27"/>
      <c r="N19" s="27" t="s">
        <v>102</v>
      </c>
      <c r="O19" s="27" t="s">
        <v>103</v>
      </c>
      <c r="P19" s="28" t="s">
        <v>68</v>
      </c>
    </row>
    <row r="20" s="3" customFormat="1" ht="67.5" hidden="1" spans="1:16">
      <c r="A20" s="27">
        <v>15</v>
      </c>
      <c r="B20" s="27" t="s">
        <v>124</v>
      </c>
      <c r="C20" s="27" t="s">
        <v>125</v>
      </c>
      <c r="D20" s="32" t="s">
        <v>126</v>
      </c>
      <c r="E20" s="30" t="s">
        <v>64</v>
      </c>
      <c r="F20" s="32" t="s">
        <v>127</v>
      </c>
      <c r="G20" s="31">
        <v>25</v>
      </c>
      <c r="H20" s="31">
        <f t="shared" si="0"/>
        <v>25</v>
      </c>
      <c r="I20" s="31">
        <v>25</v>
      </c>
      <c r="J20" s="31"/>
      <c r="K20" s="31"/>
      <c r="L20" s="31"/>
      <c r="M20" s="27"/>
      <c r="N20" s="27" t="s">
        <v>102</v>
      </c>
      <c r="O20" s="27" t="s">
        <v>103</v>
      </c>
      <c r="P20" s="28" t="s">
        <v>68</v>
      </c>
    </row>
    <row r="21" s="3" customFormat="1" ht="67.5" hidden="1" spans="1:16">
      <c r="A21" s="27">
        <v>16</v>
      </c>
      <c r="B21" s="27" t="s">
        <v>128</v>
      </c>
      <c r="C21" s="27" t="s">
        <v>129</v>
      </c>
      <c r="D21" s="32" t="s">
        <v>130</v>
      </c>
      <c r="E21" s="30" t="s">
        <v>64</v>
      </c>
      <c r="F21" s="32" t="s">
        <v>131</v>
      </c>
      <c r="G21" s="31">
        <v>72</v>
      </c>
      <c r="H21" s="31">
        <f t="shared" si="0"/>
        <v>72</v>
      </c>
      <c r="I21" s="31">
        <v>72</v>
      </c>
      <c r="J21" s="31"/>
      <c r="K21" s="31"/>
      <c r="L21" s="31"/>
      <c r="M21" s="27"/>
      <c r="N21" s="27" t="s">
        <v>102</v>
      </c>
      <c r="O21" s="27" t="s">
        <v>103</v>
      </c>
      <c r="P21" s="28" t="s">
        <v>68</v>
      </c>
    </row>
    <row r="22" s="3" customFormat="1" ht="94.5" hidden="1" spans="1:16">
      <c r="A22" s="27">
        <v>17</v>
      </c>
      <c r="B22" s="27" t="s">
        <v>132</v>
      </c>
      <c r="C22" s="27" t="s">
        <v>133</v>
      </c>
      <c r="D22" s="32" t="s">
        <v>134</v>
      </c>
      <c r="E22" s="30" t="s">
        <v>64</v>
      </c>
      <c r="F22" s="32" t="s">
        <v>135</v>
      </c>
      <c r="G22" s="31">
        <v>45</v>
      </c>
      <c r="H22" s="31">
        <f t="shared" si="0"/>
        <v>45</v>
      </c>
      <c r="I22" s="31"/>
      <c r="J22" s="31">
        <v>45</v>
      </c>
      <c r="K22" s="31"/>
      <c r="L22" s="31"/>
      <c r="M22" s="27"/>
      <c r="N22" s="27" t="s">
        <v>102</v>
      </c>
      <c r="O22" s="27" t="s">
        <v>103</v>
      </c>
      <c r="P22" s="28" t="s">
        <v>68</v>
      </c>
    </row>
    <row r="23" s="3" customFormat="1" ht="67.5" hidden="1" spans="1:16">
      <c r="A23" s="27">
        <v>18</v>
      </c>
      <c r="B23" s="27" t="s">
        <v>136</v>
      </c>
      <c r="C23" s="27" t="s">
        <v>137</v>
      </c>
      <c r="D23" s="32" t="s">
        <v>138</v>
      </c>
      <c r="E23" s="30" t="s">
        <v>64</v>
      </c>
      <c r="F23" s="32" t="s">
        <v>139</v>
      </c>
      <c r="G23" s="31">
        <v>32</v>
      </c>
      <c r="H23" s="31">
        <f t="shared" si="0"/>
        <v>32</v>
      </c>
      <c r="I23" s="31"/>
      <c r="J23" s="31">
        <v>32</v>
      </c>
      <c r="K23" s="31"/>
      <c r="L23" s="31"/>
      <c r="M23" s="27"/>
      <c r="N23" s="27" t="s">
        <v>102</v>
      </c>
      <c r="O23" s="27" t="s">
        <v>103</v>
      </c>
      <c r="P23" s="28" t="s">
        <v>68</v>
      </c>
    </row>
    <row r="24" s="3" customFormat="1" ht="81" hidden="1" spans="1:16">
      <c r="A24" s="27">
        <v>19</v>
      </c>
      <c r="B24" s="27" t="s">
        <v>140</v>
      </c>
      <c r="C24" s="27" t="s">
        <v>141</v>
      </c>
      <c r="D24" s="32" t="s">
        <v>142</v>
      </c>
      <c r="E24" s="30" t="s">
        <v>64</v>
      </c>
      <c r="F24" s="32" t="s">
        <v>143</v>
      </c>
      <c r="G24" s="31">
        <v>15</v>
      </c>
      <c r="H24" s="31">
        <f t="shared" si="0"/>
        <v>15</v>
      </c>
      <c r="I24" s="31"/>
      <c r="J24" s="31">
        <v>15</v>
      </c>
      <c r="K24" s="31"/>
      <c r="L24" s="31"/>
      <c r="M24" s="27"/>
      <c r="N24" s="27" t="s">
        <v>102</v>
      </c>
      <c r="O24" s="27" t="s">
        <v>103</v>
      </c>
      <c r="P24" s="28" t="s">
        <v>68</v>
      </c>
    </row>
    <row r="25" s="3" customFormat="1" ht="81" hidden="1" spans="1:16">
      <c r="A25" s="27">
        <v>20</v>
      </c>
      <c r="B25" s="27" t="s">
        <v>144</v>
      </c>
      <c r="C25" s="27" t="s">
        <v>145</v>
      </c>
      <c r="D25" s="32" t="s">
        <v>146</v>
      </c>
      <c r="E25" s="30" t="s">
        <v>64</v>
      </c>
      <c r="F25" s="32" t="s">
        <v>147</v>
      </c>
      <c r="G25" s="31">
        <v>35</v>
      </c>
      <c r="H25" s="31">
        <f t="shared" si="0"/>
        <v>35</v>
      </c>
      <c r="I25" s="31"/>
      <c r="J25" s="31">
        <v>35</v>
      </c>
      <c r="K25" s="31"/>
      <c r="L25" s="31"/>
      <c r="M25" s="27"/>
      <c r="N25" s="27" t="s">
        <v>102</v>
      </c>
      <c r="O25" s="27" t="s">
        <v>103</v>
      </c>
      <c r="P25" s="28" t="s">
        <v>68</v>
      </c>
    </row>
    <row r="26" s="3" customFormat="1" ht="81" hidden="1" spans="1:16">
      <c r="A26" s="27">
        <v>21</v>
      </c>
      <c r="B26" s="27" t="s">
        <v>148</v>
      </c>
      <c r="C26" s="27" t="s">
        <v>149</v>
      </c>
      <c r="D26" s="32" t="s">
        <v>150</v>
      </c>
      <c r="E26" s="30" t="s">
        <v>64</v>
      </c>
      <c r="F26" s="32" t="s">
        <v>151</v>
      </c>
      <c r="G26" s="31">
        <v>88</v>
      </c>
      <c r="H26" s="31">
        <f t="shared" si="0"/>
        <v>88</v>
      </c>
      <c r="I26" s="31"/>
      <c r="J26" s="31">
        <v>88</v>
      </c>
      <c r="K26" s="31"/>
      <c r="L26" s="31"/>
      <c r="M26" s="27"/>
      <c r="N26" s="27" t="s">
        <v>102</v>
      </c>
      <c r="O26" s="27" t="s">
        <v>103</v>
      </c>
      <c r="P26" s="28" t="s">
        <v>68</v>
      </c>
    </row>
    <row r="27" s="3" customFormat="1" ht="94.5" hidden="1" spans="1:16">
      <c r="A27" s="27">
        <v>22</v>
      </c>
      <c r="B27" s="27" t="s">
        <v>152</v>
      </c>
      <c r="C27" s="27" t="s">
        <v>153</v>
      </c>
      <c r="D27" s="32" t="s">
        <v>154</v>
      </c>
      <c r="E27" s="30" t="s">
        <v>64</v>
      </c>
      <c r="F27" s="32" t="s">
        <v>155</v>
      </c>
      <c r="G27" s="31">
        <v>40</v>
      </c>
      <c r="H27" s="31">
        <f t="shared" si="0"/>
        <v>40</v>
      </c>
      <c r="I27" s="31"/>
      <c r="J27" s="31">
        <v>40</v>
      </c>
      <c r="K27" s="31"/>
      <c r="L27" s="31"/>
      <c r="M27" s="27"/>
      <c r="N27" s="27" t="s">
        <v>102</v>
      </c>
      <c r="O27" s="27" t="s">
        <v>103</v>
      </c>
      <c r="P27" s="28" t="s">
        <v>68</v>
      </c>
    </row>
    <row r="28" s="3" customFormat="1" ht="94.5" hidden="1" spans="1:16">
      <c r="A28" s="27">
        <v>23</v>
      </c>
      <c r="B28" s="27" t="s">
        <v>156</v>
      </c>
      <c r="C28" s="27" t="s">
        <v>157</v>
      </c>
      <c r="D28" s="32" t="s">
        <v>158</v>
      </c>
      <c r="E28" s="30" t="s">
        <v>64</v>
      </c>
      <c r="F28" s="32" t="s">
        <v>159</v>
      </c>
      <c r="G28" s="31">
        <v>40</v>
      </c>
      <c r="H28" s="31">
        <f t="shared" si="0"/>
        <v>40</v>
      </c>
      <c r="I28" s="31"/>
      <c r="J28" s="31">
        <v>40</v>
      </c>
      <c r="K28" s="31"/>
      <c r="L28" s="31"/>
      <c r="M28" s="27"/>
      <c r="N28" s="27" t="s">
        <v>102</v>
      </c>
      <c r="O28" s="27" t="s">
        <v>103</v>
      </c>
      <c r="P28" s="28" t="s">
        <v>68</v>
      </c>
    </row>
    <row r="29" s="3" customFormat="1" ht="94.5" hidden="1" spans="1:16">
      <c r="A29" s="27">
        <v>24</v>
      </c>
      <c r="B29" s="34" t="s">
        <v>160</v>
      </c>
      <c r="C29" s="27" t="s">
        <v>161</v>
      </c>
      <c r="D29" s="35" t="s">
        <v>162</v>
      </c>
      <c r="E29" s="30" t="s">
        <v>64</v>
      </c>
      <c r="F29" s="32" t="s">
        <v>163</v>
      </c>
      <c r="G29" s="31">
        <v>60</v>
      </c>
      <c r="H29" s="31">
        <f t="shared" si="0"/>
        <v>60</v>
      </c>
      <c r="I29" s="31"/>
      <c r="J29" s="31">
        <v>60</v>
      </c>
      <c r="K29" s="31"/>
      <c r="L29" s="31"/>
      <c r="M29" s="27"/>
      <c r="N29" s="27" t="s">
        <v>102</v>
      </c>
      <c r="O29" s="27" t="s">
        <v>103</v>
      </c>
      <c r="P29" s="28" t="s">
        <v>68</v>
      </c>
    </row>
    <row r="30" s="3" customFormat="1" ht="81" hidden="1" spans="1:16">
      <c r="A30" s="27">
        <v>25</v>
      </c>
      <c r="B30" s="27" t="s">
        <v>164</v>
      </c>
      <c r="C30" s="27" t="s">
        <v>165</v>
      </c>
      <c r="D30" s="32" t="s">
        <v>166</v>
      </c>
      <c r="E30" s="30" t="s">
        <v>64</v>
      </c>
      <c r="F30" s="32" t="s">
        <v>167</v>
      </c>
      <c r="G30" s="31">
        <v>80</v>
      </c>
      <c r="H30" s="31">
        <f t="shared" si="0"/>
        <v>80</v>
      </c>
      <c r="I30" s="31"/>
      <c r="J30" s="31">
        <v>80</v>
      </c>
      <c r="K30" s="31"/>
      <c r="L30" s="31"/>
      <c r="M30" s="27"/>
      <c r="N30" s="27" t="s">
        <v>102</v>
      </c>
      <c r="O30" s="27" t="s">
        <v>103</v>
      </c>
      <c r="P30" s="28" t="s">
        <v>68</v>
      </c>
    </row>
    <row r="31" s="3" customFormat="1" ht="81" spans="1:16">
      <c r="A31" s="27">
        <v>26</v>
      </c>
      <c r="B31" s="27" t="s">
        <v>168</v>
      </c>
      <c r="C31" s="27" t="s">
        <v>169</v>
      </c>
      <c r="D31" s="32" t="s">
        <v>170</v>
      </c>
      <c r="E31" s="30" t="s">
        <v>64</v>
      </c>
      <c r="F31" s="32" t="s">
        <v>167</v>
      </c>
      <c r="G31" s="31">
        <v>64</v>
      </c>
      <c r="H31" s="31">
        <f t="shared" si="0"/>
        <v>64</v>
      </c>
      <c r="I31" s="31"/>
      <c r="J31" s="31">
        <v>64</v>
      </c>
      <c r="K31" s="31"/>
      <c r="L31" s="31"/>
      <c r="M31" s="27"/>
      <c r="N31" s="27" t="s">
        <v>102</v>
      </c>
      <c r="O31" s="27" t="s">
        <v>103</v>
      </c>
      <c r="P31" s="28" t="s">
        <v>68</v>
      </c>
    </row>
    <row r="32" s="3" customFormat="1" ht="81" hidden="1" spans="1:16">
      <c r="A32" s="27">
        <v>27</v>
      </c>
      <c r="B32" s="27" t="s">
        <v>171</v>
      </c>
      <c r="C32" s="27" t="s">
        <v>172</v>
      </c>
      <c r="D32" s="32" t="s">
        <v>173</v>
      </c>
      <c r="E32" s="30" t="s">
        <v>64</v>
      </c>
      <c r="F32" s="32" t="s">
        <v>174</v>
      </c>
      <c r="G32" s="31">
        <v>30</v>
      </c>
      <c r="H32" s="31">
        <f t="shared" si="0"/>
        <v>30</v>
      </c>
      <c r="I32" s="31"/>
      <c r="J32" s="31">
        <v>30</v>
      </c>
      <c r="K32" s="31"/>
      <c r="L32" s="31"/>
      <c r="M32" s="27"/>
      <c r="N32" s="27" t="s">
        <v>102</v>
      </c>
      <c r="O32" s="27" t="s">
        <v>103</v>
      </c>
      <c r="P32" s="28" t="s">
        <v>68</v>
      </c>
    </row>
    <row r="33" s="3" customFormat="1" ht="81" hidden="1" spans="1:16">
      <c r="A33" s="27">
        <v>28</v>
      </c>
      <c r="B33" s="27" t="s">
        <v>175</v>
      </c>
      <c r="C33" s="27" t="s">
        <v>176</v>
      </c>
      <c r="D33" s="32" t="s">
        <v>177</v>
      </c>
      <c r="E33" s="30" t="s">
        <v>64</v>
      </c>
      <c r="F33" s="32" t="s">
        <v>178</v>
      </c>
      <c r="G33" s="31">
        <v>60</v>
      </c>
      <c r="H33" s="31">
        <f t="shared" si="0"/>
        <v>60</v>
      </c>
      <c r="I33" s="31"/>
      <c r="J33" s="31">
        <v>60</v>
      </c>
      <c r="K33" s="31"/>
      <c r="L33" s="31"/>
      <c r="M33" s="27"/>
      <c r="N33" s="27" t="s">
        <v>102</v>
      </c>
      <c r="O33" s="27" t="s">
        <v>103</v>
      </c>
      <c r="P33" s="28" t="s">
        <v>68</v>
      </c>
    </row>
    <row r="34" s="3" customFormat="1" ht="81" hidden="1" spans="1:16">
      <c r="A34" s="27">
        <v>29</v>
      </c>
      <c r="B34" s="27" t="s">
        <v>179</v>
      </c>
      <c r="C34" s="27" t="s">
        <v>180</v>
      </c>
      <c r="D34" s="32" t="s">
        <v>181</v>
      </c>
      <c r="E34" s="30" t="s">
        <v>64</v>
      </c>
      <c r="F34" s="32" t="s">
        <v>182</v>
      </c>
      <c r="G34" s="31">
        <v>28</v>
      </c>
      <c r="H34" s="31">
        <f t="shared" si="0"/>
        <v>28</v>
      </c>
      <c r="I34" s="31"/>
      <c r="J34" s="31">
        <v>28</v>
      </c>
      <c r="K34" s="31"/>
      <c r="L34" s="31"/>
      <c r="M34" s="27"/>
      <c r="N34" s="27" t="s">
        <v>102</v>
      </c>
      <c r="O34" s="27" t="s">
        <v>103</v>
      </c>
      <c r="P34" s="28" t="s">
        <v>68</v>
      </c>
    </row>
    <row r="35" s="3" customFormat="1" ht="81" spans="1:16">
      <c r="A35" s="27">
        <v>30</v>
      </c>
      <c r="B35" s="27" t="s">
        <v>183</v>
      </c>
      <c r="C35" s="27" t="s">
        <v>184</v>
      </c>
      <c r="D35" s="32" t="s">
        <v>185</v>
      </c>
      <c r="E35" s="30" t="s">
        <v>64</v>
      </c>
      <c r="F35" s="32" t="s">
        <v>186</v>
      </c>
      <c r="G35" s="31">
        <v>80</v>
      </c>
      <c r="H35" s="31">
        <f t="shared" si="0"/>
        <v>80</v>
      </c>
      <c r="I35" s="31"/>
      <c r="J35" s="31">
        <v>80</v>
      </c>
      <c r="K35" s="31"/>
      <c r="L35" s="31"/>
      <c r="M35" s="27"/>
      <c r="N35" s="27" t="s">
        <v>102</v>
      </c>
      <c r="O35" s="27" t="s">
        <v>103</v>
      </c>
      <c r="P35" s="28" t="s">
        <v>68</v>
      </c>
    </row>
    <row r="36" s="3" customFormat="1" ht="81" hidden="1" spans="1:16">
      <c r="A36" s="27">
        <v>31</v>
      </c>
      <c r="B36" s="27" t="s">
        <v>187</v>
      </c>
      <c r="C36" s="27" t="s">
        <v>188</v>
      </c>
      <c r="D36" s="32" t="s">
        <v>189</v>
      </c>
      <c r="E36" s="30" t="s">
        <v>64</v>
      </c>
      <c r="F36" s="32" t="s">
        <v>190</v>
      </c>
      <c r="G36" s="31">
        <v>88</v>
      </c>
      <c r="H36" s="31">
        <f t="shared" si="0"/>
        <v>88</v>
      </c>
      <c r="I36" s="31"/>
      <c r="J36" s="31">
        <v>88</v>
      </c>
      <c r="K36" s="31"/>
      <c r="L36" s="31"/>
      <c r="M36" s="27"/>
      <c r="N36" s="27" t="s">
        <v>102</v>
      </c>
      <c r="O36" s="27" t="s">
        <v>191</v>
      </c>
      <c r="P36" s="28" t="s">
        <v>68</v>
      </c>
    </row>
    <row r="37" s="3" customFormat="1" ht="81" hidden="1" spans="1:16">
      <c r="A37" s="27">
        <v>32</v>
      </c>
      <c r="B37" s="27" t="s">
        <v>192</v>
      </c>
      <c r="C37" s="27" t="s">
        <v>193</v>
      </c>
      <c r="D37" s="32" t="s">
        <v>194</v>
      </c>
      <c r="E37" s="30" t="s">
        <v>64</v>
      </c>
      <c r="F37" s="32" t="s">
        <v>195</v>
      </c>
      <c r="G37" s="31">
        <v>40</v>
      </c>
      <c r="H37" s="31">
        <f t="shared" si="0"/>
        <v>40</v>
      </c>
      <c r="I37" s="31"/>
      <c r="J37" s="31">
        <v>40</v>
      </c>
      <c r="K37" s="31"/>
      <c r="L37" s="31"/>
      <c r="M37" s="27"/>
      <c r="N37" s="27" t="s">
        <v>102</v>
      </c>
      <c r="O37" s="27" t="s">
        <v>103</v>
      </c>
      <c r="P37" s="28" t="s">
        <v>68</v>
      </c>
    </row>
    <row r="38" s="3" customFormat="1" ht="67.5" hidden="1" spans="1:16">
      <c r="A38" s="27">
        <v>33</v>
      </c>
      <c r="B38" s="27" t="s">
        <v>196</v>
      </c>
      <c r="C38" s="27" t="s">
        <v>197</v>
      </c>
      <c r="D38" s="32" t="s">
        <v>198</v>
      </c>
      <c r="E38" s="30" t="s">
        <v>64</v>
      </c>
      <c r="F38" s="27" t="s">
        <v>199</v>
      </c>
      <c r="G38" s="31">
        <v>90</v>
      </c>
      <c r="H38" s="31">
        <v>90</v>
      </c>
      <c r="I38" s="31">
        <v>90</v>
      </c>
      <c r="J38" s="31"/>
      <c r="K38" s="47"/>
      <c r="L38" s="47"/>
      <c r="M38" s="48"/>
      <c r="N38" s="27" t="s">
        <v>102</v>
      </c>
      <c r="O38" s="27" t="s">
        <v>200</v>
      </c>
      <c r="P38" s="28" t="s">
        <v>68</v>
      </c>
    </row>
    <row r="39" s="3" customFormat="1" ht="81" hidden="1" spans="1:16">
      <c r="A39" s="27">
        <v>34</v>
      </c>
      <c r="B39" s="34" t="s">
        <v>201</v>
      </c>
      <c r="C39" s="27" t="s">
        <v>202</v>
      </c>
      <c r="D39" s="35" t="s">
        <v>203</v>
      </c>
      <c r="E39" s="30" t="s">
        <v>64</v>
      </c>
      <c r="F39" s="32" t="s">
        <v>204</v>
      </c>
      <c r="G39" s="31">
        <v>50</v>
      </c>
      <c r="H39" s="31">
        <f t="shared" ref="H39:H70" si="1">SUM(I39:L39)</f>
        <v>50</v>
      </c>
      <c r="I39" s="31"/>
      <c r="J39" s="31">
        <v>50</v>
      </c>
      <c r="K39" s="31"/>
      <c r="L39" s="31"/>
      <c r="M39" s="27"/>
      <c r="N39" s="27" t="s">
        <v>102</v>
      </c>
      <c r="O39" s="27" t="s">
        <v>103</v>
      </c>
      <c r="P39" s="28" t="s">
        <v>68</v>
      </c>
    </row>
    <row r="40" s="3" customFormat="1" ht="81" hidden="1" spans="1:16">
      <c r="A40" s="27">
        <v>35</v>
      </c>
      <c r="B40" s="34" t="s">
        <v>205</v>
      </c>
      <c r="C40" s="27" t="s">
        <v>206</v>
      </c>
      <c r="D40" s="35" t="s">
        <v>207</v>
      </c>
      <c r="E40" s="30" t="s">
        <v>64</v>
      </c>
      <c r="F40" s="32" t="s">
        <v>208</v>
      </c>
      <c r="G40" s="31">
        <v>60</v>
      </c>
      <c r="H40" s="31">
        <f t="shared" si="1"/>
        <v>60</v>
      </c>
      <c r="I40" s="31"/>
      <c r="J40" s="31">
        <v>60</v>
      </c>
      <c r="K40" s="31"/>
      <c r="L40" s="31"/>
      <c r="M40" s="27"/>
      <c r="N40" s="27" t="s">
        <v>102</v>
      </c>
      <c r="O40" s="27" t="s">
        <v>103</v>
      </c>
      <c r="P40" s="28" t="s">
        <v>68</v>
      </c>
    </row>
    <row r="41" s="3" customFormat="1" ht="94.5" hidden="1" spans="1:16">
      <c r="A41" s="27">
        <v>36</v>
      </c>
      <c r="B41" s="27" t="s">
        <v>209</v>
      </c>
      <c r="C41" s="27" t="s">
        <v>210</v>
      </c>
      <c r="D41" s="32" t="s">
        <v>211</v>
      </c>
      <c r="E41" s="30" t="s">
        <v>64</v>
      </c>
      <c r="F41" s="32" t="s">
        <v>212</v>
      </c>
      <c r="G41" s="31">
        <v>40</v>
      </c>
      <c r="H41" s="31">
        <f t="shared" si="1"/>
        <v>40</v>
      </c>
      <c r="I41" s="31"/>
      <c r="J41" s="31">
        <v>40</v>
      </c>
      <c r="K41" s="31"/>
      <c r="L41" s="31"/>
      <c r="M41" s="27"/>
      <c r="N41" s="27" t="s">
        <v>102</v>
      </c>
      <c r="O41" s="27" t="s">
        <v>103</v>
      </c>
      <c r="P41" s="28" t="s">
        <v>68</v>
      </c>
    </row>
    <row r="42" s="3" customFormat="1" ht="94.5" hidden="1" spans="1:16">
      <c r="A42" s="27">
        <v>37</v>
      </c>
      <c r="B42" s="27" t="s">
        <v>213</v>
      </c>
      <c r="C42" s="27" t="s">
        <v>214</v>
      </c>
      <c r="D42" s="32" t="s">
        <v>215</v>
      </c>
      <c r="E42" s="30" t="s">
        <v>64</v>
      </c>
      <c r="F42" s="32" t="s">
        <v>216</v>
      </c>
      <c r="G42" s="31">
        <v>50</v>
      </c>
      <c r="H42" s="31">
        <f t="shared" si="1"/>
        <v>50</v>
      </c>
      <c r="I42" s="31">
        <v>50</v>
      </c>
      <c r="J42" s="31"/>
      <c r="K42" s="31"/>
      <c r="L42" s="31"/>
      <c r="M42" s="27"/>
      <c r="N42" s="27" t="s">
        <v>102</v>
      </c>
      <c r="O42" s="27" t="s">
        <v>103</v>
      </c>
      <c r="P42" s="28" t="s">
        <v>68</v>
      </c>
    </row>
    <row r="43" s="3" customFormat="1" ht="94.5" hidden="1" spans="1:16">
      <c r="A43" s="27">
        <v>38</v>
      </c>
      <c r="B43" s="27" t="s">
        <v>217</v>
      </c>
      <c r="C43" s="27" t="s">
        <v>218</v>
      </c>
      <c r="D43" s="32" t="s">
        <v>219</v>
      </c>
      <c r="E43" s="30" t="s">
        <v>64</v>
      </c>
      <c r="F43" s="32" t="s">
        <v>220</v>
      </c>
      <c r="G43" s="36">
        <v>50</v>
      </c>
      <c r="H43" s="31">
        <f t="shared" si="1"/>
        <v>50</v>
      </c>
      <c r="I43" s="36">
        <v>50</v>
      </c>
      <c r="J43" s="31"/>
      <c r="K43" s="31"/>
      <c r="L43" s="31"/>
      <c r="M43" s="27"/>
      <c r="N43" s="27" t="s">
        <v>66</v>
      </c>
      <c r="O43" s="27" t="s">
        <v>221</v>
      </c>
      <c r="P43" s="28" t="s">
        <v>68</v>
      </c>
    </row>
    <row r="44" s="3" customFormat="1" ht="81" hidden="1" spans="1:16">
      <c r="A44" s="27">
        <v>39</v>
      </c>
      <c r="B44" s="28" t="s">
        <v>222</v>
      </c>
      <c r="C44" s="27" t="s">
        <v>223</v>
      </c>
      <c r="D44" s="32" t="s">
        <v>224</v>
      </c>
      <c r="E44" s="32" t="s">
        <v>64</v>
      </c>
      <c r="F44" s="32" t="s">
        <v>225</v>
      </c>
      <c r="G44" s="36">
        <v>50</v>
      </c>
      <c r="H44" s="31">
        <f t="shared" si="1"/>
        <v>50</v>
      </c>
      <c r="I44" s="36">
        <v>50</v>
      </c>
      <c r="J44" s="31"/>
      <c r="K44" s="31"/>
      <c r="L44" s="31"/>
      <c r="M44" s="27"/>
      <c r="N44" s="27" t="s">
        <v>66</v>
      </c>
      <c r="O44" s="27" t="s">
        <v>221</v>
      </c>
      <c r="P44" s="28" t="s">
        <v>68</v>
      </c>
    </row>
    <row r="45" s="3" customFormat="1" ht="54" hidden="1" spans="1:16">
      <c r="A45" s="27">
        <v>40</v>
      </c>
      <c r="B45" s="28" t="s">
        <v>226</v>
      </c>
      <c r="C45" s="27" t="s">
        <v>227</v>
      </c>
      <c r="D45" s="32" t="s">
        <v>228</v>
      </c>
      <c r="E45" s="32" t="s">
        <v>64</v>
      </c>
      <c r="F45" s="32" t="s">
        <v>229</v>
      </c>
      <c r="G45" s="36">
        <v>50</v>
      </c>
      <c r="H45" s="31">
        <f t="shared" si="1"/>
        <v>50</v>
      </c>
      <c r="I45" s="36">
        <v>50</v>
      </c>
      <c r="J45" s="31"/>
      <c r="K45" s="31"/>
      <c r="L45" s="31"/>
      <c r="M45" s="27"/>
      <c r="N45" s="27" t="s">
        <v>66</v>
      </c>
      <c r="O45" s="27" t="s">
        <v>221</v>
      </c>
      <c r="P45" s="28" t="s">
        <v>68</v>
      </c>
    </row>
    <row r="46" s="3" customFormat="1" ht="81" hidden="1" spans="1:16">
      <c r="A46" s="27">
        <v>41</v>
      </c>
      <c r="B46" s="28" t="s">
        <v>230</v>
      </c>
      <c r="C46" s="27" t="s">
        <v>231</v>
      </c>
      <c r="D46" s="32" t="s">
        <v>232</v>
      </c>
      <c r="E46" s="32" t="s">
        <v>64</v>
      </c>
      <c r="F46" s="32" t="s">
        <v>233</v>
      </c>
      <c r="G46" s="36">
        <v>50</v>
      </c>
      <c r="H46" s="31">
        <f t="shared" si="1"/>
        <v>50</v>
      </c>
      <c r="I46" s="36">
        <v>50</v>
      </c>
      <c r="J46" s="31"/>
      <c r="K46" s="31"/>
      <c r="L46" s="31"/>
      <c r="M46" s="27"/>
      <c r="N46" s="27" t="s">
        <v>66</v>
      </c>
      <c r="O46" s="27" t="s">
        <v>221</v>
      </c>
      <c r="P46" s="28" t="s">
        <v>68</v>
      </c>
    </row>
    <row r="47" s="3" customFormat="1" ht="67.5" hidden="1" spans="1:16">
      <c r="A47" s="27">
        <v>42</v>
      </c>
      <c r="B47" s="28" t="s">
        <v>234</v>
      </c>
      <c r="C47" s="27" t="s">
        <v>235</v>
      </c>
      <c r="D47" s="32" t="s">
        <v>236</v>
      </c>
      <c r="E47" s="32" t="s">
        <v>64</v>
      </c>
      <c r="F47" s="32" t="s">
        <v>237</v>
      </c>
      <c r="G47" s="36">
        <v>50</v>
      </c>
      <c r="H47" s="31">
        <f t="shared" si="1"/>
        <v>50</v>
      </c>
      <c r="I47" s="36">
        <v>50</v>
      </c>
      <c r="J47" s="31"/>
      <c r="K47" s="31"/>
      <c r="L47" s="31"/>
      <c r="M47" s="27"/>
      <c r="N47" s="27" t="s">
        <v>66</v>
      </c>
      <c r="O47" s="27" t="s">
        <v>221</v>
      </c>
      <c r="P47" s="28" t="s">
        <v>68</v>
      </c>
    </row>
    <row r="48" s="3" customFormat="1" ht="81" hidden="1" spans="1:16">
      <c r="A48" s="27">
        <v>43</v>
      </c>
      <c r="B48" s="28" t="s">
        <v>238</v>
      </c>
      <c r="C48" s="27" t="s">
        <v>239</v>
      </c>
      <c r="D48" s="32" t="s">
        <v>240</v>
      </c>
      <c r="E48" s="32" t="s">
        <v>64</v>
      </c>
      <c r="F48" s="32" t="s">
        <v>241</v>
      </c>
      <c r="G48" s="36">
        <v>50</v>
      </c>
      <c r="H48" s="31">
        <f t="shared" si="1"/>
        <v>50</v>
      </c>
      <c r="I48" s="36">
        <v>50</v>
      </c>
      <c r="J48" s="31"/>
      <c r="K48" s="31"/>
      <c r="L48" s="31"/>
      <c r="M48" s="27"/>
      <c r="N48" s="27" t="s">
        <v>66</v>
      </c>
      <c r="O48" s="27" t="s">
        <v>221</v>
      </c>
      <c r="P48" s="28" t="s">
        <v>68</v>
      </c>
    </row>
    <row r="49" s="3" customFormat="1" ht="81" hidden="1" spans="1:16">
      <c r="A49" s="27">
        <v>44</v>
      </c>
      <c r="B49" s="28" t="s">
        <v>242</v>
      </c>
      <c r="C49" s="27" t="s">
        <v>243</v>
      </c>
      <c r="D49" s="32" t="s">
        <v>244</v>
      </c>
      <c r="E49" s="32" t="s">
        <v>64</v>
      </c>
      <c r="F49" s="32" t="s">
        <v>245</v>
      </c>
      <c r="G49" s="36">
        <v>100</v>
      </c>
      <c r="H49" s="31">
        <f t="shared" si="1"/>
        <v>100</v>
      </c>
      <c r="I49" s="36">
        <v>100</v>
      </c>
      <c r="J49" s="31"/>
      <c r="K49" s="31"/>
      <c r="L49" s="31"/>
      <c r="M49" s="27"/>
      <c r="N49" s="27" t="s">
        <v>66</v>
      </c>
      <c r="O49" s="27" t="s">
        <v>221</v>
      </c>
      <c r="P49" s="28" t="s">
        <v>68</v>
      </c>
    </row>
    <row r="50" s="3" customFormat="1" ht="67.5" hidden="1" spans="1:16">
      <c r="A50" s="27">
        <v>45</v>
      </c>
      <c r="B50" s="28" t="s">
        <v>246</v>
      </c>
      <c r="C50" s="27" t="s">
        <v>247</v>
      </c>
      <c r="D50" s="32" t="s">
        <v>248</v>
      </c>
      <c r="E50" s="32" t="s">
        <v>64</v>
      </c>
      <c r="F50" s="32" t="s">
        <v>249</v>
      </c>
      <c r="G50" s="36">
        <v>50</v>
      </c>
      <c r="H50" s="31">
        <f t="shared" si="1"/>
        <v>50</v>
      </c>
      <c r="I50" s="36">
        <v>50</v>
      </c>
      <c r="J50" s="31"/>
      <c r="K50" s="31"/>
      <c r="L50" s="31"/>
      <c r="M50" s="27"/>
      <c r="N50" s="27" t="s">
        <v>66</v>
      </c>
      <c r="O50" s="27" t="s">
        <v>221</v>
      </c>
      <c r="P50" s="28" t="s">
        <v>68</v>
      </c>
    </row>
    <row r="51" s="3" customFormat="1" ht="54" hidden="1" spans="1:16">
      <c r="A51" s="27">
        <v>46</v>
      </c>
      <c r="B51" s="37" t="s">
        <v>250</v>
      </c>
      <c r="C51" s="27" t="s">
        <v>251</v>
      </c>
      <c r="D51" s="38" t="s">
        <v>252</v>
      </c>
      <c r="E51" s="30" t="s">
        <v>64</v>
      </c>
      <c r="F51" s="27" t="s">
        <v>253</v>
      </c>
      <c r="G51" s="36">
        <v>50</v>
      </c>
      <c r="H51" s="31">
        <f t="shared" si="1"/>
        <v>50</v>
      </c>
      <c r="I51" s="36">
        <v>50</v>
      </c>
      <c r="J51" s="31"/>
      <c r="K51" s="31"/>
      <c r="L51" s="31"/>
      <c r="M51" s="27"/>
      <c r="N51" s="27" t="s">
        <v>66</v>
      </c>
      <c r="O51" s="27" t="s">
        <v>221</v>
      </c>
      <c r="P51" s="28" t="s">
        <v>68</v>
      </c>
    </row>
    <row r="52" s="3" customFormat="1" ht="94.5" hidden="1" spans="1:16">
      <c r="A52" s="27">
        <v>47</v>
      </c>
      <c r="B52" s="28" t="s">
        <v>254</v>
      </c>
      <c r="C52" s="27" t="s">
        <v>255</v>
      </c>
      <c r="D52" s="32" t="s">
        <v>256</v>
      </c>
      <c r="E52" s="32" t="s">
        <v>64</v>
      </c>
      <c r="F52" s="32" t="s">
        <v>257</v>
      </c>
      <c r="G52" s="36">
        <v>50</v>
      </c>
      <c r="H52" s="31">
        <f t="shared" si="1"/>
        <v>50</v>
      </c>
      <c r="I52" s="36">
        <v>50</v>
      </c>
      <c r="J52" s="31"/>
      <c r="K52" s="31"/>
      <c r="L52" s="31"/>
      <c r="M52" s="27"/>
      <c r="N52" s="27" t="s">
        <v>66</v>
      </c>
      <c r="O52" s="27" t="s">
        <v>221</v>
      </c>
      <c r="P52" s="28" t="s">
        <v>68</v>
      </c>
    </row>
    <row r="53" s="3" customFormat="1" ht="94.5" hidden="1" spans="1:16">
      <c r="A53" s="27">
        <v>48</v>
      </c>
      <c r="B53" s="37" t="s">
        <v>258</v>
      </c>
      <c r="C53" s="27" t="s">
        <v>259</v>
      </c>
      <c r="D53" s="32" t="s">
        <v>260</v>
      </c>
      <c r="E53" s="30" t="s">
        <v>64</v>
      </c>
      <c r="F53" s="32" t="s">
        <v>261</v>
      </c>
      <c r="G53" s="36">
        <v>50</v>
      </c>
      <c r="H53" s="31">
        <f t="shared" si="1"/>
        <v>50</v>
      </c>
      <c r="I53" s="36">
        <v>50</v>
      </c>
      <c r="J53" s="31"/>
      <c r="K53" s="31"/>
      <c r="L53" s="31"/>
      <c r="M53" s="27"/>
      <c r="N53" s="27" t="s">
        <v>66</v>
      </c>
      <c r="O53" s="27" t="s">
        <v>221</v>
      </c>
      <c r="P53" s="28" t="s">
        <v>68</v>
      </c>
    </row>
    <row r="54" s="3" customFormat="1" ht="189" hidden="1" spans="1:16">
      <c r="A54" s="27">
        <v>49</v>
      </c>
      <c r="B54" s="28" t="s">
        <v>262</v>
      </c>
      <c r="C54" s="27" t="s">
        <v>263</v>
      </c>
      <c r="D54" s="32" t="s">
        <v>264</v>
      </c>
      <c r="E54" s="30" t="s">
        <v>64</v>
      </c>
      <c r="F54" s="32" t="s">
        <v>265</v>
      </c>
      <c r="G54" s="36">
        <v>50</v>
      </c>
      <c r="H54" s="31">
        <f t="shared" si="1"/>
        <v>50</v>
      </c>
      <c r="I54" s="36">
        <v>50</v>
      </c>
      <c r="J54" s="31"/>
      <c r="K54" s="31"/>
      <c r="L54" s="31"/>
      <c r="M54" s="27"/>
      <c r="N54" s="27" t="s">
        <v>66</v>
      </c>
      <c r="O54" s="27" t="s">
        <v>221</v>
      </c>
      <c r="P54" s="28" t="s">
        <v>68</v>
      </c>
    </row>
    <row r="55" s="3" customFormat="1" ht="67.5" hidden="1" spans="1:16">
      <c r="A55" s="27">
        <v>50</v>
      </c>
      <c r="B55" s="28" t="s">
        <v>266</v>
      </c>
      <c r="C55" s="27" t="s">
        <v>267</v>
      </c>
      <c r="D55" s="32" t="s">
        <v>268</v>
      </c>
      <c r="E55" s="30" t="s">
        <v>64</v>
      </c>
      <c r="F55" s="32" t="s">
        <v>269</v>
      </c>
      <c r="G55" s="36">
        <v>50</v>
      </c>
      <c r="H55" s="31">
        <f t="shared" si="1"/>
        <v>50</v>
      </c>
      <c r="I55" s="36">
        <v>50</v>
      </c>
      <c r="J55" s="31"/>
      <c r="K55" s="31"/>
      <c r="L55" s="31"/>
      <c r="M55" s="27"/>
      <c r="N55" s="27" t="s">
        <v>66</v>
      </c>
      <c r="O55" s="27" t="s">
        <v>221</v>
      </c>
      <c r="P55" s="28" t="s">
        <v>68</v>
      </c>
    </row>
    <row r="56" s="3" customFormat="1" ht="67.5" hidden="1" spans="1:16">
      <c r="A56" s="27">
        <v>51</v>
      </c>
      <c r="B56" s="28" t="s">
        <v>270</v>
      </c>
      <c r="C56" s="27" t="s">
        <v>271</v>
      </c>
      <c r="D56" s="32" t="s">
        <v>272</v>
      </c>
      <c r="E56" s="30" t="s">
        <v>64</v>
      </c>
      <c r="F56" s="32" t="s">
        <v>273</v>
      </c>
      <c r="G56" s="36">
        <v>50</v>
      </c>
      <c r="H56" s="31">
        <f t="shared" si="1"/>
        <v>50</v>
      </c>
      <c r="I56" s="36">
        <v>50</v>
      </c>
      <c r="J56" s="31"/>
      <c r="K56" s="31"/>
      <c r="L56" s="31"/>
      <c r="M56" s="27"/>
      <c r="N56" s="27" t="s">
        <v>66</v>
      </c>
      <c r="O56" s="27" t="s">
        <v>221</v>
      </c>
      <c r="P56" s="28" t="s">
        <v>68</v>
      </c>
    </row>
    <row r="57" s="3" customFormat="1" ht="81" hidden="1" spans="1:16">
      <c r="A57" s="27">
        <v>52</v>
      </c>
      <c r="B57" s="28" t="s">
        <v>274</v>
      </c>
      <c r="C57" s="27" t="s">
        <v>275</v>
      </c>
      <c r="D57" s="32" t="s">
        <v>276</v>
      </c>
      <c r="E57" s="30" t="s">
        <v>64</v>
      </c>
      <c r="F57" s="32" t="s">
        <v>277</v>
      </c>
      <c r="G57" s="36">
        <v>50</v>
      </c>
      <c r="H57" s="31">
        <f t="shared" si="1"/>
        <v>50</v>
      </c>
      <c r="I57" s="36">
        <v>50</v>
      </c>
      <c r="J57" s="31"/>
      <c r="K57" s="31"/>
      <c r="L57" s="31"/>
      <c r="M57" s="27"/>
      <c r="N57" s="27" t="s">
        <v>66</v>
      </c>
      <c r="O57" s="27" t="s">
        <v>221</v>
      </c>
      <c r="P57" s="28" t="s">
        <v>68</v>
      </c>
    </row>
    <row r="58" s="3" customFormat="1" ht="81" hidden="1" spans="1:16">
      <c r="A58" s="27">
        <v>53</v>
      </c>
      <c r="B58" s="28" t="s">
        <v>278</v>
      </c>
      <c r="C58" s="27" t="s">
        <v>279</v>
      </c>
      <c r="D58" s="32" t="s">
        <v>280</v>
      </c>
      <c r="E58" s="30" t="s">
        <v>64</v>
      </c>
      <c r="F58" s="32" t="s">
        <v>281</v>
      </c>
      <c r="G58" s="36">
        <v>50</v>
      </c>
      <c r="H58" s="31">
        <f t="shared" si="1"/>
        <v>50</v>
      </c>
      <c r="I58" s="36">
        <v>50</v>
      </c>
      <c r="J58" s="31"/>
      <c r="K58" s="31"/>
      <c r="L58" s="31"/>
      <c r="M58" s="27"/>
      <c r="N58" s="27" t="s">
        <v>66</v>
      </c>
      <c r="O58" s="27" t="s">
        <v>221</v>
      </c>
      <c r="P58" s="28" t="s">
        <v>68</v>
      </c>
    </row>
    <row r="59" s="3" customFormat="1" ht="81" hidden="1" spans="1:16">
      <c r="A59" s="27">
        <v>54</v>
      </c>
      <c r="B59" s="28" t="s">
        <v>282</v>
      </c>
      <c r="C59" s="27" t="s">
        <v>283</v>
      </c>
      <c r="D59" s="32" t="s">
        <v>284</v>
      </c>
      <c r="E59" s="30" t="s">
        <v>64</v>
      </c>
      <c r="F59" s="32" t="s">
        <v>285</v>
      </c>
      <c r="G59" s="36">
        <v>50</v>
      </c>
      <c r="H59" s="31">
        <f t="shared" si="1"/>
        <v>50</v>
      </c>
      <c r="I59" s="36">
        <v>50</v>
      </c>
      <c r="J59" s="31"/>
      <c r="K59" s="31"/>
      <c r="L59" s="31"/>
      <c r="M59" s="27"/>
      <c r="N59" s="27" t="s">
        <v>66</v>
      </c>
      <c r="O59" s="27" t="s">
        <v>221</v>
      </c>
      <c r="P59" s="28" t="s">
        <v>68</v>
      </c>
    </row>
    <row r="60" s="3" customFormat="1" ht="67.5" hidden="1" spans="1:16">
      <c r="A60" s="27">
        <v>55</v>
      </c>
      <c r="B60" s="37" t="s">
        <v>286</v>
      </c>
      <c r="C60" s="27" t="s">
        <v>287</v>
      </c>
      <c r="D60" s="32" t="s">
        <v>288</v>
      </c>
      <c r="E60" s="30" t="s">
        <v>64</v>
      </c>
      <c r="F60" s="32" t="s">
        <v>289</v>
      </c>
      <c r="G60" s="36">
        <v>50</v>
      </c>
      <c r="H60" s="31">
        <f t="shared" si="1"/>
        <v>50</v>
      </c>
      <c r="I60" s="36">
        <v>50</v>
      </c>
      <c r="J60" s="31"/>
      <c r="K60" s="31"/>
      <c r="L60" s="31"/>
      <c r="M60" s="27"/>
      <c r="N60" s="27" t="s">
        <v>66</v>
      </c>
      <c r="O60" s="27" t="s">
        <v>221</v>
      </c>
      <c r="P60" s="28" t="s">
        <v>68</v>
      </c>
    </row>
    <row r="61" s="3" customFormat="1" ht="94.5" hidden="1" spans="1:16">
      <c r="A61" s="27">
        <v>56</v>
      </c>
      <c r="B61" s="28" t="s">
        <v>290</v>
      </c>
      <c r="C61" s="27" t="s">
        <v>291</v>
      </c>
      <c r="D61" s="32" t="s">
        <v>292</v>
      </c>
      <c r="E61" s="30" t="s">
        <v>64</v>
      </c>
      <c r="F61" s="32" t="s">
        <v>293</v>
      </c>
      <c r="G61" s="36">
        <v>50</v>
      </c>
      <c r="H61" s="31">
        <f t="shared" si="1"/>
        <v>50</v>
      </c>
      <c r="I61" s="36">
        <v>50</v>
      </c>
      <c r="J61" s="31"/>
      <c r="K61" s="31"/>
      <c r="L61" s="31"/>
      <c r="M61" s="27"/>
      <c r="N61" s="27" t="s">
        <v>66</v>
      </c>
      <c r="O61" s="27" t="s">
        <v>221</v>
      </c>
      <c r="P61" s="28" t="s">
        <v>68</v>
      </c>
    </row>
    <row r="62" s="3" customFormat="1" ht="81" hidden="1" spans="1:16">
      <c r="A62" s="27">
        <v>57</v>
      </c>
      <c r="B62" s="28" t="s">
        <v>294</v>
      </c>
      <c r="C62" s="27" t="s">
        <v>295</v>
      </c>
      <c r="D62" s="32" t="s">
        <v>296</v>
      </c>
      <c r="E62" s="30" t="s">
        <v>64</v>
      </c>
      <c r="F62" s="32" t="s">
        <v>297</v>
      </c>
      <c r="G62" s="36">
        <v>50</v>
      </c>
      <c r="H62" s="31">
        <f t="shared" si="1"/>
        <v>50</v>
      </c>
      <c r="I62" s="36">
        <v>50</v>
      </c>
      <c r="J62" s="31"/>
      <c r="K62" s="31"/>
      <c r="L62" s="31"/>
      <c r="M62" s="27"/>
      <c r="N62" s="27" t="s">
        <v>66</v>
      </c>
      <c r="O62" s="27" t="s">
        <v>221</v>
      </c>
      <c r="P62" s="28" t="s">
        <v>68</v>
      </c>
    </row>
    <row r="63" s="3" customFormat="1" ht="67.5" hidden="1" spans="1:16">
      <c r="A63" s="27">
        <v>58</v>
      </c>
      <c r="B63" s="28" t="s">
        <v>298</v>
      </c>
      <c r="C63" s="27" t="s">
        <v>299</v>
      </c>
      <c r="D63" s="39" t="s">
        <v>300</v>
      </c>
      <c r="E63" s="30" t="s">
        <v>64</v>
      </c>
      <c r="F63" s="40" t="s">
        <v>301</v>
      </c>
      <c r="G63" s="31">
        <v>50</v>
      </c>
      <c r="H63" s="31">
        <f t="shared" si="1"/>
        <v>50</v>
      </c>
      <c r="I63" s="31">
        <v>50</v>
      </c>
      <c r="J63" s="31"/>
      <c r="K63" s="31"/>
      <c r="L63" s="31"/>
      <c r="M63" s="27"/>
      <c r="N63" s="27" t="s">
        <v>66</v>
      </c>
      <c r="O63" s="27" t="s">
        <v>221</v>
      </c>
      <c r="P63" s="28" t="s">
        <v>68</v>
      </c>
    </row>
    <row r="64" s="3" customFormat="1" ht="54" hidden="1" spans="1:16">
      <c r="A64" s="27">
        <v>59</v>
      </c>
      <c r="B64" s="28" t="s">
        <v>302</v>
      </c>
      <c r="C64" s="27" t="s">
        <v>303</v>
      </c>
      <c r="D64" s="41" t="s">
        <v>304</v>
      </c>
      <c r="E64" s="30" t="s">
        <v>64</v>
      </c>
      <c r="F64" s="42" t="s">
        <v>305</v>
      </c>
      <c r="G64" s="31">
        <v>50</v>
      </c>
      <c r="H64" s="31">
        <f t="shared" si="1"/>
        <v>50</v>
      </c>
      <c r="I64" s="31">
        <v>50</v>
      </c>
      <c r="J64" s="31"/>
      <c r="K64" s="31"/>
      <c r="L64" s="31"/>
      <c r="M64" s="27"/>
      <c r="N64" s="27" t="s">
        <v>66</v>
      </c>
      <c r="O64" s="27" t="s">
        <v>221</v>
      </c>
      <c r="P64" s="28" t="s">
        <v>68</v>
      </c>
    </row>
    <row r="65" s="3" customFormat="1" ht="67.5" hidden="1" spans="1:16">
      <c r="A65" s="27">
        <v>60</v>
      </c>
      <c r="B65" s="28" t="s">
        <v>306</v>
      </c>
      <c r="C65" s="27" t="s">
        <v>202</v>
      </c>
      <c r="D65" s="39" t="s">
        <v>307</v>
      </c>
      <c r="E65" s="30" t="s">
        <v>64</v>
      </c>
      <c r="F65" s="40" t="s">
        <v>308</v>
      </c>
      <c r="G65" s="31">
        <v>50</v>
      </c>
      <c r="H65" s="31">
        <f t="shared" si="1"/>
        <v>50</v>
      </c>
      <c r="I65" s="31">
        <v>50</v>
      </c>
      <c r="J65" s="31"/>
      <c r="K65" s="31"/>
      <c r="L65" s="31"/>
      <c r="M65" s="27"/>
      <c r="N65" s="27" t="s">
        <v>66</v>
      </c>
      <c r="O65" s="27" t="s">
        <v>221</v>
      </c>
      <c r="P65" s="28" t="s">
        <v>68</v>
      </c>
    </row>
    <row r="66" s="3" customFormat="1" ht="67.5" hidden="1" spans="1:16">
      <c r="A66" s="27">
        <v>61</v>
      </c>
      <c r="B66" s="28" t="s">
        <v>309</v>
      </c>
      <c r="C66" s="27" t="s">
        <v>310</v>
      </c>
      <c r="D66" s="39" t="s">
        <v>311</v>
      </c>
      <c r="E66" s="30" t="s">
        <v>64</v>
      </c>
      <c r="F66" s="40" t="s">
        <v>312</v>
      </c>
      <c r="G66" s="31">
        <v>50</v>
      </c>
      <c r="H66" s="31">
        <f t="shared" si="1"/>
        <v>50</v>
      </c>
      <c r="I66" s="31">
        <v>50</v>
      </c>
      <c r="J66" s="31"/>
      <c r="K66" s="31"/>
      <c r="L66" s="31"/>
      <c r="M66" s="27"/>
      <c r="N66" s="27" t="s">
        <v>66</v>
      </c>
      <c r="O66" s="27" t="s">
        <v>221</v>
      </c>
      <c r="P66" s="28" t="s">
        <v>68</v>
      </c>
    </row>
    <row r="67" s="3" customFormat="1" ht="67.5" hidden="1" spans="1:16">
      <c r="A67" s="27">
        <v>62</v>
      </c>
      <c r="B67" s="28" t="s">
        <v>313</v>
      </c>
      <c r="C67" s="27" t="s">
        <v>314</v>
      </c>
      <c r="D67" s="39" t="s">
        <v>315</v>
      </c>
      <c r="E67" s="30" t="s">
        <v>64</v>
      </c>
      <c r="F67" s="40" t="s">
        <v>316</v>
      </c>
      <c r="G67" s="31">
        <v>50</v>
      </c>
      <c r="H67" s="31">
        <f t="shared" si="1"/>
        <v>50</v>
      </c>
      <c r="I67" s="31">
        <v>50</v>
      </c>
      <c r="J67" s="31"/>
      <c r="K67" s="31"/>
      <c r="L67" s="31"/>
      <c r="M67" s="27"/>
      <c r="N67" s="27" t="s">
        <v>66</v>
      </c>
      <c r="O67" s="27" t="s">
        <v>221</v>
      </c>
      <c r="P67" s="28" t="s">
        <v>68</v>
      </c>
    </row>
    <row r="68" s="3" customFormat="1" ht="54" hidden="1" spans="1:16">
      <c r="A68" s="27">
        <v>63</v>
      </c>
      <c r="B68" s="28" t="s">
        <v>317</v>
      </c>
      <c r="C68" s="27" t="s">
        <v>318</v>
      </c>
      <c r="D68" s="39" t="s">
        <v>319</v>
      </c>
      <c r="E68" s="30" t="s">
        <v>64</v>
      </c>
      <c r="F68" s="40" t="s">
        <v>320</v>
      </c>
      <c r="G68" s="31">
        <v>50</v>
      </c>
      <c r="H68" s="31">
        <f t="shared" si="1"/>
        <v>50</v>
      </c>
      <c r="I68" s="31">
        <v>50</v>
      </c>
      <c r="J68" s="31"/>
      <c r="K68" s="31"/>
      <c r="L68" s="31"/>
      <c r="M68" s="27"/>
      <c r="N68" s="27" t="s">
        <v>66</v>
      </c>
      <c r="O68" s="27" t="s">
        <v>221</v>
      </c>
      <c r="P68" s="28" t="s">
        <v>68</v>
      </c>
    </row>
    <row r="69" s="3" customFormat="1" ht="121.5" hidden="1" spans="1:16">
      <c r="A69" s="27">
        <v>64</v>
      </c>
      <c r="B69" s="28" t="s">
        <v>321</v>
      </c>
      <c r="C69" s="27" t="s">
        <v>322</v>
      </c>
      <c r="D69" s="32" t="s">
        <v>323</v>
      </c>
      <c r="E69" s="30" t="s">
        <v>64</v>
      </c>
      <c r="F69" s="32" t="s">
        <v>324</v>
      </c>
      <c r="G69" s="31">
        <v>50</v>
      </c>
      <c r="H69" s="31">
        <f t="shared" si="1"/>
        <v>50</v>
      </c>
      <c r="I69" s="31">
        <v>50</v>
      </c>
      <c r="J69" s="31"/>
      <c r="K69" s="31"/>
      <c r="L69" s="31"/>
      <c r="M69" s="27"/>
      <c r="N69" s="27" t="s">
        <v>66</v>
      </c>
      <c r="O69" s="27" t="s">
        <v>221</v>
      </c>
      <c r="P69" s="28" t="s">
        <v>68</v>
      </c>
    </row>
    <row r="70" s="3" customFormat="1" ht="67.5" hidden="1" spans="1:16">
      <c r="A70" s="27">
        <v>65</v>
      </c>
      <c r="B70" s="28" t="s">
        <v>325</v>
      </c>
      <c r="C70" s="27" t="s">
        <v>326</v>
      </c>
      <c r="D70" s="32" t="s">
        <v>327</v>
      </c>
      <c r="E70" s="30" t="s">
        <v>64</v>
      </c>
      <c r="F70" s="32" t="s">
        <v>328</v>
      </c>
      <c r="G70" s="31">
        <v>300</v>
      </c>
      <c r="H70" s="31">
        <f t="shared" si="1"/>
        <v>300</v>
      </c>
      <c r="I70" s="31">
        <v>300</v>
      </c>
      <c r="J70" s="31"/>
      <c r="K70" s="31"/>
      <c r="L70" s="31"/>
      <c r="M70" s="27"/>
      <c r="N70" s="27" t="s">
        <v>66</v>
      </c>
      <c r="O70" s="27" t="s">
        <v>221</v>
      </c>
      <c r="P70" s="28" t="s">
        <v>68</v>
      </c>
    </row>
    <row r="71" s="3" customFormat="1" ht="54" hidden="1" spans="1:16">
      <c r="A71" s="27">
        <v>66</v>
      </c>
      <c r="B71" s="28" t="s">
        <v>329</v>
      </c>
      <c r="C71" s="27" t="s">
        <v>330</v>
      </c>
      <c r="D71" s="32" t="s">
        <v>331</v>
      </c>
      <c r="E71" s="32" t="s">
        <v>64</v>
      </c>
      <c r="F71" s="32" t="s">
        <v>332</v>
      </c>
      <c r="G71" s="31">
        <v>150</v>
      </c>
      <c r="H71" s="31">
        <f t="shared" ref="H71:H81" si="2">SUM(I71:L71)</f>
        <v>150</v>
      </c>
      <c r="I71" s="31">
        <v>150</v>
      </c>
      <c r="J71" s="31"/>
      <c r="K71" s="31"/>
      <c r="L71" s="31"/>
      <c r="M71" s="27"/>
      <c r="N71" s="27" t="s">
        <v>66</v>
      </c>
      <c r="O71" s="27" t="s">
        <v>221</v>
      </c>
      <c r="P71" s="28" t="s">
        <v>68</v>
      </c>
    </row>
    <row r="72" s="3" customFormat="1" ht="67.5" hidden="1" spans="1:16">
      <c r="A72" s="27">
        <v>67</v>
      </c>
      <c r="B72" s="28" t="s">
        <v>333</v>
      </c>
      <c r="C72" s="27" t="s">
        <v>334</v>
      </c>
      <c r="D72" s="32" t="s">
        <v>335</v>
      </c>
      <c r="E72" s="32" t="s">
        <v>64</v>
      </c>
      <c r="F72" s="32" t="s">
        <v>336</v>
      </c>
      <c r="G72" s="31">
        <v>100</v>
      </c>
      <c r="H72" s="31">
        <f t="shared" si="2"/>
        <v>100</v>
      </c>
      <c r="I72" s="31">
        <v>100</v>
      </c>
      <c r="J72" s="31"/>
      <c r="K72" s="31"/>
      <c r="L72" s="31"/>
      <c r="M72" s="27"/>
      <c r="N72" s="27" t="s">
        <v>66</v>
      </c>
      <c r="O72" s="27" t="s">
        <v>221</v>
      </c>
      <c r="P72" s="28" t="s">
        <v>68</v>
      </c>
    </row>
    <row r="73" s="3" customFormat="1" ht="67.5" hidden="1" spans="1:16">
      <c r="A73" s="27">
        <v>68</v>
      </c>
      <c r="B73" s="28" t="s">
        <v>337</v>
      </c>
      <c r="C73" s="27" t="s">
        <v>338</v>
      </c>
      <c r="D73" s="32" t="s">
        <v>339</v>
      </c>
      <c r="E73" s="30" t="s">
        <v>64</v>
      </c>
      <c r="F73" s="27" t="s">
        <v>340</v>
      </c>
      <c r="G73" s="31">
        <v>100</v>
      </c>
      <c r="H73" s="31">
        <f t="shared" si="2"/>
        <v>100</v>
      </c>
      <c r="I73" s="31">
        <v>100</v>
      </c>
      <c r="J73" s="31"/>
      <c r="K73" s="31"/>
      <c r="L73" s="31"/>
      <c r="M73" s="27"/>
      <c r="N73" s="27" t="s">
        <v>66</v>
      </c>
      <c r="O73" s="27" t="s">
        <v>221</v>
      </c>
      <c r="P73" s="28" t="s">
        <v>68</v>
      </c>
    </row>
    <row r="74" s="3" customFormat="1" ht="121.5" hidden="1" spans="1:16">
      <c r="A74" s="27">
        <v>69</v>
      </c>
      <c r="B74" s="28" t="s">
        <v>341</v>
      </c>
      <c r="C74" s="27" t="s">
        <v>342</v>
      </c>
      <c r="D74" s="32" t="s">
        <v>343</v>
      </c>
      <c r="E74" s="32" t="s">
        <v>64</v>
      </c>
      <c r="F74" s="32" t="s">
        <v>344</v>
      </c>
      <c r="G74" s="31">
        <v>50</v>
      </c>
      <c r="H74" s="31">
        <f t="shared" si="2"/>
        <v>50</v>
      </c>
      <c r="I74" s="31">
        <v>50</v>
      </c>
      <c r="J74" s="31"/>
      <c r="K74" s="31"/>
      <c r="L74" s="31"/>
      <c r="M74" s="27"/>
      <c r="N74" s="27" t="s">
        <v>66</v>
      </c>
      <c r="O74" s="27" t="s">
        <v>221</v>
      </c>
      <c r="P74" s="28" t="s">
        <v>68</v>
      </c>
    </row>
    <row r="75" s="3" customFormat="1" ht="81" hidden="1" spans="1:16">
      <c r="A75" s="27">
        <v>70</v>
      </c>
      <c r="B75" s="28" t="s">
        <v>345</v>
      </c>
      <c r="C75" s="27" t="s">
        <v>346</v>
      </c>
      <c r="D75" s="32" t="s">
        <v>347</v>
      </c>
      <c r="E75" s="32" t="s">
        <v>64</v>
      </c>
      <c r="F75" s="32" t="s">
        <v>348</v>
      </c>
      <c r="G75" s="31">
        <v>150</v>
      </c>
      <c r="H75" s="31">
        <f t="shared" si="2"/>
        <v>150</v>
      </c>
      <c r="I75" s="31">
        <v>150</v>
      </c>
      <c r="J75" s="31"/>
      <c r="K75" s="31"/>
      <c r="L75" s="31"/>
      <c r="M75" s="27"/>
      <c r="N75" s="27" t="s">
        <v>66</v>
      </c>
      <c r="O75" s="27" t="s">
        <v>221</v>
      </c>
      <c r="P75" s="28" t="s">
        <v>68</v>
      </c>
    </row>
    <row r="76" s="3" customFormat="1" ht="94.5" hidden="1" spans="1:16">
      <c r="A76" s="27">
        <v>71</v>
      </c>
      <c r="B76" s="27" t="s">
        <v>349</v>
      </c>
      <c r="C76" s="27" t="s">
        <v>350</v>
      </c>
      <c r="D76" s="39" t="s">
        <v>351</v>
      </c>
      <c r="E76" s="30" t="s">
        <v>64</v>
      </c>
      <c r="F76" s="49" t="s">
        <v>352</v>
      </c>
      <c r="G76" s="31">
        <v>100</v>
      </c>
      <c r="H76" s="31">
        <f t="shared" si="2"/>
        <v>100</v>
      </c>
      <c r="I76" s="31">
        <v>100</v>
      </c>
      <c r="J76" s="31"/>
      <c r="K76" s="31"/>
      <c r="L76" s="31"/>
      <c r="M76" s="27"/>
      <c r="N76" s="27" t="s">
        <v>66</v>
      </c>
      <c r="O76" s="27" t="s">
        <v>221</v>
      </c>
      <c r="P76" s="28" t="s">
        <v>68</v>
      </c>
    </row>
    <row r="77" s="3" customFormat="1" ht="67.5" hidden="1" spans="1:16">
      <c r="A77" s="27">
        <v>72</v>
      </c>
      <c r="B77" s="27" t="s">
        <v>353</v>
      </c>
      <c r="C77" s="27" t="s">
        <v>62</v>
      </c>
      <c r="D77" s="32" t="s">
        <v>354</v>
      </c>
      <c r="E77" s="30" t="s">
        <v>64</v>
      </c>
      <c r="F77" s="32" t="s">
        <v>355</v>
      </c>
      <c r="G77" s="31">
        <v>1500</v>
      </c>
      <c r="H77" s="31">
        <f t="shared" si="2"/>
        <v>1500</v>
      </c>
      <c r="I77" s="31">
        <v>1500</v>
      </c>
      <c r="J77" s="31"/>
      <c r="K77" s="31"/>
      <c r="L77" s="31"/>
      <c r="M77" s="27"/>
      <c r="N77" s="27" t="s">
        <v>356</v>
      </c>
      <c r="O77" s="27" t="s">
        <v>357</v>
      </c>
      <c r="P77" s="28" t="s">
        <v>68</v>
      </c>
    </row>
    <row r="78" s="3" customFormat="1" ht="135" hidden="1" spans="1:16">
      <c r="A78" s="27">
        <v>73</v>
      </c>
      <c r="B78" s="27" t="s">
        <v>358</v>
      </c>
      <c r="C78" s="27" t="s">
        <v>359</v>
      </c>
      <c r="D78" s="32" t="s">
        <v>360</v>
      </c>
      <c r="E78" s="30" t="s">
        <v>64</v>
      </c>
      <c r="F78" s="32" t="s">
        <v>361</v>
      </c>
      <c r="G78" s="31">
        <v>350</v>
      </c>
      <c r="H78" s="31">
        <f t="shared" si="2"/>
        <v>350</v>
      </c>
      <c r="I78" s="31">
        <v>350</v>
      </c>
      <c r="J78" s="31"/>
      <c r="K78" s="31"/>
      <c r="L78" s="31"/>
      <c r="M78" s="27"/>
      <c r="N78" s="27" t="s">
        <v>362</v>
      </c>
      <c r="O78" s="27" t="s">
        <v>363</v>
      </c>
      <c r="P78" s="28" t="s">
        <v>68</v>
      </c>
    </row>
    <row r="79" s="3" customFormat="1" ht="81" hidden="1" spans="1:16">
      <c r="A79" s="27">
        <v>74</v>
      </c>
      <c r="B79" s="27" t="s">
        <v>364</v>
      </c>
      <c r="C79" s="27" t="s">
        <v>105</v>
      </c>
      <c r="D79" s="32" t="s">
        <v>365</v>
      </c>
      <c r="E79" s="30" t="s">
        <v>64</v>
      </c>
      <c r="F79" s="32" t="s">
        <v>366</v>
      </c>
      <c r="G79" s="31">
        <v>50</v>
      </c>
      <c r="H79" s="31">
        <f t="shared" si="2"/>
        <v>50</v>
      </c>
      <c r="I79" s="31">
        <v>50</v>
      </c>
      <c r="J79" s="31"/>
      <c r="K79" s="31"/>
      <c r="L79" s="31"/>
      <c r="M79" s="27"/>
      <c r="N79" s="27" t="s">
        <v>367</v>
      </c>
      <c r="O79" s="27" t="s">
        <v>368</v>
      </c>
      <c r="P79" s="28" t="s">
        <v>68</v>
      </c>
    </row>
    <row r="80" s="3" customFormat="1" ht="108" hidden="1" spans="1:16">
      <c r="A80" s="27">
        <v>75</v>
      </c>
      <c r="B80" s="27" t="s">
        <v>369</v>
      </c>
      <c r="C80" s="27" t="s">
        <v>62</v>
      </c>
      <c r="D80" s="32" t="s">
        <v>370</v>
      </c>
      <c r="E80" s="30" t="s">
        <v>64</v>
      </c>
      <c r="F80" s="32" t="s">
        <v>371</v>
      </c>
      <c r="G80" s="31">
        <v>711.14</v>
      </c>
      <c r="H80" s="31">
        <f t="shared" si="2"/>
        <v>711.14</v>
      </c>
      <c r="I80" s="31"/>
      <c r="J80" s="31">
        <v>711.14</v>
      </c>
      <c r="K80" s="31"/>
      <c r="L80" s="31"/>
      <c r="M80" s="27"/>
      <c r="N80" s="27" t="s">
        <v>372</v>
      </c>
      <c r="O80" s="27" t="s">
        <v>373</v>
      </c>
      <c r="P80" s="28" t="s">
        <v>68</v>
      </c>
    </row>
    <row r="81" ht="202.5" hidden="1" spans="1:16">
      <c r="A81" s="27">
        <v>76</v>
      </c>
      <c r="B81" s="27" t="s">
        <v>374</v>
      </c>
      <c r="C81" s="27" t="s">
        <v>375</v>
      </c>
      <c r="D81" s="32" t="s">
        <v>376</v>
      </c>
      <c r="E81" s="30" t="s">
        <v>64</v>
      </c>
      <c r="F81" s="30" t="s">
        <v>377</v>
      </c>
      <c r="G81" s="31">
        <v>440</v>
      </c>
      <c r="H81" s="31"/>
      <c r="I81" s="31"/>
      <c r="J81" s="31">
        <v>440</v>
      </c>
      <c r="K81" s="31"/>
      <c r="L81" s="47"/>
      <c r="M81" s="48"/>
      <c r="N81" s="27" t="s">
        <v>378</v>
      </c>
      <c r="O81" s="27" t="s">
        <v>379</v>
      </c>
      <c r="P81" s="28" t="s">
        <v>68</v>
      </c>
    </row>
    <row r="82" s="3" customFormat="1" ht="94.5" hidden="1" spans="1:16">
      <c r="A82" s="27">
        <v>77</v>
      </c>
      <c r="B82" s="33" t="s">
        <v>380</v>
      </c>
      <c r="C82" s="27" t="s">
        <v>381</v>
      </c>
      <c r="D82" s="32" t="s">
        <v>382</v>
      </c>
      <c r="E82" s="30" t="s">
        <v>64</v>
      </c>
      <c r="F82" s="27" t="s">
        <v>383</v>
      </c>
      <c r="G82" s="31">
        <v>529.45</v>
      </c>
      <c r="H82" s="31">
        <f>SUM(I82:L82)</f>
        <v>529.45</v>
      </c>
      <c r="I82" s="31"/>
      <c r="J82" s="31"/>
      <c r="K82" s="31"/>
      <c r="L82" s="31">
        <v>529.45</v>
      </c>
      <c r="M82" s="27"/>
      <c r="N82" s="27" t="s">
        <v>378</v>
      </c>
      <c r="O82" s="27" t="s">
        <v>384</v>
      </c>
      <c r="P82" s="27" t="s">
        <v>68</v>
      </c>
    </row>
    <row r="83" s="3" customFormat="1" ht="150" hidden="1" spans="1:16">
      <c r="A83" s="27">
        <v>78</v>
      </c>
      <c r="B83" s="27" t="s">
        <v>385</v>
      </c>
      <c r="C83" s="27" t="s">
        <v>386</v>
      </c>
      <c r="D83" s="32" t="s">
        <v>387</v>
      </c>
      <c r="E83" s="27" t="s">
        <v>64</v>
      </c>
      <c r="F83" s="32" t="s">
        <v>388</v>
      </c>
      <c r="G83" s="47">
        <v>600</v>
      </c>
      <c r="H83" s="47">
        <v>600</v>
      </c>
      <c r="I83" s="47">
        <v>508.5</v>
      </c>
      <c r="J83" s="47">
        <v>91.5</v>
      </c>
      <c r="K83" s="47"/>
      <c r="L83" s="47"/>
      <c r="M83" s="48"/>
      <c r="N83" s="27" t="s">
        <v>66</v>
      </c>
      <c r="O83" s="27" t="s">
        <v>389</v>
      </c>
      <c r="P83" s="28" t="s">
        <v>68</v>
      </c>
    </row>
    <row r="84" s="3" customFormat="1" ht="81" hidden="1" spans="1:16">
      <c r="A84" s="27">
        <v>79</v>
      </c>
      <c r="B84" s="27" t="s">
        <v>390</v>
      </c>
      <c r="C84" s="27" t="s">
        <v>62</v>
      </c>
      <c r="D84" s="32" t="s">
        <v>391</v>
      </c>
      <c r="E84" s="30" t="s">
        <v>64</v>
      </c>
      <c r="F84" s="32" t="s">
        <v>392</v>
      </c>
      <c r="G84" s="31">
        <v>160</v>
      </c>
      <c r="H84" s="31">
        <f>SUM(I84:L84)</f>
        <v>160</v>
      </c>
      <c r="I84" s="31"/>
      <c r="J84" s="31">
        <v>160</v>
      </c>
      <c r="K84" s="31"/>
      <c r="L84" s="31"/>
      <c r="M84" s="27"/>
      <c r="N84" s="27" t="s">
        <v>356</v>
      </c>
      <c r="O84" s="27" t="s">
        <v>393</v>
      </c>
      <c r="P84" s="28" t="s">
        <v>68</v>
      </c>
    </row>
    <row r="85" s="3" customFormat="1" ht="81" hidden="1" spans="1:16">
      <c r="A85" s="27">
        <v>80</v>
      </c>
      <c r="B85" s="27" t="s">
        <v>394</v>
      </c>
      <c r="C85" s="27" t="s">
        <v>395</v>
      </c>
      <c r="D85" s="32" t="s">
        <v>396</v>
      </c>
      <c r="E85" s="30" t="s">
        <v>64</v>
      </c>
      <c r="F85" s="32" t="s">
        <v>397</v>
      </c>
      <c r="G85" s="31">
        <v>32</v>
      </c>
      <c r="H85" s="31">
        <f t="shared" ref="H85:H95" si="3">SUM(I85:L85)</f>
        <v>32</v>
      </c>
      <c r="I85" s="31">
        <v>32</v>
      </c>
      <c r="J85" s="31"/>
      <c r="K85" s="31"/>
      <c r="L85" s="31"/>
      <c r="M85" s="27"/>
      <c r="N85" s="27" t="s">
        <v>66</v>
      </c>
      <c r="O85" s="27" t="s">
        <v>398</v>
      </c>
      <c r="P85" s="28" t="s">
        <v>68</v>
      </c>
    </row>
    <row r="86" s="3" customFormat="1" ht="81" hidden="1" spans="1:16">
      <c r="A86" s="27">
        <v>81</v>
      </c>
      <c r="B86" s="27" t="s">
        <v>399</v>
      </c>
      <c r="C86" s="27" t="s">
        <v>400</v>
      </c>
      <c r="D86" s="32" t="s">
        <v>401</v>
      </c>
      <c r="E86" s="30" t="s">
        <v>64</v>
      </c>
      <c r="F86" s="32" t="s">
        <v>402</v>
      </c>
      <c r="G86" s="31">
        <v>140</v>
      </c>
      <c r="H86" s="31">
        <f t="shared" si="3"/>
        <v>140</v>
      </c>
      <c r="I86" s="31">
        <v>140</v>
      </c>
      <c r="J86" s="31"/>
      <c r="K86" s="31"/>
      <c r="L86" s="31"/>
      <c r="M86" s="27"/>
      <c r="N86" s="27" t="s">
        <v>66</v>
      </c>
      <c r="O86" s="27" t="s">
        <v>398</v>
      </c>
      <c r="P86" s="28" t="s">
        <v>68</v>
      </c>
    </row>
    <row r="87" s="3" customFormat="1" ht="81" hidden="1" spans="1:16">
      <c r="A87" s="27">
        <v>82</v>
      </c>
      <c r="B87" s="27" t="s">
        <v>403</v>
      </c>
      <c r="C87" s="27" t="s">
        <v>404</v>
      </c>
      <c r="D87" s="32" t="s">
        <v>405</v>
      </c>
      <c r="E87" s="30" t="s">
        <v>64</v>
      </c>
      <c r="F87" s="32" t="s">
        <v>406</v>
      </c>
      <c r="G87" s="31">
        <v>300</v>
      </c>
      <c r="H87" s="31">
        <f t="shared" si="3"/>
        <v>300</v>
      </c>
      <c r="I87" s="31">
        <v>300</v>
      </c>
      <c r="J87" s="31"/>
      <c r="K87" s="31"/>
      <c r="L87" s="31"/>
      <c r="M87" s="27"/>
      <c r="N87" s="27" t="s">
        <v>66</v>
      </c>
      <c r="O87" s="27" t="s">
        <v>398</v>
      </c>
      <c r="P87" s="28" t="s">
        <v>68</v>
      </c>
    </row>
    <row r="88" s="3" customFormat="1" ht="81" hidden="1" spans="1:16">
      <c r="A88" s="27">
        <v>83</v>
      </c>
      <c r="B88" s="27" t="s">
        <v>407</v>
      </c>
      <c r="C88" s="27" t="s">
        <v>408</v>
      </c>
      <c r="D88" s="32" t="s">
        <v>409</v>
      </c>
      <c r="E88" s="30" t="s">
        <v>64</v>
      </c>
      <c r="F88" s="32" t="s">
        <v>397</v>
      </c>
      <c r="G88" s="31">
        <v>12</v>
      </c>
      <c r="H88" s="31">
        <f t="shared" si="3"/>
        <v>12</v>
      </c>
      <c r="I88" s="31"/>
      <c r="J88" s="31">
        <v>12</v>
      </c>
      <c r="K88" s="31"/>
      <c r="L88" s="31"/>
      <c r="M88" s="27"/>
      <c r="N88" s="27" t="s">
        <v>66</v>
      </c>
      <c r="O88" s="27" t="s">
        <v>398</v>
      </c>
      <c r="P88" s="28" t="s">
        <v>68</v>
      </c>
    </row>
    <row r="89" s="3" customFormat="1" ht="81" hidden="1" spans="1:16">
      <c r="A89" s="27">
        <v>84</v>
      </c>
      <c r="B89" s="27" t="s">
        <v>410</v>
      </c>
      <c r="C89" s="27" t="s">
        <v>411</v>
      </c>
      <c r="D89" s="32" t="s">
        <v>412</v>
      </c>
      <c r="E89" s="30" t="s">
        <v>64</v>
      </c>
      <c r="F89" s="32" t="s">
        <v>413</v>
      </c>
      <c r="G89" s="31">
        <v>40</v>
      </c>
      <c r="H89" s="31">
        <f t="shared" si="3"/>
        <v>40</v>
      </c>
      <c r="I89" s="31"/>
      <c r="J89" s="31">
        <v>40</v>
      </c>
      <c r="K89" s="31"/>
      <c r="L89" s="31"/>
      <c r="M89" s="27"/>
      <c r="N89" s="27" t="s">
        <v>66</v>
      </c>
      <c r="O89" s="27" t="s">
        <v>398</v>
      </c>
      <c r="P89" s="28" t="s">
        <v>68</v>
      </c>
    </row>
    <row r="90" s="3" customFormat="1" ht="81" hidden="1" spans="1:16">
      <c r="A90" s="27">
        <v>85</v>
      </c>
      <c r="B90" s="27" t="s">
        <v>414</v>
      </c>
      <c r="C90" s="27" t="s">
        <v>415</v>
      </c>
      <c r="D90" s="32" t="s">
        <v>416</v>
      </c>
      <c r="E90" s="30" t="s">
        <v>64</v>
      </c>
      <c r="F90" s="32" t="s">
        <v>397</v>
      </c>
      <c r="G90" s="31">
        <v>8</v>
      </c>
      <c r="H90" s="31">
        <f t="shared" si="3"/>
        <v>8</v>
      </c>
      <c r="I90" s="31"/>
      <c r="J90" s="31">
        <v>8</v>
      </c>
      <c r="K90" s="31"/>
      <c r="L90" s="31"/>
      <c r="M90" s="27"/>
      <c r="N90" s="27" t="s">
        <v>66</v>
      </c>
      <c r="O90" s="27" t="s">
        <v>398</v>
      </c>
      <c r="P90" s="28" t="s">
        <v>68</v>
      </c>
    </row>
    <row r="91" s="3" customFormat="1" ht="81" hidden="1" spans="1:16">
      <c r="A91" s="27">
        <v>86</v>
      </c>
      <c r="B91" s="27" t="s">
        <v>417</v>
      </c>
      <c r="C91" s="27" t="s">
        <v>418</v>
      </c>
      <c r="D91" s="32" t="s">
        <v>419</v>
      </c>
      <c r="E91" s="30" t="s">
        <v>64</v>
      </c>
      <c r="F91" s="32" t="s">
        <v>420</v>
      </c>
      <c r="G91" s="31">
        <v>15</v>
      </c>
      <c r="H91" s="31">
        <f t="shared" si="3"/>
        <v>15</v>
      </c>
      <c r="I91" s="31"/>
      <c r="J91" s="31">
        <v>15</v>
      </c>
      <c r="K91" s="31"/>
      <c r="L91" s="31"/>
      <c r="M91" s="27"/>
      <c r="N91" s="27" t="s">
        <v>66</v>
      </c>
      <c r="O91" s="27" t="s">
        <v>398</v>
      </c>
      <c r="P91" s="28" t="s">
        <v>68</v>
      </c>
    </row>
    <row r="92" s="3" customFormat="1" ht="81" hidden="1" spans="1:16">
      <c r="A92" s="27">
        <v>87</v>
      </c>
      <c r="B92" s="27" t="s">
        <v>421</v>
      </c>
      <c r="C92" s="27" t="s">
        <v>422</v>
      </c>
      <c r="D92" s="32" t="s">
        <v>423</v>
      </c>
      <c r="E92" s="30" t="s">
        <v>64</v>
      </c>
      <c r="F92" s="32" t="s">
        <v>424</v>
      </c>
      <c r="G92" s="31">
        <v>160</v>
      </c>
      <c r="H92" s="31">
        <f t="shared" si="3"/>
        <v>160</v>
      </c>
      <c r="I92" s="31"/>
      <c r="J92" s="31">
        <v>160</v>
      </c>
      <c r="K92" s="31"/>
      <c r="L92" s="31"/>
      <c r="M92" s="27"/>
      <c r="N92" s="27" t="s">
        <v>66</v>
      </c>
      <c r="O92" s="27" t="s">
        <v>398</v>
      </c>
      <c r="P92" s="28" t="s">
        <v>68</v>
      </c>
    </row>
    <row r="93" s="3" customFormat="1" ht="81" hidden="1" spans="1:16">
      <c r="A93" s="27">
        <v>88</v>
      </c>
      <c r="B93" s="27" t="s">
        <v>425</v>
      </c>
      <c r="C93" s="27" t="s">
        <v>400</v>
      </c>
      <c r="D93" s="32" t="s">
        <v>426</v>
      </c>
      <c r="E93" s="30" t="s">
        <v>64</v>
      </c>
      <c r="F93" s="32" t="s">
        <v>427</v>
      </c>
      <c r="G93" s="31">
        <v>41.6</v>
      </c>
      <c r="H93" s="31">
        <f t="shared" si="3"/>
        <v>41.6</v>
      </c>
      <c r="I93" s="31"/>
      <c r="J93" s="31"/>
      <c r="K93" s="31"/>
      <c r="L93" s="31">
        <v>41.6</v>
      </c>
      <c r="M93" s="27"/>
      <c r="N93" s="27" t="s">
        <v>66</v>
      </c>
      <c r="O93" s="27" t="s">
        <v>398</v>
      </c>
      <c r="P93" s="28" t="s">
        <v>68</v>
      </c>
    </row>
    <row r="94" s="3" customFormat="1" ht="94.5" hidden="1" spans="1:16">
      <c r="A94" s="27">
        <v>89</v>
      </c>
      <c r="B94" s="27" t="s">
        <v>428</v>
      </c>
      <c r="C94" s="27" t="s">
        <v>105</v>
      </c>
      <c r="D94" s="32" t="s">
        <v>429</v>
      </c>
      <c r="E94" s="30" t="s">
        <v>64</v>
      </c>
      <c r="F94" s="32" t="s">
        <v>430</v>
      </c>
      <c r="G94" s="31">
        <v>80</v>
      </c>
      <c r="H94" s="31">
        <f t="shared" si="3"/>
        <v>80</v>
      </c>
      <c r="I94" s="31"/>
      <c r="J94" s="31">
        <v>80</v>
      </c>
      <c r="K94" s="31"/>
      <c r="L94" s="31"/>
      <c r="M94" s="27"/>
      <c r="N94" s="27" t="s">
        <v>66</v>
      </c>
      <c r="O94" s="27" t="s">
        <v>431</v>
      </c>
      <c r="P94" s="28" t="s">
        <v>68</v>
      </c>
    </row>
    <row r="95" s="3" customFormat="1" ht="121.5" hidden="1" spans="1:16">
      <c r="A95" s="27">
        <v>90</v>
      </c>
      <c r="B95" s="33" t="s">
        <v>432</v>
      </c>
      <c r="C95" s="27" t="s">
        <v>404</v>
      </c>
      <c r="D95" s="32" t="s">
        <v>433</v>
      </c>
      <c r="E95" s="30" t="s">
        <v>64</v>
      </c>
      <c r="F95" s="32" t="s">
        <v>434</v>
      </c>
      <c r="G95" s="31">
        <v>500</v>
      </c>
      <c r="H95" s="31">
        <f t="shared" si="3"/>
        <v>500</v>
      </c>
      <c r="I95" s="31"/>
      <c r="J95" s="31">
        <v>500</v>
      </c>
      <c r="K95" s="31"/>
      <c r="L95" s="31"/>
      <c r="M95" s="27"/>
      <c r="N95" s="27" t="s">
        <v>66</v>
      </c>
      <c r="O95" s="27" t="s">
        <v>398</v>
      </c>
      <c r="P95" s="28" t="s">
        <v>68</v>
      </c>
    </row>
    <row r="96" s="3" customFormat="1" ht="81" hidden="1" spans="1:16">
      <c r="A96" s="27">
        <v>91</v>
      </c>
      <c r="B96" s="33" t="s">
        <v>435</v>
      </c>
      <c r="C96" s="32" t="s">
        <v>62</v>
      </c>
      <c r="D96" s="32" t="s">
        <v>436</v>
      </c>
      <c r="E96" s="30" t="s">
        <v>64</v>
      </c>
      <c r="F96" s="32" t="s">
        <v>437</v>
      </c>
      <c r="G96" s="31">
        <v>723.44</v>
      </c>
      <c r="H96" s="31">
        <v>723.44</v>
      </c>
      <c r="I96" s="31">
        <v>723.44</v>
      </c>
      <c r="J96" s="31"/>
      <c r="K96" s="47"/>
      <c r="L96" s="47"/>
      <c r="M96" s="48"/>
      <c r="N96" s="27" t="s">
        <v>66</v>
      </c>
      <c r="O96" s="27" t="s">
        <v>398</v>
      </c>
      <c r="P96" s="27" t="s">
        <v>68</v>
      </c>
    </row>
    <row r="97" s="3" customFormat="1" ht="81" hidden="1" spans="1:16">
      <c r="A97" s="27">
        <v>92</v>
      </c>
      <c r="B97" s="27" t="s">
        <v>438</v>
      </c>
      <c r="C97" s="27" t="s">
        <v>439</v>
      </c>
      <c r="D97" s="32" t="s">
        <v>440</v>
      </c>
      <c r="E97" s="30" t="s">
        <v>64</v>
      </c>
      <c r="F97" s="32" t="s">
        <v>441</v>
      </c>
      <c r="G97" s="31">
        <v>750</v>
      </c>
      <c r="H97" s="31">
        <v>750</v>
      </c>
      <c r="I97" s="31">
        <v>750</v>
      </c>
      <c r="J97" s="31"/>
      <c r="K97" s="47"/>
      <c r="L97" s="47"/>
      <c r="M97" s="48"/>
      <c r="N97" s="27" t="s">
        <v>362</v>
      </c>
      <c r="O97" s="27" t="s">
        <v>442</v>
      </c>
      <c r="P97" s="28" t="s">
        <v>68</v>
      </c>
    </row>
    <row r="98" s="3" customFormat="1" ht="81" hidden="1" spans="1:16">
      <c r="A98" s="27">
        <v>93</v>
      </c>
      <c r="B98" s="27" t="s">
        <v>443</v>
      </c>
      <c r="C98" s="27" t="s">
        <v>444</v>
      </c>
      <c r="D98" s="32" t="s">
        <v>445</v>
      </c>
      <c r="E98" s="30" t="s">
        <v>64</v>
      </c>
      <c r="F98" s="32" t="s">
        <v>446</v>
      </c>
      <c r="G98" s="31">
        <v>482</v>
      </c>
      <c r="H98" s="31">
        <f>SUM(I98:L98)</f>
        <v>482</v>
      </c>
      <c r="I98" s="31"/>
      <c r="J98" s="31">
        <v>482</v>
      </c>
      <c r="K98" s="31"/>
      <c r="L98" s="31"/>
      <c r="M98" s="27"/>
      <c r="N98" s="27" t="s">
        <v>66</v>
      </c>
      <c r="O98" s="27" t="s">
        <v>447</v>
      </c>
      <c r="P98" s="28" t="s">
        <v>68</v>
      </c>
    </row>
    <row r="99" s="3" customFormat="1" ht="94.5" hidden="1" spans="1:16">
      <c r="A99" s="27">
        <v>94</v>
      </c>
      <c r="B99" s="27" t="s">
        <v>448</v>
      </c>
      <c r="C99" s="27" t="s">
        <v>359</v>
      </c>
      <c r="D99" s="32" t="s">
        <v>449</v>
      </c>
      <c r="E99" s="30" t="s">
        <v>64</v>
      </c>
      <c r="F99" s="32" t="s">
        <v>450</v>
      </c>
      <c r="G99" s="31">
        <v>60</v>
      </c>
      <c r="H99" s="31">
        <f>SUM(I99:L99)</f>
        <v>60</v>
      </c>
      <c r="I99" s="31"/>
      <c r="J99" s="31">
        <v>60</v>
      </c>
      <c r="K99" s="31"/>
      <c r="L99" s="31"/>
      <c r="M99" s="27"/>
      <c r="N99" s="27" t="s">
        <v>367</v>
      </c>
      <c r="O99" s="27" t="s">
        <v>451</v>
      </c>
      <c r="P99" s="28" t="s">
        <v>68</v>
      </c>
    </row>
    <row r="100" s="3" customFormat="1" ht="81" hidden="1" spans="1:16">
      <c r="A100" s="27">
        <v>95</v>
      </c>
      <c r="B100" s="27" t="s">
        <v>452</v>
      </c>
      <c r="C100" s="27" t="s">
        <v>453</v>
      </c>
      <c r="D100" s="32" t="s">
        <v>454</v>
      </c>
      <c r="E100" s="30" t="s">
        <v>64</v>
      </c>
      <c r="F100" s="32" t="s">
        <v>455</v>
      </c>
      <c r="G100" s="31">
        <v>52</v>
      </c>
      <c r="H100" s="31">
        <f>SUM(I100:L100)</f>
        <v>52</v>
      </c>
      <c r="I100" s="31"/>
      <c r="J100" s="31">
        <v>52</v>
      </c>
      <c r="K100" s="31"/>
      <c r="L100" s="31"/>
      <c r="M100" s="27"/>
      <c r="N100" s="27" t="s">
        <v>66</v>
      </c>
      <c r="O100" s="27" t="s">
        <v>456</v>
      </c>
      <c r="P100" s="28" t="s">
        <v>68</v>
      </c>
    </row>
    <row r="101" s="3" customFormat="1" ht="108" hidden="1" spans="1:16">
      <c r="A101" s="27">
        <v>96</v>
      </c>
      <c r="B101" s="27" t="s">
        <v>457</v>
      </c>
      <c r="C101" s="27" t="s">
        <v>422</v>
      </c>
      <c r="D101" s="32" t="s">
        <v>458</v>
      </c>
      <c r="E101" s="30" t="s">
        <v>64</v>
      </c>
      <c r="F101" s="32" t="s">
        <v>459</v>
      </c>
      <c r="G101" s="31">
        <v>30</v>
      </c>
      <c r="H101" s="31">
        <f>SUM(I101:L101)</f>
        <v>30</v>
      </c>
      <c r="I101" s="31"/>
      <c r="J101" s="31">
        <v>30</v>
      </c>
      <c r="K101" s="31"/>
      <c r="L101" s="31"/>
      <c r="M101" s="27"/>
      <c r="N101" s="27" t="s">
        <v>367</v>
      </c>
      <c r="O101" s="27" t="s">
        <v>460</v>
      </c>
      <c r="P101" s="28" t="s">
        <v>68</v>
      </c>
    </row>
    <row r="102" s="3" customFormat="1" ht="189" hidden="1" spans="1:16">
      <c r="A102" s="27">
        <v>97</v>
      </c>
      <c r="B102" s="27" t="s">
        <v>461</v>
      </c>
      <c r="C102" s="27" t="s">
        <v>462</v>
      </c>
      <c r="D102" s="32" t="s">
        <v>463</v>
      </c>
      <c r="E102" s="30" t="s">
        <v>64</v>
      </c>
      <c r="F102" s="32" t="s">
        <v>464</v>
      </c>
      <c r="G102" s="31">
        <v>36</v>
      </c>
      <c r="H102" s="31">
        <f>SUM(I102:L102)</f>
        <v>36</v>
      </c>
      <c r="I102" s="31"/>
      <c r="J102" s="31">
        <v>36</v>
      </c>
      <c r="K102" s="31"/>
      <c r="L102" s="31"/>
      <c r="M102" s="27"/>
      <c r="N102" s="27" t="s">
        <v>362</v>
      </c>
      <c r="O102" s="27" t="s">
        <v>465</v>
      </c>
      <c r="P102" s="28" t="s">
        <v>68</v>
      </c>
    </row>
    <row r="103" s="3" customFormat="1" ht="81" hidden="1" spans="1:16">
      <c r="A103" s="27">
        <v>98</v>
      </c>
      <c r="B103" s="27" t="s">
        <v>466</v>
      </c>
      <c r="C103" s="27" t="s">
        <v>467</v>
      </c>
      <c r="D103" s="32" t="s">
        <v>468</v>
      </c>
      <c r="E103" s="32" t="s">
        <v>64</v>
      </c>
      <c r="F103" s="32" t="s">
        <v>469</v>
      </c>
      <c r="G103" s="31">
        <v>300</v>
      </c>
      <c r="H103" s="31">
        <v>300</v>
      </c>
      <c r="I103" s="31"/>
      <c r="J103" s="31">
        <v>300</v>
      </c>
      <c r="K103" s="31"/>
      <c r="L103" s="31"/>
      <c r="M103" s="27"/>
      <c r="N103" s="27" t="s">
        <v>66</v>
      </c>
      <c r="O103" s="27" t="s">
        <v>398</v>
      </c>
      <c r="P103" s="28" t="s">
        <v>68</v>
      </c>
    </row>
    <row r="104" s="3" customFormat="1" ht="81" hidden="1" spans="1:16">
      <c r="A104" s="27">
        <v>99</v>
      </c>
      <c r="B104" s="27" t="s">
        <v>470</v>
      </c>
      <c r="C104" s="27" t="s">
        <v>471</v>
      </c>
      <c r="D104" s="32" t="s">
        <v>468</v>
      </c>
      <c r="E104" s="32" t="s">
        <v>64</v>
      </c>
      <c r="F104" s="32" t="s">
        <v>472</v>
      </c>
      <c r="G104" s="31">
        <v>300</v>
      </c>
      <c r="H104" s="31">
        <v>300</v>
      </c>
      <c r="I104" s="31"/>
      <c r="J104" s="31">
        <v>300</v>
      </c>
      <c r="K104" s="31"/>
      <c r="L104" s="31"/>
      <c r="M104" s="27"/>
      <c r="N104" s="27" t="s">
        <v>66</v>
      </c>
      <c r="O104" s="27" t="s">
        <v>398</v>
      </c>
      <c r="P104" s="28" t="s">
        <v>68</v>
      </c>
    </row>
    <row r="105" s="3" customFormat="1" ht="108" hidden="1" spans="1:16">
      <c r="A105" s="27">
        <v>100</v>
      </c>
      <c r="B105" s="27" t="s">
        <v>473</v>
      </c>
      <c r="C105" s="27" t="s">
        <v>62</v>
      </c>
      <c r="D105" s="32" t="s">
        <v>474</v>
      </c>
      <c r="E105" s="30" t="s">
        <v>64</v>
      </c>
      <c r="F105" s="32" t="s">
        <v>475</v>
      </c>
      <c r="G105" s="31">
        <v>640</v>
      </c>
      <c r="H105" s="31">
        <v>640</v>
      </c>
      <c r="I105" s="31"/>
      <c r="J105" s="31">
        <v>640</v>
      </c>
      <c r="K105" s="47"/>
      <c r="L105" s="47"/>
      <c r="M105" s="48"/>
      <c r="N105" s="27" t="s">
        <v>66</v>
      </c>
      <c r="O105" s="27" t="s">
        <v>476</v>
      </c>
      <c r="P105" s="28" t="s">
        <v>68</v>
      </c>
    </row>
    <row r="106" ht="67.5" hidden="1" spans="1:16">
      <c r="A106" s="27">
        <v>101</v>
      </c>
      <c r="B106" s="27" t="s">
        <v>477</v>
      </c>
      <c r="C106" s="27" t="s">
        <v>62</v>
      </c>
      <c r="D106" s="32" t="s">
        <v>478</v>
      </c>
      <c r="E106" s="30" t="s">
        <v>64</v>
      </c>
      <c r="F106" s="30" t="s">
        <v>479</v>
      </c>
      <c r="G106" s="31">
        <v>460</v>
      </c>
      <c r="H106" s="31">
        <v>460</v>
      </c>
      <c r="I106" s="31"/>
      <c r="J106" s="31">
        <v>460</v>
      </c>
      <c r="K106" s="31"/>
      <c r="L106" s="47"/>
      <c r="M106" s="48"/>
      <c r="N106" s="27" t="s">
        <v>66</v>
      </c>
      <c r="O106" s="27" t="s">
        <v>480</v>
      </c>
      <c r="P106" s="28" t="s">
        <v>68</v>
      </c>
    </row>
    <row r="107" s="3" customFormat="1" ht="81" hidden="1" spans="1:16">
      <c r="A107" s="27">
        <v>102</v>
      </c>
      <c r="B107" s="27" t="s">
        <v>481</v>
      </c>
      <c r="C107" s="27" t="s">
        <v>482</v>
      </c>
      <c r="D107" s="32" t="s">
        <v>483</v>
      </c>
      <c r="E107" s="30" t="s">
        <v>64</v>
      </c>
      <c r="F107" s="32" t="s">
        <v>484</v>
      </c>
      <c r="G107" s="31">
        <v>65</v>
      </c>
      <c r="H107" s="31">
        <f t="shared" ref="H107:H126" si="4">SUM(I107:L107)</f>
        <v>65</v>
      </c>
      <c r="I107" s="31"/>
      <c r="J107" s="31">
        <v>65</v>
      </c>
      <c r="K107" s="31"/>
      <c r="L107" s="31"/>
      <c r="M107" s="27"/>
      <c r="N107" s="27" t="s">
        <v>66</v>
      </c>
      <c r="O107" s="27" t="s">
        <v>485</v>
      </c>
      <c r="P107" s="28" t="s">
        <v>68</v>
      </c>
    </row>
    <row r="108" s="4" customFormat="1" ht="40" hidden="1" customHeight="1" spans="1:16">
      <c r="A108" s="50" t="s">
        <v>486</v>
      </c>
      <c r="B108" s="51"/>
      <c r="C108" s="51"/>
      <c r="D108" s="51"/>
      <c r="E108" s="51"/>
      <c r="F108" s="52"/>
      <c r="G108" s="53">
        <f>SUM(G6:G107)</f>
        <v>19376.51</v>
      </c>
      <c r="H108" s="53">
        <f t="shared" si="4"/>
        <v>19376.51</v>
      </c>
      <c r="I108" s="53">
        <f>SUM(I6:I107)</f>
        <v>12957.82</v>
      </c>
      <c r="J108" s="53">
        <f>SUM(J6:J107)</f>
        <v>5847.64</v>
      </c>
      <c r="K108" s="53"/>
      <c r="L108" s="53">
        <f>SUM(L6:L107)</f>
        <v>571.05</v>
      </c>
      <c r="M108" s="56"/>
      <c r="N108" s="56"/>
      <c r="O108" s="56"/>
      <c r="P108" s="57"/>
    </row>
    <row r="109" s="3" customFormat="1" ht="121.5" hidden="1" spans="1:16">
      <c r="A109" s="27">
        <v>103</v>
      </c>
      <c r="B109" s="33" t="s">
        <v>487</v>
      </c>
      <c r="C109" s="27" t="s">
        <v>488</v>
      </c>
      <c r="D109" s="32" t="s">
        <v>489</v>
      </c>
      <c r="E109" s="30" t="s">
        <v>64</v>
      </c>
      <c r="F109" s="27" t="s">
        <v>490</v>
      </c>
      <c r="G109" s="31">
        <v>128.8</v>
      </c>
      <c r="H109" s="31">
        <f t="shared" si="4"/>
        <v>128.8</v>
      </c>
      <c r="I109" s="31">
        <v>128.8</v>
      </c>
      <c r="J109" s="31"/>
      <c r="K109" s="31"/>
      <c r="L109" s="31"/>
      <c r="M109" s="27"/>
      <c r="N109" s="27" t="s">
        <v>102</v>
      </c>
      <c r="O109" s="27" t="s">
        <v>491</v>
      </c>
      <c r="P109" s="28" t="s">
        <v>492</v>
      </c>
    </row>
    <row r="110" s="3" customFormat="1" ht="81" hidden="1" spans="1:16">
      <c r="A110" s="27">
        <v>104</v>
      </c>
      <c r="B110" s="33" t="s">
        <v>493</v>
      </c>
      <c r="C110" s="27" t="s">
        <v>494</v>
      </c>
      <c r="D110" s="32" t="s">
        <v>495</v>
      </c>
      <c r="E110" s="30" t="s">
        <v>64</v>
      </c>
      <c r="F110" s="27" t="s">
        <v>496</v>
      </c>
      <c r="G110" s="31">
        <v>29.59</v>
      </c>
      <c r="H110" s="31">
        <f t="shared" si="4"/>
        <v>29.59</v>
      </c>
      <c r="I110" s="31">
        <v>29.59</v>
      </c>
      <c r="J110" s="31"/>
      <c r="K110" s="31"/>
      <c r="L110" s="31"/>
      <c r="M110" s="27"/>
      <c r="N110" s="27" t="s">
        <v>497</v>
      </c>
      <c r="O110" s="27" t="s">
        <v>491</v>
      </c>
      <c r="P110" s="28" t="s">
        <v>492</v>
      </c>
    </row>
    <row r="111" s="3" customFormat="1" ht="81" hidden="1" spans="1:16">
      <c r="A111" s="27">
        <v>105</v>
      </c>
      <c r="B111" s="33" t="s">
        <v>498</v>
      </c>
      <c r="C111" s="27" t="s">
        <v>499</v>
      </c>
      <c r="D111" s="32" t="s">
        <v>500</v>
      </c>
      <c r="E111" s="30" t="s">
        <v>64</v>
      </c>
      <c r="F111" s="27" t="s">
        <v>139</v>
      </c>
      <c r="G111" s="31">
        <v>7</v>
      </c>
      <c r="H111" s="31">
        <f t="shared" si="4"/>
        <v>7</v>
      </c>
      <c r="I111" s="31">
        <v>7</v>
      </c>
      <c r="J111" s="31"/>
      <c r="K111" s="31"/>
      <c r="L111" s="31"/>
      <c r="M111" s="27"/>
      <c r="N111" s="27" t="s">
        <v>102</v>
      </c>
      <c r="O111" s="27" t="s">
        <v>491</v>
      </c>
      <c r="P111" s="28" t="s">
        <v>492</v>
      </c>
    </row>
    <row r="112" s="3" customFormat="1" ht="81" hidden="1" spans="1:16">
      <c r="A112" s="27">
        <v>106</v>
      </c>
      <c r="B112" s="27" t="s">
        <v>501</v>
      </c>
      <c r="C112" s="27" t="s">
        <v>502</v>
      </c>
      <c r="D112" s="32" t="s">
        <v>503</v>
      </c>
      <c r="E112" s="30" t="s">
        <v>64</v>
      </c>
      <c r="F112" s="27" t="s">
        <v>504</v>
      </c>
      <c r="G112" s="31">
        <v>6</v>
      </c>
      <c r="H112" s="31">
        <f t="shared" si="4"/>
        <v>6</v>
      </c>
      <c r="I112" s="31">
        <v>6</v>
      </c>
      <c r="J112" s="31"/>
      <c r="K112" s="31"/>
      <c r="L112" s="31"/>
      <c r="M112" s="27"/>
      <c r="N112" s="27" t="s">
        <v>102</v>
      </c>
      <c r="O112" s="27" t="s">
        <v>491</v>
      </c>
      <c r="P112" s="28" t="s">
        <v>492</v>
      </c>
    </row>
    <row r="113" s="3" customFormat="1" ht="81" hidden="1" spans="1:16">
      <c r="A113" s="27">
        <v>107</v>
      </c>
      <c r="B113" s="33" t="s">
        <v>505</v>
      </c>
      <c r="C113" s="27" t="s">
        <v>506</v>
      </c>
      <c r="D113" s="32" t="s">
        <v>507</v>
      </c>
      <c r="E113" s="30" t="s">
        <v>64</v>
      </c>
      <c r="F113" s="27" t="s">
        <v>508</v>
      </c>
      <c r="G113" s="31">
        <v>20</v>
      </c>
      <c r="H113" s="31">
        <f t="shared" si="4"/>
        <v>20</v>
      </c>
      <c r="I113" s="31">
        <v>20</v>
      </c>
      <c r="J113" s="31"/>
      <c r="K113" s="31"/>
      <c r="L113" s="31"/>
      <c r="M113" s="27"/>
      <c r="N113" s="27" t="s">
        <v>102</v>
      </c>
      <c r="O113" s="27" t="s">
        <v>491</v>
      </c>
      <c r="P113" s="28" t="s">
        <v>492</v>
      </c>
    </row>
    <row r="114" s="3" customFormat="1" ht="81" hidden="1" spans="1:16">
      <c r="A114" s="27">
        <v>108</v>
      </c>
      <c r="B114" s="33" t="s">
        <v>509</v>
      </c>
      <c r="C114" s="27" t="s">
        <v>510</v>
      </c>
      <c r="D114" s="32" t="s">
        <v>511</v>
      </c>
      <c r="E114" s="30" t="s">
        <v>64</v>
      </c>
      <c r="F114" s="27" t="s">
        <v>512</v>
      </c>
      <c r="G114" s="31">
        <v>37.95</v>
      </c>
      <c r="H114" s="31">
        <f t="shared" si="4"/>
        <v>37.95</v>
      </c>
      <c r="I114" s="31">
        <v>37.95</v>
      </c>
      <c r="J114" s="31"/>
      <c r="K114" s="31"/>
      <c r="L114" s="31"/>
      <c r="M114" s="27"/>
      <c r="N114" s="27" t="s">
        <v>102</v>
      </c>
      <c r="O114" s="27" t="s">
        <v>491</v>
      </c>
      <c r="P114" s="28" t="s">
        <v>492</v>
      </c>
    </row>
    <row r="115" s="3" customFormat="1" ht="81" hidden="1" spans="1:16">
      <c r="A115" s="27">
        <v>109</v>
      </c>
      <c r="B115" s="33" t="s">
        <v>513</v>
      </c>
      <c r="C115" s="27" t="s">
        <v>514</v>
      </c>
      <c r="D115" s="32" t="s">
        <v>515</v>
      </c>
      <c r="E115" s="30" t="s">
        <v>64</v>
      </c>
      <c r="F115" s="27" t="s">
        <v>516</v>
      </c>
      <c r="G115" s="31">
        <v>15.43</v>
      </c>
      <c r="H115" s="31">
        <f t="shared" si="4"/>
        <v>15.43</v>
      </c>
      <c r="I115" s="31">
        <v>15.43</v>
      </c>
      <c r="J115" s="31"/>
      <c r="K115" s="31"/>
      <c r="L115" s="31"/>
      <c r="M115" s="27"/>
      <c r="N115" s="27" t="s">
        <v>102</v>
      </c>
      <c r="O115" s="27" t="s">
        <v>491</v>
      </c>
      <c r="P115" s="28" t="s">
        <v>492</v>
      </c>
    </row>
    <row r="116" s="3" customFormat="1" ht="81" spans="1:16">
      <c r="A116" s="27">
        <v>110</v>
      </c>
      <c r="B116" s="27" t="s">
        <v>517</v>
      </c>
      <c r="C116" s="27" t="s">
        <v>518</v>
      </c>
      <c r="D116" s="32" t="s">
        <v>519</v>
      </c>
      <c r="E116" s="30" t="s">
        <v>64</v>
      </c>
      <c r="F116" s="27" t="s">
        <v>520</v>
      </c>
      <c r="G116" s="31">
        <v>97.3</v>
      </c>
      <c r="H116" s="31">
        <f t="shared" si="4"/>
        <v>97.3</v>
      </c>
      <c r="I116" s="31">
        <v>97.3</v>
      </c>
      <c r="J116" s="31"/>
      <c r="K116" s="31"/>
      <c r="L116" s="31"/>
      <c r="M116" s="27"/>
      <c r="N116" s="27" t="s">
        <v>102</v>
      </c>
      <c r="O116" s="27" t="s">
        <v>491</v>
      </c>
      <c r="P116" s="28" t="s">
        <v>492</v>
      </c>
    </row>
    <row r="117" s="3" customFormat="1" ht="81" spans="1:16">
      <c r="A117" s="27">
        <v>111</v>
      </c>
      <c r="B117" s="27" t="s">
        <v>521</v>
      </c>
      <c r="C117" s="27" t="s">
        <v>522</v>
      </c>
      <c r="D117" s="32" t="s">
        <v>523</v>
      </c>
      <c r="E117" s="30" t="s">
        <v>64</v>
      </c>
      <c r="F117" s="27" t="s">
        <v>524</v>
      </c>
      <c r="G117" s="31">
        <v>29.3</v>
      </c>
      <c r="H117" s="31">
        <f t="shared" si="4"/>
        <v>29.3</v>
      </c>
      <c r="I117" s="31">
        <v>29.3</v>
      </c>
      <c r="J117" s="31"/>
      <c r="K117" s="31"/>
      <c r="L117" s="31"/>
      <c r="M117" s="27"/>
      <c r="N117" s="27" t="s">
        <v>102</v>
      </c>
      <c r="O117" s="27" t="s">
        <v>491</v>
      </c>
      <c r="P117" s="28" t="s">
        <v>492</v>
      </c>
    </row>
    <row r="118" s="3" customFormat="1" ht="81" hidden="1" spans="1:16">
      <c r="A118" s="27">
        <v>112</v>
      </c>
      <c r="B118" s="27" t="s">
        <v>525</v>
      </c>
      <c r="C118" s="27" t="s">
        <v>526</v>
      </c>
      <c r="D118" s="32" t="s">
        <v>527</v>
      </c>
      <c r="E118" s="30" t="s">
        <v>64</v>
      </c>
      <c r="F118" s="27" t="s">
        <v>528</v>
      </c>
      <c r="G118" s="31">
        <v>17.43</v>
      </c>
      <c r="H118" s="31">
        <f t="shared" si="4"/>
        <v>17.43</v>
      </c>
      <c r="I118" s="31">
        <v>17.43</v>
      </c>
      <c r="J118" s="31"/>
      <c r="K118" s="31"/>
      <c r="L118" s="31"/>
      <c r="M118" s="27"/>
      <c r="N118" s="27" t="s">
        <v>102</v>
      </c>
      <c r="O118" s="27" t="s">
        <v>491</v>
      </c>
      <c r="P118" s="28" t="s">
        <v>492</v>
      </c>
    </row>
    <row r="119" s="3" customFormat="1" ht="81" hidden="1" spans="1:16">
      <c r="A119" s="27">
        <v>113</v>
      </c>
      <c r="B119" s="27" t="s">
        <v>529</v>
      </c>
      <c r="C119" s="27" t="s">
        <v>530</v>
      </c>
      <c r="D119" s="32" t="s">
        <v>531</v>
      </c>
      <c r="E119" s="30" t="s">
        <v>64</v>
      </c>
      <c r="F119" s="27" t="s">
        <v>532</v>
      </c>
      <c r="G119" s="31">
        <v>5.7</v>
      </c>
      <c r="H119" s="31">
        <f t="shared" si="4"/>
        <v>5.7</v>
      </c>
      <c r="I119" s="31">
        <v>5.7</v>
      </c>
      <c r="J119" s="31"/>
      <c r="K119" s="31"/>
      <c r="L119" s="31"/>
      <c r="M119" s="27"/>
      <c r="N119" s="27" t="s">
        <v>102</v>
      </c>
      <c r="O119" s="27" t="s">
        <v>491</v>
      </c>
      <c r="P119" s="28" t="s">
        <v>492</v>
      </c>
    </row>
    <row r="120" s="3" customFormat="1" ht="81" hidden="1" spans="1:16">
      <c r="A120" s="27">
        <v>114</v>
      </c>
      <c r="B120" s="27" t="s">
        <v>533</v>
      </c>
      <c r="C120" s="27" t="s">
        <v>534</v>
      </c>
      <c r="D120" s="32" t="s">
        <v>535</v>
      </c>
      <c r="E120" s="30" t="s">
        <v>64</v>
      </c>
      <c r="F120" s="27" t="s">
        <v>536</v>
      </c>
      <c r="G120" s="31">
        <v>59</v>
      </c>
      <c r="H120" s="31">
        <f t="shared" si="4"/>
        <v>59</v>
      </c>
      <c r="I120" s="31">
        <v>59</v>
      </c>
      <c r="J120" s="31"/>
      <c r="K120" s="31"/>
      <c r="L120" s="31"/>
      <c r="M120" s="27"/>
      <c r="N120" s="27" t="s">
        <v>102</v>
      </c>
      <c r="O120" s="27" t="s">
        <v>491</v>
      </c>
      <c r="P120" s="28" t="s">
        <v>492</v>
      </c>
    </row>
    <row r="121" s="3" customFormat="1" ht="81" hidden="1" spans="1:16">
      <c r="A121" s="27">
        <v>115</v>
      </c>
      <c r="B121" s="33" t="s">
        <v>537</v>
      </c>
      <c r="C121" s="27" t="s">
        <v>538</v>
      </c>
      <c r="D121" s="32" t="s">
        <v>539</v>
      </c>
      <c r="E121" s="30" t="s">
        <v>64</v>
      </c>
      <c r="F121" s="27" t="s">
        <v>540</v>
      </c>
      <c r="G121" s="31">
        <v>10</v>
      </c>
      <c r="H121" s="31">
        <f t="shared" si="4"/>
        <v>10</v>
      </c>
      <c r="I121" s="31">
        <v>10</v>
      </c>
      <c r="J121" s="31"/>
      <c r="K121" s="31"/>
      <c r="L121" s="31"/>
      <c r="M121" s="27"/>
      <c r="N121" s="27" t="s">
        <v>102</v>
      </c>
      <c r="O121" s="27" t="s">
        <v>491</v>
      </c>
      <c r="P121" s="28" t="s">
        <v>492</v>
      </c>
    </row>
    <row r="122" s="3" customFormat="1" ht="81" hidden="1" spans="1:16">
      <c r="A122" s="27">
        <v>116</v>
      </c>
      <c r="B122" s="33" t="s">
        <v>541</v>
      </c>
      <c r="C122" s="27" t="s">
        <v>542</v>
      </c>
      <c r="D122" s="32" t="s">
        <v>543</v>
      </c>
      <c r="E122" s="30" t="s">
        <v>64</v>
      </c>
      <c r="F122" s="27" t="s">
        <v>544</v>
      </c>
      <c r="G122" s="31">
        <v>65</v>
      </c>
      <c r="H122" s="31">
        <f t="shared" si="4"/>
        <v>65</v>
      </c>
      <c r="I122" s="31">
        <v>65</v>
      </c>
      <c r="J122" s="31"/>
      <c r="K122" s="31"/>
      <c r="L122" s="31"/>
      <c r="M122" s="27"/>
      <c r="N122" s="27" t="s">
        <v>102</v>
      </c>
      <c r="O122" s="27" t="s">
        <v>491</v>
      </c>
      <c r="P122" s="28" t="s">
        <v>492</v>
      </c>
    </row>
    <row r="123" s="3" customFormat="1" ht="81" hidden="1" spans="1:16">
      <c r="A123" s="27">
        <v>117</v>
      </c>
      <c r="B123" s="27" t="s">
        <v>545</v>
      </c>
      <c r="C123" s="27" t="s">
        <v>546</v>
      </c>
      <c r="D123" s="32" t="s">
        <v>547</v>
      </c>
      <c r="E123" s="30" t="s">
        <v>64</v>
      </c>
      <c r="F123" s="27" t="s">
        <v>548</v>
      </c>
      <c r="G123" s="31">
        <v>15</v>
      </c>
      <c r="H123" s="31">
        <f t="shared" si="4"/>
        <v>15</v>
      </c>
      <c r="I123" s="31">
        <v>15</v>
      </c>
      <c r="J123" s="31"/>
      <c r="K123" s="31"/>
      <c r="L123" s="31"/>
      <c r="M123" s="27"/>
      <c r="N123" s="27" t="s">
        <v>102</v>
      </c>
      <c r="O123" s="27" t="s">
        <v>491</v>
      </c>
      <c r="P123" s="28" t="s">
        <v>492</v>
      </c>
    </row>
    <row r="124" s="3" customFormat="1" ht="81" hidden="1" spans="1:16">
      <c r="A124" s="27">
        <v>118</v>
      </c>
      <c r="B124" s="33" t="s">
        <v>549</v>
      </c>
      <c r="C124" s="27" t="s">
        <v>550</v>
      </c>
      <c r="D124" s="32" t="s">
        <v>551</v>
      </c>
      <c r="E124" s="30" t="s">
        <v>64</v>
      </c>
      <c r="F124" s="27" t="s">
        <v>552</v>
      </c>
      <c r="G124" s="31">
        <v>30</v>
      </c>
      <c r="H124" s="31">
        <f t="shared" si="4"/>
        <v>30</v>
      </c>
      <c r="I124" s="31">
        <v>30</v>
      </c>
      <c r="J124" s="31"/>
      <c r="K124" s="31"/>
      <c r="L124" s="31"/>
      <c r="M124" s="27"/>
      <c r="N124" s="27" t="s">
        <v>102</v>
      </c>
      <c r="O124" s="27" t="s">
        <v>491</v>
      </c>
      <c r="P124" s="28" t="s">
        <v>492</v>
      </c>
    </row>
    <row r="125" s="3" customFormat="1" ht="81" hidden="1" spans="1:16">
      <c r="A125" s="27">
        <v>119</v>
      </c>
      <c r="B125" s="27" t="s">
        <v>553</v>
      </c>
      <c r="C125" s="27" t="s">
        <v>554</v>
      </c>
      <c r="D125" s="32" t="s">
        <v>555</v>
      </c>
      <c r="E125" s="30" t="s">
        <v>64</v>
      </c>
      <c r="F125" s="27" t="s">
        <v>556</v>
      </c>
      <c r="G125" s="31">
        <v>29</v>
      </c>
      <c r="H125" s="31">
        <f t="shared" si="4"/>
        <v>29</v>
      </c>
      <c r="I125" s="31">
        <v>29</v>
      </c>
      <c r="J125" s="31"/>
      <c r="K125" s="31"/>
      <c r="L125" s="31"/>
      <c r="M125" s="27"/>
      <c r="N125" s="27" t="s">
        <v>102</v>
      </c>
      <c r="O125" s="27" t="s">
        <v>491</v>
      </c>
      <c r="P125" s="28" t="s">
        <v>492</v>
      </c>
    </row>
    <row r="126" s="3" customFormat="1" ht="81" hidden="1" spans="1:16">
      <c r="A126" s="27">
        <v>120</v>
      </c>
      <c r="B126" s="27" t="s">
        <v>557</v>
      </c>
      <c r="C126" s="27" t="s">
        <v>558</v>
      </c>
      <c r="D126" s="32" t="s">
        <v>559</v>
      </c>
      <c r="E126" s="30" t="s">
        <v>64</v>
      </c>
      <c r="F126" s="27" t="s">
        <v>560</v>
      </c>
      <c r="G126" s="31">
        <v>189.1</v>
      </c>
      <c r="H126" s="31">
        <f t="shared" si="4"/>
        <v>189.1</v>
      </c>
      <c r="I126" s="31">
        <v>189.1</v>
      </c>
      <c r="J126" s="31"/>
      <c r="K126" s="31"/>
      <c r="L126" s="31"/>
      <c r="M126" s="27"/>
      <c r="N126" s="27" t="s">
        <v>102</v>
      </c>
      <c r="O126" s="27" t="s">
        <v>491</v>
      </c>
      <c r="P126" s="28" t="s">
        <v>492</v>
      </c>
    </row>
    <row r="127" s="3" customFormat="1" ht="67.5" hidden="1" spans="1:16">
      <c r="A127" s="27">
        <v>121</v>
      </c>
      <c r="B127" s="27" t="s">
        <v>561</v>
      </c>
      <c r="C127" s="27" t="s">
        <v>558</v>
      </c>
      <c r="D127" s="32" t="s">
        <v>562</v>
      </c>
      <c r="E127" s="30" t="s">
        <v>64</v>
      </c>
      <c r="F127" s="27" t="s">
        <v>563</v>
      </c>
      <c r="G127" s="54">
        <v>30</v>
      </c>
      <c r="H127" s="55">
        <v>30</v>
      </c>
      <c r="I127" s="31">
        <v>30</v>
      </c>
      <c r="J127" s="31"/>
      <c r="K127" s="47"/>
      <c r="L127" s="47"/>
      <c r="M127" s="48"/>
      <c r="N127" s="27" t="s">
        <v>102</v>
      </c>
      <c r="O127" s="27" t="s">
        <v>564</v>
      </c>
      <c r="P127" s="28" t="s">
        <v>492</v>
      </c>
    </row>
    <row r="128" s="3" customFormat="1" ht="67.5" hidden="1" spans="1:16">
      <c r="A128" s="27">
        <v>122</v>
      </c>
      <c r="B128" s="27" t="s">
        <v>565</v>
      </c>
      <c r="C128" s="27" t="s">
        <v>566</v>
      </c>
      <c r="D128" s="32" t="s">
        <v>567</v>
      </c>
      <c r="E128" s="30" t="s">
        <v>64</v>
      </c>
      <c r="F128" s="27" t="s">
        <v>568</v>
      </c>
      <c r="G128" s="55">
        <v>45</v>
      </c>
      <c r="H128" s="31">
        <v>45</v>
      </c>
      <c r="I128" s="55">
        <v>45</v>
      </c>
      <c r="J128" s="31"/>
      <c r="K128" s="47"/>
      <c r="L128" s="47"/>
      <c r="M128" s="48"/>
      <c r="N128" s="27" t="s">
        <v>102</v>
      </c>
      <c r="O128" s="27" t="s">
        <v>200</v>
      </c>
      <c r="P128" s="28" t="s">
        <v>492</v>
      </c>
    </row>
    <row r="129" s="3" customFormat="1" ht="67.5" hidden="1" spans="1:16">
      <c r="A129" s="27">
        <v>123</v>
      </c>
      <c r="B129" s="27" t="s">
        <v>569</v>
      </c>
      <c r="C129" s="27" t="s">
        <v>453</v>
      </c>
      <c r="D129" s="32" t="s">
        <v>570</v>
      </c>
      <c r="E129" s="30" t="s">
        <v>64</v>
      </c>
      <c r="F129" s="27" t="s">
        <v>571</v>
      </c>
      <c r="G129" s="31">
        <v>30</v>
      </c>
      <c r="H129" s="31">
        <v>30</v>
      </c>
      <c r="I129" s="31">
        <v>30</v>
      </c>
      <c r="J129" s="31"/>
      <c r="K129" s="47"/>
      <c r="L129" s="47"/>
      <c r="M129" s="48"/>
      <c r="N129" s="27" t="s">
        <v>102</v>
      </c>
      <c r="O129" s="27" t="s">
        <v>200</v>
      </c>
      <c r="P129" s="28" t="s">
        <v>492</v>
      </c>
    </row>
    <row r="130" s="3" customFormat="1" ht="67.5" hidden="1" spans="1:16">
      <c r="A130" s="27">
        <v>124</v>
      </c>
      <c r="B130" s="27" t="s">
        <v>572</v>
      </c>
      <c r="C130" s="27" t="s">
        <v>197</v>
      </c>
      <c r="D130" s="32" t="s">
        <v>573</v>
      </c>
      <c r="E130" s="30" t="s">
        <v>64</v>
      </c>
      <c r="F130" s="27" t="s">
        <v>574</v>
      </c>
      <c r="G130" s="31">
        <v>48</v>
      </c>
      <c r="H130" s="31">
        <v>48</v>
      </c>
      <c r="I130" s="31">
        <v>48</v>
      </c>
      <c r="J130" s="31"/>
      <c r="K130" s="47"/>
      <c r="L130" s="47"/>
      <c r="M130" s="48"/>
      <c r="N130" s="27" t="s">
        <v>102</v>
      </c>
      <c r="O130" s="27" t="s">
        <v>200</v>
      </c>
      <c r="P130" s="28" t="s">
        <v>492</v>
      </c>
    </row>
    <row r="131" ht="67.5" hidden="1" spans="1:16">
      <c r="A131" s="27">
        <v>125</v>
      </c>
      <c r="B131" s="27" t="s">
        <v>575</v>
      </c>
      <c r="C131" s="27" t="s">
        <v>576</v>
      </c>
      <c r="D131" s="32" t="s">
        <v>577</v>
      </c>
      <c r="E131" s="30" t="s">
        <v>64</v>
      </c>
      <c r="F131" s="27" t="s">
        <v>578</v>
      </c>
      <c r="G131" s="55">
        <v>40</v>
      </c>
      <c r="H131" s="58"/>
      <c r="I131" s="58"/>
      <c r="J131" s="47">
        <v>40</v>
      </c>
      <c r="K131" s="58"/>
      <c r="L131" s="58"/>
      <c r="M131" s="59"/>
      <c r="N131" s="27" t="s">
        <v>102</v>
      </c>
      <c r="O131" s="27" t="s">
        <v>200</v>
      </c>
      <c r="P131" s="28" t="s">
        <v>492</v>
      </c>
    </row>
    <row r="132" ht="67.5" hidden="1" spans="1:16">
      <c r="A132" s="27">
        <v>126</v>
      </c>
      <c r="B132" s="27" t="s">
        <v>579</v>
      </c>
      <c r="C132" s="27" t="s">
        <v>580</v>
      </c>
      <c r="D132" s="32" t="s">
        <v>581</v>
      </c>
      <c r="E132" s="30" t="s">
        <v>64</v>
      </c>
      <c r="F132" s="27" t="s">
        <v>582</v>
      </c>
      <c r="G132" s="55">
        <v>20</v>
      </c>
      <c r="H132" s="58"/>
      <c r="I132" s="58"/>
      <c r="J132" s="47">
        <v>20</v>
      </c>
      <c r="K132" s="58"/>
      <c r="L132" s="58"/>
      <c r="M132" s="59"/>
      <c r="N132" s="27" t="s">
        <v>102</v>
      </c>
      <c r="O132" s="27" t="s">
        <v>200</v>
      </c>
      <c r="P132" s="28" t="s">
        <v>492</v>
      </c>
    </row>
    <row r="133" s="3" customFormat="1" ht="67.5" hidden="1" spans="1:16">
      <c r="A133" s="27">
        <v>127</v>
      </c>
      <c r="B133" s="27" t="s">
        <v>583</v>
      </c>
      <c r="C133" s="27" t="s">
        <v>584</v>
      </c>
      <c r="D133" s="32" t="s">
        <v>585</v>
      </c>
      <c r="E133" s="30" t="s">
        <v>64</v>
      </c>
      <c r="F133" s="27" t="s">
        <v>586</v>
      </c>
      <c r="G133" s="31">
        <v>7</v>
      </c>
      <c r="H133" s="31"/>
      <c r="I133" s="31">
        <v>7</v>
      </c>
      <c r="J133" s="31"/>
      <c r="K133" s="47"/>
      <c r="L133" s="47"/>
      <c r="M133" s="48"/>
      <c r="N133" s="27" t="s">
        <v>102</v>
      </c>
      <c r="O133" s="27" t="s">
        <v>587</v>
      </c>
      <c r="P133" s="28" t="s">
        <v>492</v>
      </c>
    </row>
    <row r="134" s="3" customFormat="1" ht="81" hidden="1" spans="1:16">
      <c r="A134" s="27">
        <v>128</v>
      </c>
      <c r="B134" s="27" t="s">
        <v>588</v>
      </c>
      <c r="C134" s="27" t="s">
        <v>589</v>
      </c>
      <c r="D134" s="32" t="s">
        <v>590</v>
      </c>
      <c r="E134" s="30" t="s">
        <v>64</v>
      </c>
      <c r="F134" s="27" t="s">
        <v>591</v>
      </c>
      <c r="G134" s="31">
        <v>10.8</v>
      </c>
      <c r="H134" s="31">
        <f t="shared" ref="H134:H171" si="5">SUM(I134:L134)</f>
        <v>10.8</v>
      </c>
      <c r="I134" s="31">
        <v>10.8</v>
      </c>
      <c r="J134" s="31"/>
      <c r="K134" s="31"/>
      <c r="L134" s="31"/>
      <c r="M134" s="27"/>
      <c r="N134" s="27" t="s">
        <v>102</v>
      </c>
      <c r="O134" s="27" t="s">
        <v>592</v>
      </c>
      <c r="P134" s="28" t="s">
        <v>492</v>
      </c>
    </row>
    <row r="135" s="3" customFormat="1" ht="81" hidden="1" spans="1:16">
      <c r="A135" s="27">
        <v>129</v>
      </c>
      <c r="B135" s="27" t="s">
        <v>593</v>
      </c>
      <c r="C135" s="27" t="s">
        <v>594</v>
      </c>
      <c r="D135" s="32" t="s">
        <v>595</v>
      </c>
      <c r="E135" s="30" t="s">
        <v>64</v>
      </c>
      <c r="F135" s="27" t="s">
        <v>596</v>
      </c>
      <c r="G135" s="31">
        <v>14.56</v>
      </c>
      <c r="H135" s="31">
        <f t="shared" si="5"/>
        <v>14.56</v>
      </c>
      <c r="I135" s="31">
        <v>14.56</v>
      </c>
      <c r="J135" s="31"/>
      <c r="K135" s="31"/>
      <c r="L135" s="31"/>
      <c r="M135" s="27"/>
      <c r="N135" s="27" t="s">
        <v>102</v>
      </c>
      <c r="O135" s="27" t="s">
        <v>592</v>
      </c>
      <c r="P135" s="28" t="s">
        <v>492</v>
      </c>
    </row>
    <row r="136" s="3" customFormat="1" ht="81" hidden="1" spans="1:16">
      <c r="A136" s="27">
        <v>130</v>
      </c>
      <c r="B136" s="27" t="s">
        <v>597</v>
      </c>
      <c r="C136" s="27" t="s">
        <v>598</v>
      </c>
      <c r="D136" s="32" t="s">
        <v>599</v>
      </c>
      <c r="E136" s="30" t="s">
        <v>64</v>
      </c>
      <c r="F136" s="27" t="s">
        <v>600</v>
      </c>
      <c r="G136" s="31">
        <v>9.99</v>
      </c>
      <c r="H136" s="31">
        <f t="shared" si="5"/>
        <v>9.99</v>
      </c>
      <c r="I136" s="31">
        <v>9.99</v>
      </c>
      <c r="J136" s="31"/>
      <c r="K136" s="31"/>
      <c r="L136" s="31"/>
      <c r="M136" s="27"/>
      <c r="N136" s="27" t="s">
        <v>102</v>
      </c>
      <c r="O136" s="27" t="s">
        <v>592</v>
      </c>
      <c r="P136" s="28" t="s">
        <v>492</v>
      </c>
    </row>
    <row r="137" s="3" customFormat="1" ht="81" hidden="1" spans="1:16">
      <c r="A137" s="27">
        <v>131</v>
      </c>
      <c r="B137" s="33" t="s">
        <v>601</v>
      </c>
      <c r="C137" s="27" t="s">
        <v>602</v>
      </c>
      <c r="D137" s="32" t="s">
        <v>603</v>
      </c>
      <c r="E137" s="30" t="s">
        <v>64</v>
      </c>
      <c r="F137" s="27" t="s">
        <v>604</v>
      </c>
      <c r="G137" s="31">
        <v>17.15</v>
      </c>
      <c r="H137" s="31">
        <f t="shared" si="5"/>
        <v>17.15</v>
      </c>
      <c r="I137" s="31">
        <v>17.15</v>
      </c>
      <c r="J137" s="31"/>
      <c r="K137" s="31"/>
      <c r="L137" s="31"/>
      <c r="M137" s="27"/>
      <c r="N137" s="27" t="s">
        <v>102</v>
      </c>
      <c r="O137" s="27" t="s">
        <v>592</v>
      </c>
      <c r="P137" s="28" t="s">
        <v>492</v>
      </c>
    </row>
    <row r="138" s="3" customFormat="1" ht="81" hidden="1" spans="1:16">
      <c r="A138" s="27">
        <v>132</v>
      </c>
      <c r="B138" s="27" t="s">
        <v>605</v>
      </c>
      <c r="C138" s="27" t="s">
        <v>606</v>
      </c>
      <c r="D138" s="32" t="s">
        <v>607</v>
      </c>
      <c r="E138" s="30" t="s">
        <v>64</v>
      </c>
      <c r="F138" s="27" t="s">
        <v>608</v>
      </c>
      <c r="G138" s="31">
        <v>19.38</v>
      </c>
      <c r="H138" s="31">
        <f t="shared" si="5"/>
        <v>19.38</v>
      </c>
      <c r="I138" s="31">
        <v>19.38</v>
      </c>
      <c r="J138" s="31"/>
      <c r="K138" s="31"/>
      <c r="L138" s="31"/>
      <c r="M138" s="27"/>
      <c r="N138" s="27" t="s">
        <v>102</v>
      </c>
      <c r="O138" s="27" t="s">
        <v>592</v>
      </c>
      <c r="P138" s="28" t="s">
        <v>492</v>
      </c>
    </row>
    <row r="139" s="3" customFormat="1" ht="81" spans="1:16">
      <c r="A139" s="27">
        <v>133</v>
      </c>
      <c r="B139" s="27" t="s">
        <v>609</v>
      </c>
      <c r="C139" s="27" t="s">
        <v>610</v>
      </c>
      <c r="D139" s="32" t="s">
        <v>611</v>
      </c>
      <c r="E139" s="30" t="s">
        <v>64</v>
      </c>
      <c r="F139" s="27" t="s">
        <v>612</v>
      </c>
      <c r="G139" s="31">
        <v>10.4</v>
      </c>
      <c r="H139" s="31">
        <f t="shared" si="5"/>
        <v>10.4</v>
      </c>
      <c r="I139" s="31">
        <v>10.4</v>
      </c>
      <c r="J139" s="31"/>
      <c r="K139" s="31"/>
      <c r="L139" s="31"/>
      <c r="M139" s="27"/>
      <c r="N139" s="27" t="s">
        <v>102</v>
      </c>
      <c r="O139" s="27" t="s">
        <v>592</v>
      </c>
      <c r="P139" s="28" t="s">
        <v>492</v>
      </c>
    </row>
    <row r="140" s="3" customFormat="1" ht="81" spans="1:16">
      <c r="A140" s="27">
        <v>134</v>
      </c>
      <c r="B140" s="27" t="s">
        <v>613</v>
      </c>
      <c r="C140" s="27" t="s">
        <v>614</v>
      </c>
      <c r="D140" s="32" t="s">
        <v>615</v>
      </c>
      <c r="E140" s="30" t="s">
        <v>64</v>
      </c>
      <c r="F140" s="27" t="s">
        <v>616</v>
      </c>
      <c r="G140" s="31">
        <v>8.3</v>
      </c>
      <c r="H140" s="31">
        <f t="shared" si="5"/>
        <v>8.3</v>
      </c>
      <c r="I140" s="31">
        <v>8.3</v>
      </c>
      <c r="J140" s="31"/>
      <c r="K140" s="31"/>
      <c r="L140" s="31"/>
      <c r="M140" s="27"/>
      <c r="N140" s="27" t="s">
        <v>102</v>
      </c>
      <c r="O140" s="27" t="s">
        <v>592</v>
      </c>
      <c r="P140" s="28" t="s">
        <v>492</v>
      </c>
    </row>
    <row r="141" s="3" customFormat="1" ht="81" spans="1:16">
      <c r="A141" s="27">
        <v>135</v>
      </c>
      <c r="B141" s="27" t="s">
        <v>617</v>
      </c>
      <c r="C141" s="27" t="s">
        <v>618</v>
      </c>
      <c r="D141" s="32" t="s">
        <v>619</v>
      </c>
      <c r="E141" s="30" t="s">
        <v>64</v>
      </c>
      <c r="F141" s="27" t="s">
        <v>620</v>
      </c>
      <c r="G141" s="31">
        <v>13.5</v>
      </c>
      <c r="H141" s="31">
        <f t="shared" si="5"/>
        <v>13.5</v>
      </c>
      <c r="I141" s="31">
        <v>13.5</v>
      </c>
      <c r="J141" s="31"/>
      <c r="K141" s="31"/>
      <c r="L141" s="31"/>
      <c r="M141" s="27"/>
      <c r="N141" s="27" t="s">
        <v>102</v>
      </c>
      <c r="O141" s="27" t="s">
        <v>592</v>
      </c>
      <c r="P141" s="28" t="s">
        <v>492</v>
      </c>
    </row>
    <row r="142" s="3" customFormat="1" ht="81" hidden="1" spans="1:16">
      <c r="A142" s="27">
        <v>136</v>
      </c>
      <c r="B142" s="27" t="s">
        <v>621</v>
      </c>
      <c r="C142" s="27" t="s">
        <v>622</v>
      </c>
      <c r="D142" s="32" t="s">
        <v>623</v>
      </c>
      <c r="E142" s="30" t="s">
        <v>64</v>
      </c>
      <c r="F142" s="27" t="s">
        <v>624</v>
      </c>
      <c r="G142" s="31">
        <v>3</v>
      </c>
      <c r="H142" s="31">
        <f t="shared" si="5"/>
        <v>3</v>
      </c>
      <c r="I142" s="31">
        <v>3</v>
      </c>
      <c r="J142" s="31"/>
      <c r="K142" s="31"/>
      <c r="L142" s="31"/>
      <c r="M142" s="27"/>
      <c r="N142" s="27" t="s">
        <v>102</v>
      </c>
      <c r="O142" s="27" t="s">
        <v>592</v>
      </c>
      <c r="P142" s="28" t="s">
        <v>492</v>
      </c>
    </row>
    <row r="143" s="3" customFormat="1" ht="81" hidden="1" spans="1:16">
      <c r="A143" s="27">
        <v>137</v>
      </c>
      <c r="B143" s="27" t="s">
        <v>625</v>
      </c>
      <c r="C143" s="27" t="s">
        <v>626</v>
      </c>
      <c r="D143" s="32" t="s">
        <v>627</v>
      </c>
      <c r="E143" s="30" t="s">
        <v>64</v>
      </c>
      <c r="F143" s="27" t="s">
        <v>628</v>
      </c>
      <c r="G143" s="31">
        <v>100.4</v>
      </c>
      <c r="H143" s="31">
        <f t="shared" si="5"/>
        <v>100.4</v>
      </c>
      <c r="I143" s="31">
        <v>100.4</v>
      </c>
      <c r="J143" s="31"/>
      <c r="K143" s="31"/>
      <c r="L143" s="31"/>
      <c r="M143" s="27"/>
      <c r="N143" s="27" t="s">
        <v>102</v>
      </c>
      <c r="O143" s="27" t="s">
        <v>592</v>
      </c>
      <c r="P143" s="28" t="s">
        <v>492</v>
      </c>
    </row>
    <row r="144" s="3" customFormat="1" ht="81" hidden="1" spans="1:16">
      <c r="A144" s="27">
        <v>138</v>
      </c>
      <c r="B144" s="27" t="s">
        <v>629</v>
      </c>
      <c r="C144" s="27" t="s">
        <v>558</v>
      </c>
      <c r="D144" s="32" t="s">
        <v>630</v>
      </c>
      <c r="E144" s="30" t="s">
        <v>64</v>
      </c>
      <c r="F144" s="27" t="s">
        <v>631</v>
      </c>
      <c r="G144" s="31">
        <v>232.72</v>
      </c>
      <c r="H144" s="31">
        <f t="shared" si="5"/>
        <v>232.72</v>
      </c>
      <c r="I144" s="31">
        <v>232.72</v>
      </c>
      <c r="J144" s="31"/>
      <c r="K144" s="31"/>
      <c r="L144" s="31"/>
      <c r="M144" s="27"/>
      <c r="N144" s="27" t="s">
        <v>102</v>
      </c>
      <c r="O144" s="27" t="s">
        <v>592</v>
      </c>
      <c r="P144" s="28" t="s">
        <v>492</v>
      </c>
    </row>
    <row r="145" s="3" customFormat="1" ht="81" hidden="1" spans="1:16">
      <c r="A145" s="27">
        <v>139</v>
      </c>
      <c r="B145" s="27" t="s">
        <v>632</v>
      </c>
      <c r="C145" s="27" t="s">
        <v>633</v>
      </c>
      <c r="D145" s="32" t="s">
        <v>634</v>
      </c>
      <c r="E145" s="30" t="s">
        <v>64</v>
      </c>
      <c r="F145" s="27" t="s">
        <v>635</v>
      </c>
      <c r="G145" s="31">
        <v>22.22</v>
      </c>
      <c r="H145" s="31">
        <f t="shared" si="5"/>
        <v>22.22</v>
      </c>
      <c r="I145" s="31">
        <v>22.22</v>
      </c>
      <c r="J145" s="31"/>
      <c r="K145" s="31"/>
      <c r="L145" s="31"/>
      <c r="M145" s="27"/>
      <c r="N145" s="27" t="s">
        <v>102</v>
      </c>
      <c r="O145" s="27" t="s">
        <v>592</v>
      </c>
      <c r="P145" s="28" t="s">
        <v>492</v>
      </c>
    </row>
    <row r="146" s="3" customFormat="1" ht="81" hidden="1" spans="1:16">
      <c r="A146" s="27">
        <v>140</v>
      </c>
      <c r="B146" s="33" t="s">
        <v>636</v>
      </c>
      <c r="C146" s="27" t="s">
        <v>637</v>
      </c>
      <c r="D146" s="32" t="s">
        <v>638</v>
      </c>
      <c r="E146" s="30" t="s">
        <v>64</v>
      </c>
      <c r="F146" s="27" t="s">
        <v>639</v>
      </c>
      <c r="G146" s="31">
        <v>15.24</v>
      </c>
      <c r="H146" s="31">
        <f t="shared" si="5"/>
        <v>15.24</v>
      </c>
      <c r="I146" s="31">
        <v>15.24</v>
      </c>
      <c r="J146" s="31"/>
      <c r="K146" s="31"/>
      <c r="L146" s="31"/>
      <c r="M146" s="27"/>
      <c r="N146" s="27" t="s">
        <v>102</v>
      </c>
      <c r="O146" s="27" t="s">
        <v>592</v>
      </c>
      <c r="P146" s="28" t="s">
        <v>492</v>
      </c>
    </row>
    <row r="147" s="3" customFormat="1" ht="81" hidden="1" spans="1:16">
      <c r="A147" s="27">
        <v>141</v>
      </c>
      <c r="B147" s="33" t="s">
        <v>640</v>
      </c>
      <c r="C147" s="27" t="s">
        <v>641</v>
      </c>
      <c r="D147" s="32" t="s">
        <v>642</v>
      </c>
      <c r="E147" s="30" t="s">
        <v>64</v>
      </c>
      <c r="F147" s="27" t="s">
        <v>639</v>
      </c>
      <c r="G147" s="31">
        <v>13.25</v>
      </c>
      <c r="H147" s="31">
        <f t="shared" si="5"/>
        <v>13.25</v>
      </c>
      <c r="I147" s="31">
        <v>13.25</v>
      </c>
      <c r="J147" s="31"/>
      <c r="K147" s="31"/>
      <c r="L147" s="31"/>
      <c r="M147" s="27"/>
      <c r="N147" s="27" t="s">
        <v>102</v>
      </c>
      <c r="O147" s="27" t="s">
        <v>592</v>
      </c>
      <c r="P147" s="28" t="s">
        <v>492</v>
      </c>
    </row>
    <row r="148" s="3" customFormat="1" ht="81" hidden="1" spans="1:16">
      <c r="A148" s="27">
        <v>142</v>
      </c>
      <c r="B148" s="27" t="s">
        <v>643</v>
      </c>
      <c r="C148" s="27" t="s">
        <v>644</v>
      </c>
      <c r="D148" s="32" t="s">
        <v>645</v>
      </c>
      <c r="E148" s="30" t="s">
        <v>64</v>
      </c>
      <c r="F148" s="27" t="s">
        <v>646</v>
      </c>
      <c r="G148" s="31">
        <v>15.87</v>
      </c>
      <c r="H148" s="31">
        <f t="shared" si="5"/>
        <v>15.87</v>
      </c>
      <c r="I148" s="31">
        <v>15.87</v>
      </c>
      <c r="J148" s="31"/>
      <c r="K148" s="31"/>
      <c r="L148" s="31"/>
      <c r="M148" s="27"/>
      <c r="N148" s="27" t="s">
        <v>102</v>
      </c>
      <c r="O148" s="27" t="s">
        <v>592</v>
      </c>
      <c r="P148" s="28" t="s">
        <v>492</v>
      </c>
    </row>
    <row r="149" s="3" customFormat="1" ht="81" hidden="1" spans="1:16">
      <c r="A149" s="27">
        <v>143</v>
      </c>
      <c r="B149" s="33" t="s">
        <v>647</v>
      </c>
      <c r="C149" s="27" t="s">
        <v>648</v>
      </c>
      <c r="D149" s="32" t="s">
        <v>649</v>
      </c>
      <c r="E149" s="30" t="s">
        <v>64</v>
      </c>
      <c r="F149" s="27" t="s">
        <v>650</v>
      </c>
      <c r="G149" s="31">
        <v>13.09</v>
      </c>
      <c r="H149" s="31">
        <f t="shared" si="5"/>
        <v>13.09</v>
      </c>
      <c r="I149" s="31">
        <v>13.09</v>
      </c>
      <c r="J149" s="31"/>
      <c r="K149" s="31"/>
      <c r="L149" s="31"/>
      <c r="M149" s="27"/>
      <c r="N149" s="27" t="s">
        <v>102</v>
      </c>
      <c r="O149" s="27" t="s">
        <v>592</v>
      </c>
      <c r="P149" s="28" t="s">
        <v>492</v>
      </c>
    </row>
    <row r="150" s="3" customFormat="1" ht="108" hidden="1" spans="1:16">
      <c r="A150" s="27">
        <v>144</v>
      </c>
      <c r="B150" s="27" t="s">
        <v>651</v>
      </c>
      <c r="C150" s="27" t="s">
        <v>652</v>
      </c>
      <c r="D150" s="32" t="s">
        <v>653</v>
      </c>
      <c r="E150" s="30" t="s">
        <v>64</v>
      </c>
      <c r="F150" s="27" t="s">
        <v>654</v>
      </c>
      <c r="G150" s="31">
        <v>23.87</v>
      </c>
      <c r="H150" s="31">
        <f t="shared" si="5"/>
        <v>23.87</v>
      </c>
      <c r="I150" s="31">
        <v>23.87</v>
      </c>
      <c r="J150" s="31"/>
      <c r="K150" s="31"/>
      <c r="L150" s="31"/>
      <c r="M150" s="27"/>
      <c r="N150" s="27" t="s">
        <v>102</v>
      </c>
      <c r="O150" s="27" t="s">
        <v>592</v>
      </c>
      <c r="P150" s="28" t="s">
        <v>492</v>
      </c>
    </row>
    <row r="151" s="3" customFormat="1" ht="81" hidden="1" spans="1:16">
      <c r="A151" s="27">
        <v>145</v>
      </c>
      <c r="B151" s="27" t="s">
        <v>655</v>
      </c>
      <c r="C151" s="27" t="s">
        <v>656</v>
      </c>
      <c r="D151" s="32" t="s">
        <v>657</v>
      </c>
      <c r="E151" s="30" t="s">
        <v>64</v>
      </c>
      <c r="F151" s="27" t="s">
        <v>658</v>
      </c>
      <c r="G151" s="31">
        <v>74.85</v>
      </c>
      <c r="H151" s="31">
        <f t="shared" si="5"/>
        <v>74.85</v>
      </c>
      <c r="I151" s="31">
        <v>74.85</v>
      </c>
      <c r="J151" s="31"/>
      <c r="K151" s="31"/>
      <c r="L151" s="31"/>
      <c r="M151" s="27"/>
      <c r="N151" s="27" t="s">
        <v>102</v>
      </c>
      <c r="O151" s="27" t="s">
        <v>592</v>
      </c>
      <c r="P151" s="28" t="s">
        <v>492</v>
      </c>
    </row>
    <row r="152" s="3" customFormat="1" ht="81" hidden="1" spans="1:16">
      <c r="A152" s="27">
        <v>146</v>
      </c>
      <c r="B152" s="27" t="s">
        <v>659</v>
      </c>
      <c r="C152" s="27" t="s">
        <v>660</v>
      </c>
      <c r="D152" s="32" t="s">
        <v>661</v>
      </c>
      <c r="E152" s="30" t="s">
        <v>64</v>
      </c>
      <c r="F152" s="27" t="s">
        <v>662</v>
      </c>
      <c r="G152" s="31">
        <v>10.1</v>
      </c>
      <c r="H152" s="31">
        <f t="shared" si="5"/>
        <v>10.1</v>
      </c>
      <c r="I152" s="31">
        <v>10.1</v>
      </c>
      <c r="J152" s="31"/>
      <c r="K152" s="31"/>
      <c r="L152" s="31"/>
      <c r="M152" s="27"/>
      <c r="N152" s="27" t="s">
        <v>102</v>
      </c>
      <c r="O152" s="27" t="s">
        <v>663</v>
      </c>
      <c r="P152" s="28" t="s">
        <v>492</v>
      </c>
    </row>
    <row r="153" s="3" customFormat="1" ht="81" hidden="1" spans="1:16">
      <c r="A153" s="27">
        <v>147</v>
      </c>
      <c r="B153" s="27" t="s">
        <v>664</v>
      </c>
      <c r="C153" s="27" t="s">
        <v>665</v>
      </c>
      <c r="D153" s="32" t="s">
        <v>666</v>
      </c>
      <c r="E153" s="30" t="s">
        <v>64</v>
      </c>
      <c r="F153" s="27" t="s">
        <v>667</v>
      </c>
      <c r="G153" s="31">
        <v>147.77</v>
      </c>
      <c r="H153" s="31">
        <f t="shared" si="5"/>
        <v>147.77</v>
      </c>
      <c r="I153" s="31">
        <v>147.77</v>
      </c>
      <c r="J153" s="31"/>
      <c r="K153" s="31"/>
      <c r="L153" s="31"/>
      <c r="M153" s="27"/>
      <c r="N153" s="27" t="s">
        <v>102</v>
      </c>
      <c r="O153" s="27" t="s">
        <v>592</v>
      </c>
      <c r="P153" s="28" t="s">
        <v>492</v>
      </c>
    </row>
    <row r="154" s="3" customFormat="1" ht="81" hidden="1" spans="1:16">
      <c r="A154" s="27">
        <v>148</v>
      </c>
      <c r="B154" s="27" t="s">
        <v>668</v>
      </c>
      <c r="C154" s="27" t="s">
        <v>669</v>
      </c>
      <c r="D154" s="32" t="s">
        <v>670</v>
      </c>
      <c r="E154" s="30" t="s">
        <v>64</v>
      </c>
      <c r="F154" s="27" t="s">
        <v>671</v>
      </c>
      <c r="G154" s="31">
        <v>81.7</v>
      </c>
      <c r="H154" s="31">
        <f t="shared" si="5"/>
        <v>81.7</v>
      </c>
      <c r="I154" s="31">
        <v>81.7</v>
      </c>
      <c r="J154" s="31"/>
      <c r="K154" s="31"/>
      <c r="L154" s="31"/>
      <c r="M154" s="27"/>
      <c r="N154" s="27" t="s">
        <v>102</v>
      </c>
      <c r="O154" s="27" t="s">
        <v>663</v>
      </c>
      <c r="P154" s="28" t="s">
        <v>492</v>
      </c>
    </row>
    <row r="155" s="3" customFormat="1" ht="81" hidden="1" spans="1:16">
      <c r="A155" s="27">
        <v>149</v>
      </c>
      <c r="B155" s="27" t="s">
        <v>672</v>
      </c>
      <c r="C155" s="27" t="s">
        <v>673</v>
      </c>
      <c r="D155" s="32" t="s">
        <v>674</v>
      </c>
      <c r="E155" s="30" t="s">
        <v>64</v>
      </c>
      <c r="F155" s="27" t="s">
        <v>675</v>
      </c>
      <c r="G155" s="31">
        <v>80</v>
      </c>
      <c r="H155" s="31">
        <f t="shared" si="5"/>
        <v>80</v>
      </c>
      <c r="I155" s="31">
        <v>80</v>
      </c>
      <c r="J155" s="31"/>
      <c r="K155" s="31"/>
      <c r="L155" s="31"/>
      <c r="M155" s="27"/>
      <c r="N155" s="27" t="s">
        <v>102</v>
      </c>
      <c r="O155" s="27" t="s">
        <v>592</v>
      </c>
      <c r="P155" s="28" t="s">
        <v>492</v>
      </c>
    </row>
    <row r="156" s="3" customFormat="1" ht="67.5" hidden="1" spans="1:16">
      <c r="A156" s="27">
        <v>150</v>
      </c>
      <c r="B156" s="33" t="s">
        <v>676</v>
      </c>
      <c r="C156" s="27" t="s">
        <v>633</v>
      </c>
      <c r="D156" s="32" t="s">
        <v>677</v>
      </c>
      <c r="E156" s="30" t="s">
        <v>64</v>
      </c>
      <c r="F156" s="27" t="s">
        <v>678</v>
      </c>
      <c r="G156" s="31">
        <v>27.82</v>
      </c>
      <c r="H156" s="31">
        <f t="shared" si="5"/>
        <v>27.82</v>
      </c>
      <c r="I156" s="31">
        <v>27.82</v>
      </c>
      <c r="J156" s="31"/>
      <c r="K156" s="31"/>
      <c r="L156" s="31"/>
      <c r="M156" s="27"/>
      <c r="N156" s="27" t="s">
        <v>102</v>
      </c>
      <c r="O156" s="27" t="s">
        <v>679</v>
      </c>
      <c r="P156" s="28" t="s">
        <v>492</v>
      </c>
    </row>
    <row r="157" s="3" customFormat="1" ht="81" hidden="1" spans="1:16">
      <c r="A157" s="27">
        <v>151</v>
      </c>
      <c r="B157" s="27" t="s">
        <v>680</v>
      </c>
      <c r="C157" s="27" t="s">
        <v>681</v>
      </c>
      <c r="D157" s="32" t="s">
        <v>682</v>
      </c>
      <c r="E157" s="30" t="s">
        <v>64</v>
      </c>
      <c r="F157" s="27" t="s">
        <v>683</v>
      </c>
      <c r="G157" s="31">
        <v>20</v>
      </c>
      <c r="H157" s="31">
        <f t="shared" si="5"/>
        <v>20</v>
      </c>
      <c r="I157" s="31">
        <v>20</v>
      </c>
      <c r="J157" s="31"/>
      <c r="K157" s="31"/>
      <c r="L157" s="31"/>
      <c r="M157" s="27"/>
      <c r="N157" s="27" t="s">
        <v>102</v>
      </c>
      <c r="O157" s="27" t="s">
        <v>491</v>
      </c>
      <c r="P157" s="28" t="s">
        <v>492</v>
      </c>
    </row>
    <row r="158" s="3" customFormat="1" ht="81" hidden="1" spans="1:16">
      <c r="A158" s="27">
        <v>152</v>
      </c>
      <c r="B158" s="27" t="s">
        <v>684</v>
      </c>
      <c r="C158" s="27" t="s">
        <v>685</v>
      </c>
      <c r="D158" s="32" t="s">
        <v>686</v>
      </c>
      <c r="E158" s="30" t="s">
        <v>64</v>
      </c>
      <c r="F158" s="27" t="s">
        <v>687</v>
      </c>
      <c r="G158" s="31">
        <v>398.13</v>
      </c>
      <c r="H158" s="31">
        <f t="shared" si="5"/>
        <v>398.13</v>
      </c>
      <c r="I158" s="31">
        <v>398.13</v>
      </c>
      <c r="J158" s="31"/>
      <c r="K158" s="31"/>
      <c r="L158" s="31"/>
      <c r="M158" s="27"/>
      <c r="N158" s="27" t="s">
        <v>102</v>
      </c>
      <c r="O158" s="27" t="s">
        <v>491</v>
      </c>
      <c r="P158" s="28" t="s">
        <v>492</v>
      </c>
    </row>
    <row r="159" s="3" customFormat="1" ht="67.5" hidden="1" spans="1:16">
      <c r="A159" s="27">
        <v>153</v>
      </c>
      <c r="B159" s="27" t="s">
        <v>688</v>
      </c>
      <c r="C159" s="27" t="s">
        <v>689</v>
      </c>
      <c r="D159" s="32" t="s">
        <v>690</v>
      </c>
      <c r="E159" s="30" t="s">
        <v>64</v>
      </c>
      <c r="F159" s="27" t="s">
        <v>691</v>
      </c>
      <c r="G159" s="31">
        <v>40</v>
      </c>
      <c r="H159" s="31">
        <f t="shared" si="5"/>
        <v>40</v>
      </c>
      <c r="I159" s="31">
        <v>40</v>
      </c>
      <c r="J159" s="31"/>
      <c r="K159" s="31"/>
      <c r="L159" s="31"/>
      <c r="M159" s="27"/>
      <c r="N159" s="27" t="s">
        <v>378</v>
      </c>
      <c r="O159" s="27" t="s">
        <v>692</v>
      </c>
      <c r="P159" s="28" t="s">
        <v>492</v>
      </c>
    </row>
    <row r="160" s="3" customFormat="1" ht="67.5" hidden="1" spans="1:16">
      <c r="A160" s="27">
        <v>154</v>
      </c>
      <c r="B160" s="27" t="s">
        <v>693</v>
      </c>
      <c r="C160" s="27" t="s">
        <v>395</v>
      </c>
      <c r="D160" s="32" t="s">
        <v>694</v>
      </c>
      <c r="E160" s="30" t="s">
        <v>64</v>
      </c>
      <c r="F160" s="27" t="s">
        <v>695</v>
      </c>
      <c r="G160" s="31">
        <v>198</v>
      </c>
      <c r="H160" s="31">
        <f t="shared" si="5"/>
        <v>198</v>
      </c>
      <c r="I160" s="31">
        <v>198</v>
      </c>
      <c r="J160" s="31"/>
      <c r="K160" s="31"/>
      <c r="L160" s="31"/>
      <c r="M160" s="27"/>
      <c r="N160" s="27" t="s">
        <v>378</v>
      </c>
      <c r="O160" s="27" t="s">
        <v>696</v>
      </c>
      <c r="P160" s="28" t="s">
        <v>492</v>
      </c>
    </row>
    <row r="161" s="3" customFormat="1" ht="67.5" hidden="1" spans="1:16">
      <c r="A161" s="27">
        <v>155</v>
      </c>
      <c r="B161" s="27" t="s">
        <v>697</v>
      </c>
      <c r="C161" s="27" t="s">
        <v>698</v>
      </c>
      <c r="D161" s="32" t="s">
        <v>699</v>
      </c>
      <c r="E161" s="30" t="s">
        <v>64</v>
      </c>
      <c r="F161" s="27" t="s">
        <v>700</v>
      </c>
      <c r="G161" s="31">
        <v>50</v>
      </c>
      <c r="H161" s="31">
        <f t="shared" si="5"/>
        <v>50</v>
      </c>
      <c r="I161" s="31">
        <v>50</v>
      </c>
      <c r="J161" s="31"/>
      <c r="K161" s="31"/>
      <c r="L161" s="31"/>
      <c r="M161" s="27"/>
      <c r="N161" s="27" t="s">
        <v>378</v>
      </c>
      <c r="O161" s="27" t="s">
        <v>696</v>
      </c>
      <c r="P161" s="28" t="s">
        <v>492</v>
      </c>
    </row>
    <row r="162" s="3" customFormat="1" ht="67.5" hidden="1" spans="1:16">
      <c r="A162" s="27">
        <v>156</v>
      </c>
      <c r="B162" s="27" t="s">
        <v>701</v>
      </c>
      <c r="C162" s="27" t="s">
        <v>702</v>
      </c>
      <c r="D162" s="32" t="s">
        <v>703</v>
      </c>
      <c r="E162" s="30" t="s">
        <v>64</v>
      </c>
      <c r="F162" s="27" t="s">
        <v>704</v>
      </c>
      <c r="G162" s="31">
        <v>214.5</v>
      </c>
      <c r="H162" s="31">
        <f t="shared" si="5"/>
        <v>214.5</v>
      </c>
      <c r="I162" s="31"/>
      <c r="J162" s="31">
        <v>214.5</v>
      </c>
      <c r="K162" s="31"/>
      <c r="L162" s="31"/>
      <c r="M162" s="27"/>
      <c r="N162" s="27" t="s">
        <v>378</v>
      </c>
      <c r="O162" s="27" t="s">
        <v>696</v>
      </c>
      <c r="P162" s="28" t="s">
        <v>492</v>
      </c>
    </row>
    <row r="163" s="3" customFormat="1" ht="67.5" hidden="1" spans="1:16">
      <c r="A163" s="27">
        <v>157</v>
      </c>
      <c r="B163" s="27" t="s">
        <v>705</v>
      </c>
      <c r="C163" s="27" t="s">
        <v>706</v>
      </c>
      <c r="D163" s="32" t="s">
        <v>707</v>
      </c>
      <c r="E163" s="30" t="s">
        <v>64</v>
      </c>
      <c r="F163" s="27" t="s">
        <v>708</v>
      </c>
      <c r="G163" s="31">
        <v>55</v>
      </c>
      <c r="H163" s="31">
        <f t="shared" si="5"/>
        <v>55</v>
      </c>
      <c r="I163" s="31"/>
      <c r="J163" s="31">
        <v>55</v>
      </c>
      <c r="K163" s="31"/>
      <c r="L163" s="31"/>
      <c r="M163" s="27"/>
      <c r="N163" s="27" t="s">
        <v>378</v>
      </c>
      <c r="O163" s="27" t="s">
        <v>696</v>
      </c>
      <c r="P163" s="28" t="s">
        <v>492</v>
      </c>
    </row>
    <row r="164" s="3" customFormat="1" ht="67.5" hidden="1" spans="1:16">
      <c r="A164" s="27">
        <v>158</v>
      </c>
      <c r="B164" s="27" t="s">
        <v>709</v>
      </c>
      <c r="C164" s="27" t="s">
        <v>121</v>
      </c>
      <c r="D164" s="32" t="s">
        <v>710</v>
      </c>
      <c r="E164" s="30" t="s">
        <v>64</v>
      </c>
      <c r="F164" s="27" t="s">
        <v>711</v>
      </c>
      <c r="G164" s="31">
        <v>220</v>
      </c>
      <c r="H164" s="31">
        <f t="shared" si="5"/>
        <v>220</v>
      </c>
      <c r="I164" s="31"/>
      <c r="J164" s="31">
        <v>220</v>
      </c>
      <c r="K164" s="31"/>
      <c r="L164" s="31"/>
      <c r="M164" s="27"/>
      <c r="N164" s="27" t="s">
        <v>378</v>
      </c>
      <c r="O164" s="27" t="s">
        <v>696</v>
      </c>
      <c r="P164" s="28" t="s">
        <v>492</v>
      </c>
    </row>
    <row r="165" s="3" customFormat="1" ht="81" hidden="1" spans="1:16">
      <c r="A165" s="27">
        <v>159</v>
      </c>
      <c r="B165" s="27" t="s">
        <v>712</v>
      </c>
      <c r="C165" s="27" t="s">
        <v>713</v>
      </c>
      <c r="D165" s="32" t="s">
        <v>714</v>
      </c>
      <c r="E165" s="30" t="s">
        <v>64</v>
      </c>
      <c r="F165" s="27" t="s">
        <v>715</v>
      </c>
      <c r="G165" s="31">
        <v>164.33</v>
      </c>
      <c r="H165" s="31">
        <f t="shared" si="5"/>
        <v>164.33</v>
      </c>
      <c r="I165" s="31">
        <v>164.33</v>
      </c>
      <c r="J165" s="31"/>
      <c r="K165" s="31"/>
      <c r="L165" s="31"/>
      <c r="M165" s="27"/>
      <c r="N165" s="27" t="s">
        <v>102</v>
      </c>
      <c r="O165" s="27" t="s">
        <v>716</v>
      </c>
      <c r="P165" s="28" t="s">
        <v>492</v>
      </c>
    </row>
    <row r="166" s="3" customFormat="1" ht="175.5" hidden="1" spans="1:16">
      <c r="A166" s="27">
        <v>160</v>
      </c>
      <c r="B166" s="27" t="s">
        <v>717</v>
      </c>
      <c r="C166" s="27" t="s">
        <v>718</v>
      </c>
      <c r="D166" s="32" t="s">
        <v>719</v>
      </c>
      <c r="E166" s="30" t="s">
        <v>64</v>
      </c>
      <c r="F166" s="27" t="s">
        <v>720</v>
      </c>
      <c r="G166" s="31">
        <v>97.4</v>
      </c>
      <c r="H166" s="31">
        <f t="shared" si="5"/>
        <v>97.4</v>
      </c>
      <c r="I166" s="31">
        <v>97.4</v>
      </c>
      <c r="J166" s="31"/>
      <c r="K166" s="31"/>
      <c r="L166" s="31"/>
      <c r="M166" s="27"/>
      <c r="N166" s="27" t="s">
        <v>102</v>
      </c>
      <c r="O166" s="27" t="s">
        <v>679</v>
      </c>
      <c r="P166" s="28" t="s">
        <v>492</v>
      </c>
    </row>
    <row r="167" s="3" customFormat="1" ht="81" hidden="1" spans="1:16">
      <c r="A167" s="27">
        <v>161</v>
      </c>
      <c r="B167" s="27" t="s">
        <v>721</v>
      </c>
      <c r="C167" s="27" t="s">
        <v>722</v>
      </c>
      <c r="D167" s="32" t="s">
        <v>723</v>
      </c>
      <c r="E167" s="30" t="s">
        <v>64</v>
      </c>
      <c r="F167" s="27" t="s">
        <v>724</v>
      </c>
      <c r="G167" s="31">
        <v>115</v>
      </c>
      <c r="H167" s="31">
        <f t="shared" si="5"/>
        <v>115</v>
      </c>
      <c r="I167" s="31"/>
      <c r="J167" s="31">
        <v>115</v>
      </c>
      <c r="K167" s="31"/>
      <c r="L167" s="31"/>
      <c r="M167" s="27"/>
      <c r="N167" s="27" t="s">
        <v>102</v>
      </c>
      <c r="O167" s="27" t="s">
        <v>679</v>
      </c>
      <c r="P167" s="28" t="s">
        <v>492</v>
      </c>
    </row>
    <row r="168" s="3" customFormat="1" ht="81" hidden="1" spans="1:16">
      <c r="A168" s="27">
        <v>162</v>
      </c>
      <c r="B168" s="27" t="s">
        <v>725</v>
      </c>
      <c r="C168" s="27" t="s">
        <v>726</v>
      </c>
      <c r="D168" s="32" t="s">
        <v>727</v>
      </c>
      <c r="E168" s="30" t="s">
        <v>64</v>
      </c>
      <c r="F168" s="27" t="s">
        <v>728</v>
      </c>
      <c r="G168" s="31">
        <v>90</v>
      </c>
      <c r="H168" s="31">
        <f t="shared" si="5"/>
        <v>90</v>
      </c>
      <c r="I168" s="31">
        <v>90</v>
      </c>
      <c r="J168" s="31"/>
      <c r="K168" s="31"/>
      <c r="L168" s="31"/>
      <c r="M168" s="27"/>
      <c r="N168" s="27" t="s">
        <v>102</v>
      </c>
      <c r="O168" s="27" t="s">
        <v>729</v>
      </c>
      <c r="P168" s="28" t="s">
        <v>492</v>
      </c>
    </row>
    <row r="169" s="3" customFormat="1" ht="81" hidden="1" spans="1:16">
      <c r="A169" s="27">
        <v>163</v>
      </c>
      <c r="B169" s="27" t="s">
        <v>730</v>
      </c>
      <c r="C169" s="27" t="s">
        <v>731</v>
      </c>
      <c r="D169" s="32" t="s">
        <v>732</v>
      </c>
      <c r="E169" s="30" t="s">
        <v>64</v>
      </c>
      <c r="F169" s="27" t="s">
        <v>733</v>
      </c>
      <c r="G169" s="31">
        <v>20</v>
      </c>
      <c r="H169" s="31">
        <f t="shared" si="5"/>
        <v>20</v>
      </c>
      <c r="I169" s="31">
        <v>20</v>
      </c>
      <c r="J169" s="31"/>
      <c r="K169" s="31"/>
      <c r="L169" s="31"/>
      <c r="M169" s="27"/>
      <c r="N169" s="27" t="s">
        <v>102</v>
      </c>
      <c r="O169" s="27" t="s">
        <v>729</v>
      </c>
      <c r="P169" s="28" t="s">
        <v>492</v>
      </c>
    </row>
    <row r="170" s="3" customFormat="1" ht="67.5" hidden="1" spans="1:16">
      <c r="A170" s="27">
        <v>164</v>
      </c>
      <c r="B170" s="28" t="s">
        <v>734</v>
      </c>
      <c r="C170" s="28" t="s">
        <v>400</v>
      </c>
      <c r="D170" s="29" t="s">
        <v>735</v>
      </c>
      <c r="E170" s="30" t="s">
        <v>64</v>
      </c>
      <c r="F170" s="28" t="s">
        <v>736</v>
      </c>
      <c r="G170" s="31">
        <v>90</v>
      </c>
      <c r="H170" s="31">
        <f t="shared" si="5"/>
        <v>90</v>
      </c>
      <c r="I170" s="31">
        <v>90</v>
      </c>
      <c r="J170" s="31"/>
      <c r="K170" s="31"/>
      <c r="L170" s="31"/>
      <c r="M170" s="27"/>
      <c r="N170" s="27" t="s">
        <v>102</v>
      </c>
      <c r="O170" s="27" t="s">
        <v>679</v>
      </c>
      <c r="P170" s="28" t="s">
        <v>492</v>
      </c>
    </row>
    <row r="171" s="3" customFormat="1" ht="81" hidden="1" spans="1:16">
      <c r="A171" s="27">
        <v>165</v>
      </c>
      <c r="B171" s="27" t="s">
        <v>737</v>
      </c>
      <c r="C171" s="27" t="s">
        <v>738</v>
      </c>
      <c r="D171" s="32" t="s">
        <v>739</v>
      </c>
      <c r="E171" s="30" t="s">
        <v>64</v>
      </c>
      <c r="F171" s="27" t="s">
        <v>740</v>
      </c>
      <c r="G171" s="31">
        <v>60</v>
      </c>
      <c r="H171" s="31">
        <f t="shared" si="5"/>
        <v>60</v>
      </c>
      <c r="I171" s="31">
        <v>60</v>
      </c>
      <c r="J171" s="31"/>
      <c r="K171" s="31"/>
      <c r="L171" s="31"/>
      <c r="M171" s="27"/>
      <c r="N171" s="27" t="s">
        <v>102</v>
      </c>
      <c r="O171" s="27" t="s">
        <v>679</v>
      </c>
      <c r="P171" s="28" t="s">
        <v>492</v>
      </c>
    </row>
    <row r="172" s="3" customFormat="1" ht="81" hidden="1" spans="1:16">
      <c r="A172" s="27">
        <v>166</v>
      </c>
      <c r="B172" s="28" t="s">
        <v>741</v>
      </c>
      <c r="C172" s="27" t="s">
        <v>62</v>
      </c>
      <c r="D172" s="29" t="s">
        <v>742</v>
      </c>
      <c r="E172" s="30" t="s">
        <v>64</v>
      </c>
      <c r="F172" s="27" t="s">
        <v>743</v>
      </c>
      <c r="G172" s="31">
        <v>1509.5</v>
      </c>
      <c r="H172" s="31">
        <f t="shared" ref="H172:H235" si="6">SUM(I172:L172)</f>
        <v>1509.5</v>
      </c>
      <c r="I172" s="31">
        <f>932.68+576.82</f>
        <v>1509.5</v>
      </c>
      <c r="J172" s="31"/>
      <c r="K172" s="31"/>
      <c r="L172" s="31"/>
      <c r="M172" s="27"/>
      <c r="N172" s="27" t="s">
        <v>66</v>
      </c>
      <c r="O172" s="27" t="s">
        <v>744</v>
      </c>
      <c r="P172" s="28" t="s">
        <v>492</v>
      </c>
    </row>
    <row r="173" s="3" customFormat="1" ht="81" hidden="1" spans="1:16">
      <c r="A173" s="27">
        <v>167</v>
      </c>
      <c r="B173" s="27" t="s">
        <v>745</v>
      </c>
      <c r="C173" s="27" t="s">
        <v>62</v>
      </c>
      <c r="D173" s="32" t="s">
        <v>746</v>
      </c>
      <c r="E173" s="30" t="s">
        <v>64</v>
      </c>
      <c r="F173" s="27" t="s">
        <v>747</v>
      </c>
      <c r="G173" s="31">
        <v>524.8</v>
      </c>
      <c r="H173" s="31">
        <f t="shared" si="6"/>
        <v>524.8</v>
      </c>
      <c r="I173" s="31">
        <v>524.8</v>
      </c>
      <c r="J173" s="31"/>
      <c r="K173" s="31"/>
      <c r="L173" s="31"/>
      <c r="M173" s="27"/>
      <c r="N173" s="27" t="s">
        <v>66</v>
      </c>
      <c r="O173" s="27" t="s">
        <v>744</v>
      </c>
      <c r="P173" s="28" t="s">
        <v>492</v>
      </c>
    </row>
    <row r="174" s="3" customFormat="1" ht="81" hidden="1" spans="1:16">
      <c r="A174" s="27">
        <v>168</v>
      </c>
      <c r="B174" s="27" t="s">
        <v>748</v>
      </c>
      <c r="C174" s="27" t="s">
        <v>62</v>
      </c>
      <c r="D174" s="32" t="s">
        <v>749</v>
      </c>
      <c r="E174" s="30" t="s">
        <v>64</v>
      </c>
      <c r="F174" s="27" t="s">
        <v>750</v>
      </c>
      <c r="G174" s="31">
        <v>93</v>
      </c>
      <c r="H174" s="31">
        <f t="shared" si="6"/>
        <v>93</v>
      </c>
      <c r="I174" s="31">
        <v>93</v>
      </c>
      <c r="J174" s="31"/>
      <c r="K174" s="31"/>
      <c r="L174" s="31"/>
      <c r="M174" s="27"/>
      <c r="N174" s="27" t="s">
        <v>66</v>
      </c>
      <c r="O174" s="27" t="s">
        <v>744</v>
      </c>
      <c r="P174" s="28" t="s">
        <v>492</v>
      </c>
    </row>
    <row r="175" s="3" customFormat="1" ht="81" hidden="1" spans="1:16">
      <c r="A175" s="27">
        <v>169</v>
      </c>
      <c r="B175" s="27" t="s">
        <v>751</v>
      </c>
      <c r="C175" s="27" t="s">
        <v>62</v>
      </c>
      <c r="D175" s="32" t="s">
        <v>752</v>
      </c>
      <c r="E175" s="30" t="s">
        <v>64</v>
      </c>
      <c r="F175" s="27" t="s">
        <v>753</v>
      </c>
      <c r="G175" s="31">
        <v>26.6</v>
      </c>
      <c r="H175" s="31">
        <f t="shared" si="6"/>
        <v>26.6</v>
      </c>
      <c r="I175" s="31">
        <v>26.6</v>
      </c>
      <c r="J175" s="31"/>
      <c r="K175" s="31"/>
      <c r="L175" s="31"/>
      <c r="M175" s="27"/>
      <c r="N175" s="27" t="s">
        <v>66</v>
      </c>
      <c r="O175" s="27" t="s">
        <v>744</v>
      </c>
      <c r="P175" s="28" t="s">
        <v>492</v>
      </c>
    </row>
    <row r="176" s="3" customFormat="1" ht="283.5" hidden="1" spans="1:16">
      <c r="A176" s="27">
        <v>170</v>
      </c>
      <c r="B176" s="27" t="s">
        <v>754</v>
      </c>
      <c r="C176" s="27" t="s">
        <v>755</v>
      </c>
      <c r="D176" s="32" t="s">
        <v>756</v>
      </c>
      <c r="E176" s="30" t="s">
        <v>64</v>
      </c>
      <c r="F176" s="27" t="s">
        <v>757</v>
      </c>
      <c r="G176" s="31">
        <v>1674.18</v>
      </c>
      <c r="H176" s="31">
        <f t="shared" si="6"/>
        <v>1674.18</v>
      </c>
      <c r="I176" s="31">
        <v>1674.18</v>
      </c>
      <c r="J176" s="31"/>
      <c r="K176" s="31"/>
      <c r="L176" s="31"/>
      <c r="M176" s="27"/>
      <c r="N176" s="27" t="s">
        <v>378</v>
      </c>
      <c r="O176" s="27" t="s">
        <v>758</v>
      </c>
      <c r="P176" s="28" t="s">
        <v>492</v>
      </c>
    </row>
    <row r="177" s="3" customFormat="1" ht="94.5" spans="1:16">
      <c r="A177" s="27">
        <v>171</v>
      </c>
      <c r="B177" s="27" t="s">
        <v>759</v>
      </c>
      <c r="C177" s="27" t="s">
        <v>760</v>
      </c>
      <c r="D177" s="32" t="s">
        <v>761</v>
      </c>
      <c r="E177" s="30" t="s">
        <v>64</v>
      </c>
      <c r="F177" s="27" t="s">
        <v>762</v>
      </c>
      <c r="G177" s="31">
        <v>30</v>
      </c>
      <c r="H177" s="31">
        <f t="shared" si="6"/>
        <v>30</v>
      </c>
      <c r="I177" s="31"/>
      <c r="J177" s="31">
        <v>30</v>
      </c>
      <c r="K177" s="31"/>
      <c r="L177" s="31"/>
      <c r="M177" s="27"/>
      <c r="N177" s="27" t="s">
        <v>66</v>
      </c>
      <c r="O177" s="27" t="s">
        <v>763</v>
      </c>
      <c r="P177" s="28" t="s">
        <v>492</v>
      </c>
    </row>
    <row r="178" s="3" customFormat="1" ht="94.5" hidden="1" spans="1:16">
      <c r="A178" s="27">
        <v>172</v>
      </c>
      <c r="B178" s="27" t="s">
        <v>764</v>
      </c>
      <c r="C178" s="27" t="s">
        <v>765</v>
      </c>
      <c r="D178" s="32" t="s">
        <v>766</v>
      </c>
      <c r="E178" s="30" t="s">
        <v>64</v>
      </c>
      <c r="F178" s="27" t="s">
        <v>767</v>
      </c>
      <c r="G178" s="31">
        <v>19.6</v>
      </c>
      <c r="H178" s="31">
        <f t="shared" si="6"/>
        <v>19.6</v>
      </c>
      <c r="I178" s="31">
        <v>19.6</v>
      </c>
      <c r="J178" s="31"/>
      <c r="K178" s="31"/>
      <c r="L178" s="31"/>
      <c r="M178" s="27"/>
      <c r="N178" s="27" t="s">
        <v>66</v>
      </c>
      <c r="O178" s="27" t="s">
        <v>768</v>
      </c>
      <c r="P178" s="28" t="s">
        <v>492</v>
      </c>
    </row>
    <row r="179" s="3" customFormat="1" ht="67.5" hidden="1" spans="1:16">
      <c r="A179" s="27">
        <v>173</v>
      </c>
      <c r="B179" s="27" t="s">
        <v>769</v>
      </c>
      <c r="C179" s="27" t="s">
        <v>770</v>
      </c>
      <c r="D179" s="32" t="s">
        <v>771</v>
      </c>
      <c r="E179" s="30" t="s">
        <v>64</v>
      </c>
      <c r="F179" s="27" t="s">
        <v>772</v>
      </c>
      <c r="G179" s="31">
        <v>217</v>
      </c>
      <c r="H179" s="31">
        <f t="shared" si="6"/>
        <v>217</v>
      </c>
      <c r="I179" s="31"/>
      <c r="J179" s="31">
        <v>217</v>
      </c>
      <c r="K179" s="31"/>
      <c r="L179" s="31"/>
      <c r="M179" s="27"/>
      <c r="N179" s="27" t="s">
        <v>102</v>
      </c>
      <c r="O179" s="27" t="s">
        <v>773</v>
      </c>
      <c r="P179" s="28" t="s">
        <v>492</v>
      </c>
    </row>
    <row r="180" s="3" customFormat="1" ht="67.5" hidden="1" spans="1:16">
      <c r="A180" s="27">
        <v>174</v>
      </c>
      <c r="B180" s="27" t="s">
        <v>774</v>
      </c>
      <c r="C180" s="27" t="s">
        <v>775</v>
      </c>
      <c r="D180" s="32" t="s">
        <v>776</v>
      </c>
      <c r="E180" s="30" t="s">
        <v>64</v>
      </c>
      <c r="F180" s="27" t="s">
        <v>777</v>
      </c>
      <c r="G180" s="31">
        <v>206</v>
      </c>
      <c r="H180" s="31">
        <f t="shared" si="6"/>
        <v>206</v>
      </c>
      <c r="I180" s="31"/>
      <c r="J180" s="31">
        <v>206</v>
      </c>
      <c r="K180" s="31"/>
      <c r="L180" s="31"/>
      <c r="M180" s="27"/>
      <c r="N180" s="27" t="s">
        <v>102</v>
      </c>
      <c r="O180" s="27" t="s">
        <v>773</v>
      </c>
      <c r="P180" s="28" t="s">
        <v>492</v>
      </c>
    </row>
    <row r="181" s="3" customFormat="1" ht="67.5" hidden="1" spans="1:16">
      <c r="A181" s="27">
        <v>175</v>
      </c>
      <c r="B181" s="33" t="s">
        <v>778</v>
      </c>
      <c r="C181" s="27" t="s">
        <v>779</v>
      </c>
      <c r="D181" s="32" t="s">
        <v>780</v>
      </c>
      <c r="E181" s="30" t="s">
        <v>64</v>
      </c>
      <c r="F181" s="27" t="s">
        <v>781</v>
      </c>
      <c r="G181" s="31">
        <v>43</v>
      </c>
      <c r="H181" s="31">
        <f t="shared" si="6"/>
        <v>43</v>
      </c>
      <c r="I181" s="31"/>
      <c r="J181" s="31">
        <v>43</v>
      </c>
      <c r="K181" s="31"/>
      <c r="L181" s="31"/>
      <c r="M181" s="27"/>
      <c r="N181" s="27" t="s">
        <v>102</v>
      </c>
      <c r="O181" s="27" t="s">
        <v>773</v>
      </c>
      <c r="P181" s="28" t="s">
        <v>492</v>
      </c>
    </row>
    <row r="182" s="3" customFormat="1" ht="81" hidden="1" spans="1:16">
      <c r="A182" s="27">
        <v>176</v>
      </c>
      <c r="B182" s="33" t="s">
        <v>782</v>
      </c>
      <c r="C182" s="27" t="s">
        <v>783</v>
      </c>
      <c r="D182" s="32" t="s">
        <v>784</v>
      </c>
      <c r="E182" s="30" t="s">
        <v>64</v>
      </c>
      <c r="F182" s="27" t="s">
        <v>785</v>
      </c>
      <c r="G182" s="31">
        <v>88</v>
      </c>
      <c r="H182" s="31">
        <f t="shared" si="6"/>
        <v>88</v>
      </c>
      <c r="I182" s="31"/>
      <c r="J182" s="31">
        <v>88</v>
      </c>
      <c r="K182" s="31"/>
      <c r="L182" s="31"/>
      <c r="M182" s="27"/>
      <c r="N182" s="27" t="s">
        <v>102</v>
      </c>
      <c r="O182" s="27" t="s">
        <v>773</v>
      </c>
      <c r="P182" s="28" t="s">
        <v>492</v>
      </c>
    </row>
    <row r="183" s="3" customFormat="1" ht="67.5" hidden="1" spans="1:16">
      <c r="A183" s="27">
        <v>177</v>
      </c>
      <c r="B183" s="33" t="s">
        <v>786</v>
      </c>
      <c r="C183" s="27" t="s">
        <v>787</v>
      </c>
      <c r="D183" s="32" t="s">
        <v>788</v>
      </c>
      <c r="E183" s="30" t="s">
        <v>64</v>
      </c>
      <c r="F183" s="27" t="s">
        <v>789</v>
      </c>
      <c r="G183" s="31">
        <v>180</v>
      </c>
      <c r="H183" s="31">
        <f t="shared" si="6"/>
        <v>180</v>
      </c>
      <c r="I183" s="31"/>
      <c r="J183" s="31">
        <v>180</v>
      </c>
      <c r="K183" s="31"/>
      <c r="L183" s="31"/>
      <c r="M183" s="27"/>
      <c r="N183" s="27" t="s">
        <v>102</v>
      </c>
      <c r="O183" s="27" t="s">
        <v>773</v>
      </c>
      <c r="P183" s="28" t="s">
        <v>492</v>
      </c>
    </row>
    <row r="184" s="3" customFormat="1" ht="67.5" spans="1:16">
      <c r="A184" s="27">
        <v>178</v>
      </c>
      <c r="B184" s="33" t="s">
        <v>790</v>
      </c>
      <c r="C184" s="27" t="s">
        <v>791</v>
      </c>
      <c r="D184" s="32" t="s">
        <v>792</v>
      </c>
      <c r="E184" s="30" t="s">
        <v>64</v>
      </c>
      <c r="F184" s="27" t="s">
        <v>793</v>
      </c>
      <c r="G184" s="31">
        <v>28</v>
      </c>
      <c r="H184" s="31">
        <f t="shared" si="6"/>
        <v>28</v>
      </c>
      <c r="I184" s="31"/>
      <c r="J184" s="31">
        <v>28</v>
      </c>
      <c r="K184" s="31"/>
      <c r="L184" s="31"/>
      <c r="M184" s="27"/>
      <c r="N184" s="27" t="s">
        <v>102</v>
      </c>
      <c r="O184" s="27" t="s">
        <v>773</v>
      </c>
      <c r="P184" s="28" t="s">
        <v>492</v>
      </c>
    </row>
    <row r="185" s="3" customFormat="1" ht="67.5" hidden="1" spans="1:16">
      <c r="A185" s="27">
        <v>179</v>
      </c>
      <c r="B185" s="33" t="s">
        <v>794</v>
      </c>
      <c r="C185" s="27" t="s">
        <v>795</v>
      </c>
      <c r="D185" s="32" t="s">
        <v>796</v>
      </c>
      <c r="E185" s="30" t="s">
        <v>64</v>
      </c>
      <c r="F185" s="27" t="s">
        <v>797</v>
      </c>
      <c r="G185" s="31">
        <v>103</v>
      </c>
      <c r="H185" s="31">
        <f t="shared" si="6"/>
        <v>103</v>
      </c>
      <c r="I185" s="31"/>
      <c r="J185" s="31">
        <v>103</v>
      </c>
      <c r="K185" s="31"/>
      <c r="L185" s="31"/>
      <c r="M185" s="27"/>
      <c r="N185" s="27" t="s">
        <v>102</v>
      </c>
      <c r="O185" s="27" t="s">
        <v>773</v>
      </c>
      <c r="P185" s="28" t="s">
        <v>492</v>
      </c>
    </row>
    <row r="186" s="3" customFormat="1" ht="67.5" hidden="1" spans="1:16">
      <c r="A186" s="27">
        <v>180</v>
      </c>
      <c r="B186" s="33" t="s">
        <v>798</v>
      </c>
      <c r="C186" s="27" t="s">
        <v>799</v>
      </c>
      <c r="D186" s="32" t="s">
        <v>800</v>
      </c>
      <c r="E186" s="30" t="s">
        <v>64</v>
      </c>
      <c r="F186" s="27" t="s">
        <v>801</v>
      </c>
      <c r="G186" s="31">
        <v>81</v>
      </c>
      <c r="H186" s="31">
        <f t="shared" si="6"/>
        <v>81</v>
      </c>
      <c r="I186" s="31"/>
      <c r="J186" s="31">
        <v>81</v>
      </c>
      <c r="K186" s="31"/>
      <c r="L186" s="31"/>
      <c r="M186" s="27"/>
      <c r="N186" s="27" t="s">
        <v>102</v>
      </c>
      <c r="O186" s="27" t="s">
        <v>773</v>
      </c>
      <c r="P186" s="28" t="s">
        <v>492</v>
      </c>
    </row>
    <row r="187" s="3" customFormat="1" ht="67.5" hidden="1" spans="1:16">
      <c r="A187" s="27">
        <v>181</v>
      </c>
      <c r="B187" s="33" t="s">
        <v>802</v>
      </c>
      <c r="C187" s="27" t="s">
        <v>803</v>
      </c>
      <c r="D187" s="32" t="s">
        <v>804</v>
      </c>
      <c r="E187" s="30" t="s">
        <v>64</v>
      </c>
      <c r="F187" s="27" t="s">
        <v>805</v>
      </c>
      <c r="G187" s="31">
        <v>45.55</v>
      </c>
      <c r="H187" s="31">
        <f t="shared" si="6"/>
        <v>45.55</v>
      </c>
      <c r="I187" s="31"/>
      <c r="J187" s="31">
        <v>45.55</v>
      </c>
      <c r="K187" s="31"/>
      <c r="L187" s="31"/>
      <c r="M187" s="27"/>
      <c r="N187" s="27" t="s">
        <v>102</v>
      </c>
      <c r="O187" s="27" t="s">
        <v>773</v>
      </c>
      <c r="P187" s="28" t="s">
        <v>492</v>
      </c>
    </row>
    <row r="188" s="3" customFormat="1" ht="67.5" hidden="1" spans="1:16">
      <c r="A188" s="27">
        <v>182</v>
      </c>
      <c r="B188" s="33" t="s">
        <v>806</v>
      </c>
      <c r="C188" s="27" t="s">
        <v>807</v>
      </c>
      <c r="D188" s="32" t="s">
        <v>808</v>
      </c>
      <c r="E188" s="30" t="s">
        <v>64</v>
      </c>
      <c r="F188" s="27" t="s">
        <v>809</v>
      </c>
      <c r="G188" s="31">
        <v>232</v>
      </c>
      <c r="H188" s="31">
        <f t="shared" si="6"/>
        <v>232</v>
      </c>
      <c r="I188" s="31"/>
      <c r="J188" s="31">
        <v>232</v>
      </c>
      <c r="K188" s="31"/>
      <c r="L188" s="31"/>
      <c r="M188" s="27"/>
      <c r="N188" s="27" t="s">
        <v>102</v>
      </c>
      <c r="O188" s="27" t="s">
        <v>773</v>
      </c>
      <c r="P188" s="28" t="s">
        <v>492</v>
      </c>
    </row>
    <row r="189" s="3" customFormat="1" ht="67.5" hidden="1" spans="1:16">
      <c r="A189" s="27">
        <v>183</v>
      </c>
      <c r="B189" s="33" t="s">
        <v>810</v>
      </c>
      <c r="C189" s="27" t="s">
        <v>811</v>
      </c>
      <c r="D189" s="32" t="s">
        <v>812</v>
      </c>
      <c r="E189" s="30" t="s">
        <v>64</v>
      </c>
      <c r="F189" s="27" t="s">
        <v>813</v>
      </c>
      <c r="G189" s="31">
        <v>27</v>
      </c>
      <c r="H189" s="31">
        <f t="shared" si="6"/>
        <v>27</v>
      </c>
      <c r="I189" s="31"/>
      <c r="J189" s="31">
        <v>27</v>
      </c>
      <c r="K189" s="31"/>
      <c r="L189" s="31"/>
      <c r="M189" s="27"/>
      <c r="N189" s="27" t="s">
        <v>102</v>
      </c>
      <c r="O189" s="27" t="s">
        <v>773</v>
      </c>
      <c r="P189" s="28" t="s">
        <v>492</v>
      </c>
    </row>
    <row r="190" s="3" customFormat="1" ht="67.5" hidden="1" spans="1:16">
      <c r="A190" s="27">
        <v>184</v>
      </c>
      <c r="B190" s="33" t="s">
        <v>814</v>
      </c>
      <c r="C190" s="27" t="s">
        <v>815</v>
      </c>
      <c r="D190" s="32" t="s">
        <v>816</v>
      </c>
      <c r="E190" s="30" t="s">
        <v>64</v>
      </c>
      <c r="F190" s="27" t="s">
        <v>817</v>
      </c>
      <c r="G190" s="31">
        <v>5.4</v>
      </c>
      <c r="H190" s="31">
        <f t="shared" si="6"/>
        <v>5.4</v>
      </c>
      <c r="I190" s="31"/>
      <c r="J190" s="31">
        <v>5.4</v>
      </c>
      <c r="K190" s="31"/>
      <c r="L190" s="31"/>
      <c r="M190" s="27"/>
      <c r="N190" s="27" t="s">
        <v>102</v>
      </c>
      <c r="O190" s="27" t="s">
        <v>773</v>
      </c>
      <c r="P190" s="28" t="s">
        <v>492</v>
      </c>
    </row>
    <row r="191" s="3" customFormat="1" ht="67.5" hidden="1" spans="1:16">
      <c r="A191" s="27">
        <v>185</v>
      </c>
      <c r="B191" s="33" t="s">
        <v>818</v>
      </c>
      <c r="C191" s="27" t="s">
        <v>819</v>
      </c>
      <c r="D191" s="32" t="s">
        <v>820</v>
      </c>
      <c r="E191" s="30" t="s">
        <v>64</v>
      </c>
      <c r="F191" s="27" t="s">
        <v>821</v>
      </c>
      <c r="G191" s="31">
        <v>21</v>
      </c>
      <c r="H191" s="31">
        <f t="shared" si="6"/>
        <v>21</v>
      </c>
      <c r="I191" s="31"/>
      <c r="J191" s="31">
        <v>21</v>
      </c>
      <c r="K191" s="31"/>
      <c r="L191" s="31"/>
      <c r="M191" s="27"/>
      <c r="N191" s="27" t="s">
        <v>102</v>
      </c>
      <c r="O191" s="27" t="s">
        <v>773</v>
      </c>
      <c r="P191" s="28" t="s">
        <v>492</v>
      </c>
    </row>
    <row r="192" s="3" customFormat="1" ht="67.5" hidden="1" spans="1:16">
      <c r="A192" s="27">
        <v>186</v>
      </c>
      <c r="B192" s="33" t="s">
        <v>822</v>
      </c>
      <c r="C192" s="27" t="s">
        <v>823</v>
      </c>
      <c r="D192" s="32" t="s">
        <v>824</v>
      </c>
      <c r="E192" s="30" t="s">
        <v>64</v>
      </c>
      <c r="F192" s="27" t="s">
        <v>825</v>
      </c>
      <c r="G192" s="31">
        <v>61.95</v>
      </c>
      <c r="H192" s="31">
        <f t="shared" si="6"/>
        <v>61.95</v>
      </c>
      <c r="I192" s="31"/>
      <c r="J192" s="31">
        <v>61.95</v>
      </c>
      <c r="K192" s="31"/>
      <c r="L192" s="31"/>
      <c r="M192" s="27"/>
      <c r="N192" s="27" t="s">
        <v>102</v>
      </c>
      <c r="O192" s="27" t="s">
        <v>773</v>
      </c>
      <c r="P192" s="28" t="s">
        <v>492</v>
      </c>
    </row>
    <row r="193" s="3" customFormat="1" ht="67.5" hidden="1" spans="1:16">
      <c r="A193" s="27">
        <v>187</v>
      </c>
      <c r="B193" s="33" t="s">
        <v>826</v>
      </c>
      <c r="C193" s="27" t="s">
        <v>827</v>
      </c>
      <c r="D193" s="32" t="s">
        <v>828</v>
      </c>
      <c r="E193" s="30" t="s">
        <v>64</v>
      </c>
      <c r="F193" s="27" t="s">
        <v>829</v>
      </c>
      <c r="G193" s="31">
        <v>83.1</v>
      </c>
      <c r="H193" s="31">
        <f t="shared" si="6"/>
        <v>83.1</v>
      </c>
      <c r="I193" s="31"/>
      <c r="J193" s="31">
        <v>83.1</v>
      </c>
      <c r="K193" s="31"/>
      <c r="L193" s="31"/>
      <c r="M193" s="27"/>
      <c r="N193" s="27" t="s">
        <v>102</v>
      </c>
      <c r="O193" s="27" t="s">
        <v>773</v>
      </c>
      <c r="P193" s="28" t="s">
        <v>492</v>
      </c>
    </row>
    <row r="194" s="3" customFormat="1" ht="67.5" hidden="1" spans="1:16">
      <c r="A194" s="27">
        <v>188</v>
      </c>
      <c r="B194" s="33" t="s">
        <v>830</v>
      </c>
      <c r="C194" s="27" t="s">
        <v>831</v>
      </c>
      <c r="D194" s="32" t="s">
        <v>832</v>
      </c>
      <c r="E194" s="30" t="s">
        <v>64</v>
      </c>
      <c r="F194" s="27" t="s">
        <v>833</v>
      </c>
      <c r="G194" s="31">
        <v>34.95</v>
      </c>
      <c r="H194" s="31">
        <f t="shared" si="6"/>
        <v>34.95</v>
      </c>
      <c r="I194" s="31"/>
      <c r="J194" s="31">
        <v>34.95</v>
      </c>
      <c r="K194" s="31"/>
      <c r="L194" s="31"/>
      <c r="M194" s="27"/>
      <c r="N194" s="27" t="s">
        <v>102</v>
      </c>
      <c r="O194" s="27" t="s">
        <v>773</v>
      </c>
      <c r="P194" s="28" t="s">
        <v>492</v>
      </c>
    </row>
    <row r="195" s="3" customFormat="1" ht="67.5" hidden="1" spans="1:16">
      <c r="A195" s="27">
        <v>189</v>
      </c>
      <c r="B195" s="33" t="s">
        <v>834</v>
      </c>
      <c r="C195" s="27" t="s">
        <v>835</v>
      </c>
      <c r="D195" s="32" t="s">
        <v>836</v>
      </c>
      <c r="E195" s="30" t="s">
        <v>64</v>
      </c>
      <c r="F195" s="27" t="s">
        <v>837</v>
      </c>
      <c r="G195" s="31">
        <v>25.05</v>
      </c>
      <c r="H195" s="31">
        <f t="shared" si="6"/>
        <v>25.05</v>
      </c>
      <c r="I195" s="31"/>
      <c r="J195" s="31">
        <v>25.05</v>
      </c>
      <c r="K195" s="31"/>
      <c r="L195" s="31"/>
      <c r="M195" s="27"/>
      <c r="N195" s="27" t="s">
        <v>102</v>
      </c>
      <c r="O195" s="27" t="s">
        <v>773</v>
      </c>
      <c r="P195" s="28" t="s">
        <v>492</v>
      </c>
    </row>
    <row r="196" s="3" customFormat="1" ht="67.5" hidden="1" spans="1:16">
      <c r="A196" s="27">
        <v>190</v>
      </c>
      <c r="B196" s="33" t="s">
        <v>838</v>
      </c>
      <c r="C196" s="27" t="s">
        <v>839</v>
      </c>
      <c r="D196" s="32" t="s">
        <v>840</v>
      </c>
      <c r="E196" s="30" t="s">
        <v>64</v>
      </c>
      <c r="F196" s="27" t="s">
        <v>841</v>
      </c>
      <c r="G196" s="31">
        <v>45.15</v>
      </c>
      <c r="H196" s="31">
        <f t="shared" si="6"/>
        <v>45.15</v>
      </c>
      <c r="I196" s="31"/>
      <c r="J196" s="31">
        <v>45.15</v>
      </c>
      <c r="K196" s="31"/>
      <c r="L196" s="31"/>
      <c r="M196" s="27"/>
      <c r="N196" s="27" t="s">
        <v>102</v>
      </c>
      <c r="O196" s="27" t="s">
        <v>773</v>
      </c>
      <c r="P196" s="28" t="s">
        <v>492</v>
      </c>
    </row>
    <row r="197" s="3" customFormat="1" ht="67.5" hidden="1" spans="1:16">
      <c r="A197" s="27">
        <v>191</v>
      </c>
      <c r="B197" s="33" t="s">
        <v>842</v>
      </c>
      <c r="C197" s="27" t="s">
        <v>843</v>
      </c>
      <c r="D197" s="32" t="s">
        <v>844</v>
      </c>
      <c r="E197" s="30" t="s">
        <v>64</v>
      </c>
      <c r="F197" s="27" t="s">
        <v>845</v>
      </c>
      <c r="G197" s="31">
        <v>63.6</v>
      </c>
      <c r="H197" s="31">
        <f t="shared" si="6"/>
        <v>63.6</v>
      </c>
      <c r="I197" s="31"/>
      <c r="J197" s="31">
        <v>63.6</v>
      </c>
      <c r="K197" s="31"/>
      <c r="L197" s="31"/>
      <c r="M197" s="27"/>
      <c r="N197" s="27" t="s">
        <v>102</v>
      </c>
      <c r="O197" s="27" t="s">
        <v>773</v>
      </c>
      <c r="P197" s="28" t="s">
        <v>492</v>
      </c>
    </row>
    <row r="198" s="3" customFormat="1" ht="67.5" hidden="1" spans="1:16">
      <c r="A198" s="27">
        <v>192</v>
      </c>
      <c r="B198" s="33" t="s">
        <v>846</v>
      </c>
      <c r="C198" s="27" t="s">
        <v>847</v>
      </c>
      <c r="D198" s="32" t="s">
        <v>848</v>
      </c>
      <c r="E198" s="30" t="s">
        <v>64</v>
      </c>
      <c r="F198" s="27" t="s">
        <v>849</v>
      </c>
      <c r="G198" s="31">
        <v>55.65</v>
      </c>
      <c r="H198" s="31">
        <f t="shared" si="6"/>
        <v>55.65</v>
      </c>
      <c r="I198" s="31"/>
      <c r="J198" s="31">
        <v>55.65</v>
      </c>
      <c r="K198" s="31"/>
      <c r="L198" s="31"/>
      <c r="M198" s="27"/>
      <c r="N198" s="27" t="s">
        <v>102</v>
      </c>
      <c r="O198" s="27" t="s">
        <v>773</v>
      </c>
      <c r="P198" s="28" t="s">
        <v>492</v>
      </c>
    </row>
    <row r="199" s="3" customFormat="1" ht="67.5" hidden="1" spans="1:16">
      <c r="A199" s="27">
        <v>193</v>
      </c>
      <c r="B199" s="33" t="s">
        <v>850</v>
      </c>
      <c r="C199" s="27" t="s">
        <v>851</v>
      </c>
      <c r="D199" s="32" t="s">
        <v>852</v>
      </c>
      <c r="E199" s="30" t="s">
        <v>64</v>
      </c>
      <c r="F199" s="27" t="s">
        <v>853</v>
      </c>
      <c r="G199" s="31">
        <v>32.55</v>
      </c>
      <c r="H199" s="31">
        <f t="shared" si="6"/>
        <v>32.55</v>
      </c>
      <c r="I199" s="31"/>
      <c r="J199" s="31">
        <v>32.55</v>
      </c>
      <c r="K199" s="31"/>
      <c r="L199" s="31"/>
      <c r="M199" s="27"/>
      <c r="N199" s="27" t="s">
        <v>102</v>
      </c>
      <c r="O199" s="27" t="s">
        <v>773</v>
      </c>
      <c r="P199" s="28" t="s">
        <v>492</v>
      </c>
    </row>
    <row r="200" s="3" customFormat="1" ht="67.5" hidden="1" spans="1:16">
      <c r="A200" s="27">
        <v>194</v>
      </c>
      <c r="B200" s="33" t="s">
        <v>854</v>
      </c>
      <c r="C200" s="27" t="s">
        <v>855</v>
      </c>
      <c r="D200" s="32" t="s">
        <v>856</v>
      </c>
      <c r="E200" s="30" t="s">
        <v>64</v>
      </c>
      <c r="F200" s="27" t="s">
        <v>857</v>
      </c>
      <c r="G200" s="31">
        <v>131.7</v>
      </c>
      <c r="H200" s="31">
        <f t="shared" si="6"/>
        <v>131.7</v>
      </c>
      <c r="I200" s="31"/>
      <c r="J200" s="31">
        <v>131.7</v>
      </c>
      <c r="K200" s="31"/>
      <c r="L200" s="31"/>
      <c r="M200" s="27"/>
      <c r="N200" s="27" t="s">
        <v>102</v>
      </c>
      <c r="O200" s="27" t="s">
        <v>773</v>
      </c>
      <c r="P200" s="28" t="s">
        <v>492</v>
      </c>
    </row>
    <row r="201" s="3" customFormat="1" ht="67.5" hidden="1" spans="1:16">
      <c r="A201" s="27">
        <v>195</v>
      </c>
      <c r="B201" s="33" t="s">
        <v>858</v>
      </c>
      <c r="C201" s="27" t="s">
        <v>859</v>
      </c>
      <c r="D201" s="32" t="s">
        <v>860</v>
      </c>
      <c r="E201" s="30" t="s">
        <v>64</v>
      </c>
      <c r="F201" s="27" t="s">
        <v>861</v>
      </c>
      <c r="G201" s="31">
        <v>107.7</v>
      </c>
      <c r="H201" s="31">
        <f t="shared" si="6"/>
        <v>107.7</v>
      </c>
      <c r="I201" s="31"/>
      <c r="J201" s="31">
        <v>107.7</v>
      </c>
      <c r="K201" s="31"/>
      <c r="L201" s="31"/>
      <c r="M201" s="27"/>
      <c r="N201" s="27" t="s">
        <v>102</v>
      </c>
      <c r="O201" s="27" t="s">
        <v>773</v>
      </c>
      <c r="P201" s="28" t="s">
        <v>492</v>
      </c>
    </row>
    <row r="202" s="3" customFormat="1" ht="67.5" hidden="1" spans="1:16">
      <c r="A202" s="27">
        <v>196</v>
      </c>
      <c r="B202" s="33" t="s">
        <v>862</v>
      </c>
      <c r="C202" s="27" t="s">
        <v>863</v>
      </c>
      <c r="D202" s="32" t="s">
        <v>864</v>
      </c>
      <c r="E202" s="30" t="s">
        <v>64</v>
      </c>
      <c r="F202" s="27" t="s">
        <v>865</v>
      </c>
      <c r="G202" s="31">
        <v>47.4</v>
      </c>
      <c r="H202" s="31">
        <f t="shared" si="6"/>
        <v>47.4</v>
      </c>
      <c r="I202" s="31"/>
      <c r="J202" s="31">
        <v>47.4</v>
      </c>
      <c r="K202" s="31"/>
      <c r="L202" s="31"/>
      <c r="M202" s="27"/>
      <c r="N202" s="27" t="s">
        <v>102</v>
      </c>
      <c r="O202" s="27" t="s">
        <v>866</v>
      </c>
      <c r="P202" s="28" t="s">
        <v>492</v>
      </c>
    </row>
    <row r="203" s="3" customFormat="1" ht="67.5" hidden="1" spans="1:16">
      <c r="A203" s="27">
        <v>197</v>
      </c>
      <c r="B203" s="33" t="s">
        <v>867</v>
      </c>
      <c r="C203" s="27" t="s">
        <v>868</v>
      </c>
      <c r="D203" s="32" t="s">
        <v>869</v>
      </c>
      <c r="E203" s="30" t="s">
        <v>64</v>
      </c>
      <c r="F203" s="27" t="s">
        <v>870</v>
      </c>
      <c r="G203" s="31">
        <v>128.25</v>
      </c>
      <c r="H203" s="31">
        <f t="shared" si="6"/>
        <v>128.25</v>
      </c>
      <c r="I203" s="31"/>
      <c r="J203" s="31">
        <v>128.25</v>
      </c>
      <c r="K203" s="31"/>
      <c r="L203" s="31"/>
      <c r="M203" s="27"/>
      <c r="N203" s="27" t="s">
        <v>102</v>
      </c>
      <c r="O203" s="27" t="s">
        <v>773</v>
      </c>
      <c r="P203" s="28" t="s">
        <v>492</v>
      </c>
    </row>
    <row r="204" s="3" customFormat="1" ht="67.5" hidden="1" spans="1:16">
      <c r="A204" s="27">
        <v>198</v>
      </c>
      <c r="B204" s="33" t="s">
        <v>871</v>
      </c>
      <c r="C204" s="27" t="s">
        <v>872</v>
      </c>
      <c r="D204" s="32" t="s">
        <v>873</v>
      </c>
      <c r="E204" s="30" t="s">
        <v>64</v>
      </c>
      <c r="F204" s="27" t="s">
        <v>874</v>
      </c>
      <c r="G204" s="31">
        <v>19.35</v>
      </c>
      <c r="H204" s="31">
        <f t="shared" si="6"/>
        <v>19.35</v>
      </c>
      <c r="I204" s="31"/>
      <c r="J204" s="31">
        <v>19.35</v>
      </c>
      <c r="K204" s="31"/>
      <c r="L204" s="31"/>
      <c r="M204" s="27"/>
      <c r="N204" s="27" t="s">
        <v>102</v>
      </c>
      <c r="O204" s="27" t="s">
        <v>773</v>
      </c>
      <c r="P204" s="28" t="s">
        <v>492</v>
      </c>
    </row>
    <row r="205" s="3" customFormat="1" ht="67.5" hidden="1" spans="1:16">
      <c r="A205" s="27">
        <v>199</v>
      </c>
      <c r="B205" s="33" t="s">
        <v>875</v>
      </c>
      <c r="C205" s="27" t="s">
        <v>876</v>
      </c>
      <c r="D205" s="32" t="s">
        <v>877</v>
      </c>
      <c r="E205" s="30" t="s">
        <v>64</v>
      </c>
      <c r="F205" s="27" t="s">
        <v>878</v>
      </c>
      <c r="G205" s="31">
        <v>41.85</v>
      </c>
      <c r="H205" s="31">
        <f t="shared" si="6"/>
        <v>41.85</v>
      </c>
      <c r="I205" s="31"/>
      <c r="J205" s="31">
        <v>41.85</v>
      </c>
      <c r="K205" s="31"/>
      <c r="L205" s="31"/>
      <c r="M205" s="27"/>
      <c r="N205" s="27" t="s">
        <v>102</v>
      </c>
      <c r="O205" s="27" t="s">
        <v>773</v>
      </c>
      <c r="P205" s="28" t="s">
        <v>492</v>
      </c>
    </row>
    <row r="206" s="3" customFormat="1" ht="67.5" hidden="1" spans="1:16">
      <c r="A206" s="27">
        <v>200</v>
      </c>
      <c r="B206" s="33" t="s">
        <v>879</v>
      </c>
      <c r="C206" s="27" t="s">
        <v>880</v>
      </c>
      <c r="D206" s="32" t="s">
        <v>881</v>
      </c>
      <c r="E206" s="30" t="s">
        <v>64</v>
      </c>
      <c r="F206" s="27" t="s">
        <v>882</v>
      </c>
      <c r="G206" s="31">
        <v>242.55</v>
      </c>
      <c r="H206" s="31">
        <f t="shared" si="6"/>
        <v>242.55</v>
      </c>
      <c r="I206" s="31"/>
      <c r="J206" s="31">
        <v>242.55</v>
      </c>
      <c r="K206" s="31"/>
      <c r="L206" s="31"/>
      <c r="M206" s="27"/>
      <c r="N206" s="27" t="s">
        <v>102</v>
      </c>
      <c r="O206" s="27" t="s">
        <v>773</v>
      </c>
      <c r="P206" s="28" t="s">
        <v>492</v>
      </c>
    </row>
    <row r="207" s="3" customFormat="1" ht="67.5" hidden="1" spans="1:16">
      <c r="A207" s="27">
        <v>201</v>
      </c>
      <c r="B207" s="33" t="s">
        <v>883</v>
      </c>
      <c r="C207" s="27" t="s">
        <v>884</v>
      </c>
      <c r="D207" s="32" t="s">
        <v>885</v>
      </c>
      <c r="E207" s="30" t="s">
        <v>64</v>
      </c>
      <c r="F207" s="27" t="s">
        <v>886</v>
      </c>
      <c r="G207" s="31">
        <v>43.5</v>
      </c>
      <c r="H207" s="31">
        <f t="shared" si="6"/>
        <v>43.5</v>
      </c>
      <c r="I207" s="31"/>
      <c r="J207" s="31">
        <v>43.5</v>
      </c>
      <c r="K207" s="31"/>
      <c r="L207" s="31"/>
      <c r="M207" s="27"/>
      <c r="N207" s="27" t="s">
        <v>102</v>
      </c>
      <c r="O207" s="27" t="s">
        <v>773</v>
      </c>
      <c r="P207" s="28" t="s">
        <v>492</v>
      </c>
    </row>
    <row r="208" s="3" customFormat="1" ht="67.5" hidden="1" spans="1:16">
      <c r="A208" s="27">
        <v>202</v>
      </c>
      <c r="B208" s="33" t="s">
        <v>887</v>
      </c>
      <c r="C208" s="27" t="s">
        <v>888</v>
      </c>
      <c r="D208" s="32" t="s">
        <v>889</v>
      </c>
      <c r="E208" s="30" t="s">
        <v>64</v>
      </c>
      <c r="F208" s="27" t="s">
        <v>890</v>
      </c>
      <c r="G208" s="31">
        <v>10.5</v>
      </c>
      <c r="H208" s="31">
        <f t="shared" si="6"/>
        <v>10.5</v>
      </c>
      <c r="I208" s="31"/>
      <c r="J208" s="31">
        <v>10.5</v>
      </c>
      <c r="K208" s="31"/>
      <c r="L208" s="31"/>
      <c r="M208" s="27"/>
      <c r="N208" s="27" t="s">
        <v>102</v>
      </c>
      <c r="O208" s="27" t="s">
        <v>773</v>
      </c>
      <c r="P208" s="28" t="s">
        <v>492</v>
      </c>
    </row>
    <row r="209" s="3" customFormat="1" ht="67.5" hidden="1" spans="1:16">
      <c r="A209" s="27">
        <v>203</v>
      </c>
      <c r="B209" s="33" t="s">
        <v>891</v>
      </c>
      <c r="C209" s="27" t="s">
        <v>892</v>
      </c>
      <c r="D209" s="32" t="s">
        <v>893</v>
      </c>
      <c r="E209" s="30" t="s">
        <v>64</v>
      </c>
      <c r="F209" s="27" t="s">
        <v>894</v>
      </c>
      <c r="G209" s="31">
        <v>114</v>
      </c>
      <c r="H209" s="31">
        <f t="shared" si="6"/>
        <v>114</v>
      </c>
      <c r="I209" s="31"/>
      <c r="J209" s="31">
        <v>114</v>
      </c>
      <c r="K209" s="31"/>
      <c r="L209" s="31"/>
      <c r="M209" s="27"/>
      <c r="N209" s="27" t="s">
        <v>102</v>
      </c>
      <c r="O209" s="27" t="s">
        <v>773</v>
      </c>
      <c r="P209" s="28" t="s">
        <v>492</v>
      </c>
    </row>
    <row r="210" s="3" customFormat="1" ht="67.5" hidden="1" spans="1:16">
      <c r="A210" s="27">
        <v>204</v>
      </c>
      <c r="B210" s="33" t="s">
        <v>895</v>
      </c>
      <c r="C210" s="27" t="s">
        <v>896</v>
      </c>
      <c r="D210" s="32" t="s">
        <v>897</v>
      </c>
      <c r="E210" s="30" t="s">
        <v>64</v>
      </c>
      <c r="F210" s="27" t="s">
        <v>898</v>
      </c>
      <c r="G210" s="31">
        <v>176.26</v>
      </c>
      <c r="H210" s="31">
        <f t="shared" si="6"/>
        <v>176.26</v>
      </c>
      <c r="I210" s="31"/>
      <c r="J210" s="31">
        <v>176.26</v>
      </c>
      <c r="K210" s="31"/>
      <c r="L210" s="31"/>
      <c r="M210" s="27"/>
      <c r="N210" s="27" t="s">
        <v>102</v>
      </c>
      <c r="O210" s="27" t="s">
        <v>773</v>
      </c>
      <c r="P210" s="28" t="s">
        <v>492</v>
      </c>
    </row>
    <row r="211" s="3" customFormat="1" ht="67.5" hidden="1" spans="1:16">
      <c r="A211" s="27">
        <v>205</v>
      </c>
      <c r="B211" s="33" t="s">
        <v>899</v>
      </c>
      <c r="C211" s="27" t="s">
        <v>900</v>
      </c>
      <c r="D211" s="32" t="s">
        <v>901</v>
      </c>
      <c r="E211" s="30" t="s">
        <v>64</v>
      </c>
      <c r="F211" s="27" t="s">
        <v>902</v>
      </c>
      <c r="G211" s="31">
        <v>104.25</v>
      </c>
      <c r="H211" s="31">
        <f t="shared" si="6"/>
        <v>104.25</v>
      </c>
      <c r="I211" s="31"/>
      <c r="J211" s="31">
        <v>104.25</v>
      </c>
      <c r="K211" s="31"/>
      <c r="L211" s="31"/>
      <c r="M211" s="27"/>
      <c r="N211" s="27" t="s">
        <v>102</v>
      </c>
      <c r="O211" s="27" t="s">
        <v>773</v>
      </c>
      <c r="P211" s="28" t="s">
        <v>492</v>
      </c>
    </row>
    <row r="212" s="3" customFormat="1" ht="67.5" hidden="1" spans="1:16">
      <c r="A212" s="27">
        <v>206</v>
      </c>
      <c r="B212" s="33" t="s">
        <v>903</v>
      </c>
      <c r="C212" s="27" t="s">
        <v>904</v>
      </c>
      <c r="D212" s="32" t="s">
        <v>905</v>
      </c>
      <c r="E212" s="30" t="s">
        <v>64</v>
      </c>
      <c r="F212" s="27" t="s">
        <v>906</v>
      </c>
      <c r="G212" s="31">
        <v>8.1</v>
      </c>
      <c r="H212" s="31">
        <f t="shared" si="6"/>
        <v>8.1</v>
      </c>
      <c r="I212" s="31"/>
      <c r="J212" s="31">
        <v>8.1</v>
      </c>
      <c r="K212" s="31"/>
      <c r="L212" s="31"/>
      <c r="M212" s="27"/>
      <c r="N212" s="27" t="s">
        <v>102</v>
      </c>
      <c r="O212" s="27" t="s">
        <v>773</v>
      </c>
      <c r="P212" s="28" t="s">
        <v>492</v>
      </c>
    </row>
    <row r="213" s="3" customFormat="1" ht="81" hidden="1" spans="1:16">
      <c r="A213" s="27">
        <v>207</v>
      </c>
      <c r="B213" s="33" t="s">
        <v>907</v>
      </c>
      <c r="C213" s="27" t="s">
        <v>908</v>
      </c>
      <c r="D213" s="32" t="s">
        <v>909</v>
      </c>
      <c r="E213" s="30" t="s">
        <v>64</v>
      </c>
      <c r="F213" s="27" t="s">
        <v>910</v>
      </c>
      <c r="G213" s="31">
        <v>5.9</v>
      </c>
      <c r="H213" s="31">
        <f t="shared" si="6"/>
        <v>5.9</v>
      </c>
      <c r="I213" s="31"/>
      <c r="J213" s="31"/>
      <c r="K213" s="31"/>
      <c r="L213" s="31">
        <v>5.9</v>
      </c>
      <c r="M213" s="27"/>
      <c r="N213" s="27" t="s">
        <v>378</v>
      </c>
      <c r="O213" s="27" t="s">
        <v>911</v>
      </c>
      <c r="P213" s="28" t="s">
        <v>492</v>
      </c>
    </row>
    <row r="214" s="3" customFormat="1" ht="81" hidden="1" spans="1:16">
      <c r="A214" s="27">
        <v>208</v>
      </c>
      <c r="B214" s="33" t="s">
        <v>912</v>
      </c>
      <c r="C214" s="27" t="s">
        <v>913</v>
      </c>
      <c r="D214" s="32" t="s">
        <v>914</v>
      </c>
      <c r="E214" s="30" t="s">
        <v>64</v>
      </c>
      <c r="F214" s="27" t="s">
        <v>915</v>
      </c>
      <c r="G214" s="31">
        <v>7.96</v>
      </c>
      <c r="H214" s="31">
        <f t="shared" si="6"/>
        <v>7.96</v>
      </c>
      <c r="I214" s="31"/>
      <c r="J214" s="31"/>
      <c r="K214" s="31"/>
      <c r="L214" s="31">
        <v>7.96</v>
      </c>
      <c r="M214" s="27"/>
      <c r="N214" s="27" t="s">
        <v>378</v>
      </c>
      <c r="O214" s="27" t="s">
        <v>911</v>
      </c>
      <c r="P214" s="28" t="s">
        <v>492</v>
      </c>
    </row>
    <row r="215" s="3" customFormat="1" ht="81" hidden="1" spans="1:16">
      <c r="A215" s="27">
        <v>209</v>
      </c>
      <c r="B215" s="33" t="s">
        <v>916</v>
      </c>
      <c r="C215" s="27" t="s">
        <v>121</v>
      </c>
      <c r="D215" s="32" t="s">
        <v>917</v>
      </c>
      <c r="E215" s="30" t="s">
        <v>64</v>
      </c>
      <c r="F215" s="27" t="s">
        <v>918</v>
      </c>
      <c r="G215" s="31">
        <v>4.79</v>
      </c>
      <c r="H215" s="31">
        <f t="shared" si="6"/>
        <v>4.79</v>
      </c>
      <c r="I215" s="31"/>
      <c r="J215" s="31"/>
      <c r="K215" s="31"/>
      <c r="L215" s="31">
        <v>4.79</v>
      </c>
      <c r="M215" s="27"/>
      <c r="N215" s="27" t="s">
        <v>378</v>
      </c>
      <c r="O215" s="27" t="s">
        <v>911</v>
      </c>
      <c r="P215" s="28" t="s">
        <v>492</v>
      </c>
    </row>
    <row r="216" s="3" customFormat="1" ht="81" hidden="1" spans="1:16">
      <c r="A216" s="27">
        <v>210</v>
      </c>
      <c r="B216" s="33" t="s">
        <v>919</v>
      </c>
      <c r="C216" s="27" t="s">
        <v>400</v>
      </c>
      <c r="D216" s="32" t="s">
        <v>920</v>
      </c>
      <c r="E216" s="30" t="s">
        <v>64</v>
      </c>
      <c r="F216" s="27" t="s">
        <v>921</v>
      </c>
      <c r="G216" s="31">
        <v>8.24</v>
      </c>
      <c r="H216" s="31">
        <f t="shared" si="6"/>
        <v>8.24</v>
      </c>
      <c r="I216" s="31"/>
      <c r="J216" s="31"/>
      <c r="K216" s="31"/>
      <c r="L216" s="31">
        <v>8.24</v>
      </c>
      <c r="M216" s="27"/>
      <c r="N216" s="27" t="s">
        <v>378</v>
      </c>
      <c r="O216" s="27" t="s">
        <v>911</v>
      </c>
      <c r="P216" s="28" t="s">
        <v>492</v>
      </c>
    </row>
    <row r="217" s="3" customFormat="1" ht="121.5" hidden="1" spans="1:16">
      <c r="A217" s="27">
        <v>211</v>
      </c>
      <c r="B217" s="33" t="s">
        <v>922</v>
      </c>
      <c r="C217" s="27" t="s">
        <v>439</v>
      </c>
      <c r="D217" s="32" t="s">
        <v>923</v>
      </c>
      <c r="E217" s="30" t="s">
        <v>64</v>
      </c>
      <c r="F217" s="27" t="s">
        <v>924</v>
      </c>
      <c r="G217" s="31">
        <v>57.13</v>
      </c>
      <c r="H217" s="31">
        <f t="shared" si="6"/>
        <v>57.13</v>
      </c>
      <c r="I217" s="31"/>
      <c r="J217" s="31"/>
      <c r="K217" s="31"/>
      <c r="L217" s="31">
        <v>57.13</v>
      </c>
      <c r="M217" s="27"/>
      <c r="N217" s="27" t="s">
        <v>378</v>
      </c>
      <c r="O217" s="27" t="s">
        <v>911</v>
      </c>
      <c r="P217" s="28" t="s">
        <v>492</v>
      </c>
    </row>
    <row r="218" s="3" customFormat="1" ht="81" hidden="1" spans="1:16">
      <c r="A218" s="27">
        <v>212</v>
      </c>
      <c r="B218" s="33" t="s">
        <v>925</v>
      </c>
      <c r="C218" s="27" t="s">
        <v>926</v>
      </c>
      <c r="D218" s="32" t="s">
        <v>927</v>
      </c>
      <c r="E218" s="30" t="s">
        <v>64</v>
      </c>
      <c r="F218" s="27" t="s">
        <v>928</v>
      </c>
      <c r="G218" s="31">
        <v>7.08</v>
      </c>
      <c r="H218" s="31">
        <f t="shared" si="6"/>
        <v>7.08</v>
      </c>
      <c r="I218" s="31"/>
      <c r="J218" s="31"/>
      <c r="K218" s="31"/>
      <c r="L218" s="31">
        <v>7.08</v>
      </c>
      <c r="M218" s="27"/>
      <c r="N218" s="27" t="s">
        <v>378</v>
      </c>
      <c r="O218" s="27" t="s">
        <v>911</v>
      </c>
      <c r="P218" s="28" t="s">
        <v>492</v>
      </c>
    </row>
    <row r="219" s="3" customFormat="1" ht="81" hidden="1" spans="1:16">
      <c r="A219" s="27">
        <v>213</v>
      </c>
      <c r="B219" s="33" t="s">
        <v>929</v>
      </c>
      <c r="C219" s="27" t="s">
        <v>930</v>
      </c>
      <c r="D219" s="32" t="s">
        <v>931</v>
      </c>
      <c r="E219" s="30" t="s">
        <v>64</v>
      </c>
      <c r="F219" s="27" t="s">
        <v>932</v>
      </c>
      <c r="G219" s="31">
        <v>2.54</v>
      </c>
      <c r="H219" s="31">
        <f t="shared" si="6"/>
        <v>2.54</v>
      </c>
      <c r="I219" s="31"/>
      <c r="J219" s="31"/>
      <c r="K219" s="31"/>
      <c r="L219" s="31">
        <v>2.54</v>
      </c>
      <c r="M219" s="27"/>
      <c r="N219" s="27" t="s">
        <v>378</v>
      </c>
      <c r="O219" s="27" t="s">
        <v>911</v>
      </c>
      <c r="P219" s="28" t="s">
        <v>492</v>
      </c>
    </row>
    <row r="220" s="3" customFormat="1" ht="81" hidden="1" spans="1:16">
      <c r="A220" s="27">
        <v>214</v>
      </c>
      <c r="B220" s="33" t="s">
        <v>933</v>
      </c>
      <c r="C220" s="27" t="s">
        <v>934</v>
      </c>
      <c r="D220" s="32" t="s">
        <v>935</v>
      </c>
      <c r="E220" s="30" t="s">
        <v>64</v>
      </c>
      <c r="F220" s="27" t="s">
        <v>936</v>
      </c>
      <c r="G220" s="31">
        <v>1.86</v>
      </c>
      <c r="H220" s="31">
        <f t="shared" si="6"/>
        <v>1.86</v>
      </c>
      <c r="I220" s="31"/>
      <c r="J220" s="31"/>
      <c r="K220" s="31"/>
      <c r="L220" s="31">
        <v>1.86</v>
      </c>
      <c r="M220" s="27"/>
      <c r="N220" s="27" t="s">
        <v>378</v>
      </c>
      <c r="O220" s="27" t="s">
        <v>911</v>
      </c>
      <c r="P220" s="28" t="s">
        <v>492</v>
      </c>
    </row>
    <row r="221" s="3" customFormat="1" ht="81" hidden="1" spans="1:16">
      <c r="A221" s="27">
        <v>215</v>
      </c>
      <c r="B221" s="33" t="s">
        <v>937</v>
      </c>
      <c r="C221" s="27" t="s">
        <v>938</v>
      </c>
      <c r="D221" s="32" t="s">
        <v>939</v>
      </c>
      <c r="E221" s="30" t="s">
        <v>64</v>
      </c>
      <c r="F221" s="27" t="s">
        <v>940</v>
      </c>
      <c r="G221" s="31">
        <v>4.75</v>
      </c>
      <c r="H221" s="31">
        <f t="shared" si="6"/>
        <v>4.75</v>
      </c>
      <c r="I221" s="31"/>
      <c r="J221" s="31"/>
      <c r="K221" s="31"/>
      <c r="L221" s="31">
        <v>4.75</v>
      </c>
      <c r="M221" s="27"/>
      <c r="N221" s="27" t="s">
        <v>378</v>
      </c>
      <c r="O221" s="27" t="s">
        <v>911</v>
      </c>
      <c r="P221" s="28" t="s">
        <v>492</v>
      </c>
    </row>
    <row r="222" s="3" customFormat="1" ht="81" hidden="1" spans="1:16">
      <c r="A222" s="27">
        <v>216</v>
      </c>
      <c r="B222" s="33" t="s">
        <v>941</v>
      </c>
      <c r="C222" s="27" t="s">
        <v>942</v>
      </c>
      <c r="D222" s="32" t="s">
        <v>943</v>
      </c>
      <c r="E222" s="30" t="s">
        <v>64</v>
      </c>
      <c r="F222" s="27" t="s">
        <v>944</v>
      </c>
      <c r="G222" s="31">
        <v>7.55</v>
      </c>
      <c r="H222" s="31">
        <f t="shared" si="6"/>
        <v>7.55</v>
      </c>
      <c r="I222" s="31"/>
      <c r="J222" s="31"/>
      <c r="K222" s="31"/>
      <c r="L222" s="31">
        <v>7.55</v>
      </c>
      <c r="M222" s="27"/>
      <c r="N222" s="27" t="s">
        <v>378</v>
      </c>
      <c r="O222" s="27" t="s">
        <v>911</v>
      </c>
      <c r="P222" s="28" t="s">
        <v>492</v>
      </c>
    </row>
    <row r="223" s="3" customFormat="1" ht="81" hidden="1" spans="1:16">
      <c r="A223" s="27">
        <v>217</v>
      </c>
      <c r="B223" s="33" t="s">
        <v>945</v>
      </c>
      <c r="C223" s="27" t="s">
        <v>946</v>
      </c>
      <c r="D223" s="32" t="s">
        <v>947</v>
      </c>
      <c r="E223" s="30" t="s">
        <v>64</v>
      </c>
      <c r="F223" s="27" t="s">
        <v>948</v>
      </c>
      <c r="G223" s="31">
        <v>1.99</v>
      </c>
      <c r="H223" s="31">
        <f t="shared" si="6"/>
        <v>1.99</v>
      </c>
      <c r="I223" s="31"/>
      <c r="J223" s="31"/>
      <c r="K223" s="31"/>
      <c r="L223" s="31">
        <v>1.99</v>
      </c>
      <c r="M223" s="27"/>
      <c r="N223" s="27" t="s">
        <v>378</v>
      </c>
      <c r="O223" s="27" t="s">
        <v>911</v>
      </c>
      <c r="P223" s="28" t="s">
        <v>492</v>
      </c>
    </row>
    <row r="224" s="3" customFormat="1" ht="81" hidden="1" spans="1:16">
      <c r="A224" s="27">
        <v>218</v>
      </c>
      <c r="B224" s="33" t="s">
        <v>949</v>
      </c>
      <c r="C224" s="27" t="s">
        <v>488</v>
      </c>
      <c r="D224" s="32" t="s">
        <v>950</v>
      </c>
      <c r="E224" s="30" t="s">
        <v>64</v>
      </c>
      <c r="F224" s="27" t="s">
        <v>951</v>
      </c>
      <c r="G224" s="31">
        <v>24.5</v>
      </c>
      <c r="H224" s="31">
        <f t="shared" si="6"/>
        <v>24.5</v>
      </c>
      <c r="I224" s="31"/>
      <c r="J224" s="31"/>
      <c r="K224" s="31"/>
      <c r="L224" s="31">
        <v>24.5</v>
      </c>
      <c r="M224" s="27"/>
      <c r="N224" s="27" t="s">
        <v>378</v>
      </c>
      <c r="O224" s="27" t="s">
        <v>911</v>
      </c>
      <c r="P224" s="28" t="s">
        <v>492</v>
      </c>
    </row>
    <row r="225" s="3" customFormat="1" ht="81" hidden="1" spans="1:16">
      <c r="A225" s="27">
        <v>219</v>
      </c>
      <c r="B225" s="33" t="s">
        <v>952</v>
      </c>
      <c r="C225" s="27" t="s">
        <v>953</v>
      </c>
      <c r="D225" s="32" t="s">
        <v>954</v>
      </c>
      <c r="E225" s="30" t="s">
        <v>64</v>
      </c>
      <c r="F225" s="27" t="s">
        <v>955</v>
      </c>
      <c r="G225" s="31">
        <v>1.13</v>
      </c>
      <c r="H225" s="31">
        <f t="shared" si="6"/>
        <v>1.13</v>
      </c>
      <c r="I225" s="31"/>
      <c r="J225" s="31"/>
      <c r="K225" s="31"/>
      <c r="L225" s="31">
        <v>1.13</v>
      </c>
      <c r="M225" s="27"/>
      <c r="N225" s="27" t="s">
        <v>378</v>
      </c>
      <c r="O225" s="27" t="s">
        <v>911</v>
      </c>
      <c r="P225" s="28" t="s">
        <v>492</v>
      </c>
    </row>
    <row r="226" s="3" customFormat="1" ht="81" hidden="1" spans="1:16">
      <c r="A226" s="27">
        <v>220</v>
      </c>
      <c r="B226" s="33" t="s">
        <v>956</v>
      </c>
      <c r="C226" s="27" t="s">
        <v>957</v>
      </c>
      <c r="D226" s="32" t="s">
        <v>958</v>
      </c>
      <c r="E226" s="30" t="s">
        <v>64</v>
      </c>
      <c r="F226" s="27" t="s">
        <v>959</v>
      </c>
      <c r="G226" s="31">
        <v>4.22</v>
      </c>
      <c r="H226" s="31">
        <f t="shared" si="6"/>
        <v>4.22</v>
      </c>
      <c r="I226" s="31"/>
      <c r="J226" s="31"/>
      <c r="K226" s="31"/>
      <c r="L226" s="31">
        <v>4.22</v>
      </c>
      <c r="M226" s="27"/>
      <c r="N226" s="27" t="s">
        <v>378</v>
      </c>
      <c r="O226" s="27" t="s">
        <v>911</v>
      </c>
      <c r="P226" s="28" t="s">
        <v>492</v>
      </c>
    </row>
    <row r="227" s="3" customFormat="1" ht="81" hidden="1" spans="1:16">
      <c r="A227" s="27">
        <v>221</v>
      </c>
      <c r="B227" s="27" t="s">
        <v>960</v>
      </c>
      <c r="C227" s="27" t="s">
        <v>961</v>
      </c>
      <c r="D227" s="32" t="s">
        <v>962</v>
      </c>
      <c r="E227" s="30" t="s">
        <v>64</v>
      </c>
      <c r="F227" s="27" t="s">
        <v>963</v>
      </c>
      <c r="G227" s="31">
        <v>21.91</v>
      </c>
      <c r="H227" s="31">
        <f t="shared" si="6"/>
        <v>21.91</v>
      </c>
      <c r="I227" s="31"/>
      <c r="J227" s="31"/>
      <c r="K227" s="31"/>
      <c r="L227" s="31">
        <v>21.91</v>
      </c>
      <c r="M227" s="27"/>
      <c r="N227" s="27" t="s">
        <v>378</v>
      </c>
      <c r="O227" s="27" t="s">
        <v>911</v>
      </c>
      <c r="P227" s="28" t="s">
        <v>492</v>
      </c>
    </row>
    <row r="228" s="3" customFormat="1" ht="81" hidden="1" spans="1:16">
      <c r="A228" s="27">
        <v>222</v>
      </c>
      <c r="B228" s="33" t="s">
        <v>964</v>
      </c>
      <c r="C228" s="27" t="s">
        <v>965</v>
      </c>
      <c r="D228" s="32" t="s">
        <v>966</v>
      </c>
      <c r="E228" s="30" t="s">
        <v>64</v>
      </c>
      <c r="F228" s="27" t="s">
        <v>967</v>
      </c>
      <c r="G228" s="31">
        <v>18.18</v>
      </c>
      <c r="H228" s="31">
        <f t="shared" si="6"/>
        <v>18.18</v>
      </c>
      <c r="I228" s="31"/>
      <c r="J228" s="31"/>
      <c r="K228" s="31"/>
      <c r="L228" s="31">
        <v>18.18</v>
      </c>
      <c r="M228" s="27"/>
      <c r="N228" s="27" t="s">
        <v>378</v>
      </c>
      <c r="O228" s="27" t="s">
        <v>911</v>
      </c>
      <c r="P228" s="28" t="s">
        <v>492</v>
      </c>
    </row>
    <row r="229" s="3" customFormat="1" ht="81" hidden="1" spans="1:16">
      <c r="A229" s="27">
        <v>223</v>
      </c>
      <c r="B229" s="33" t="s">
        <v>968</v>
      </c>
      <c r="C229" s="27" t="s">
        <v>969</v>
      </c>
      <c r="D229" s="32" t="s">
        <v>970</v>
      </c>
      <c r="E229" s="30" t="s">
        <v>64</v>
      </c>
      <c r="F229" s="27" t="s">
        <v>971</v>
      </c>
      <c r="G229" s="31">
        <v>13.21</v>
      </c>
      <c r="H229" s="31">
        <f t="shared" si="6"/>
        <v>13.21</v>
      </c>
      <c r="I229" s="31"/>
      <c r="J229" s="31"/>
      <c r="K229" s="31"/>
      <c r="L229" s="31">
        <v>13.21</v>
      </c>
      <c r="M229" s="27"/>
      <c r="N229" s="27" t="s">
        <v>378</v>
      </c>
      <c r="O229" s="27" t="s">
        <v>911</v>
      </c>
      <c r="P229" s="28" t="s">
        <v>492</v>
      </c>
    </row>
    <row r="230" s="3" customFormat="1" ht="81" hidden="1" spans="1:16">
      <c r="A230" s="27">
        <v>224</v>
      </c>
      <c r="B230" s="33" t="s">
        <v>972</v>
      </c>
      <c r="C230" s="27" t="s">
        <v>973</v>
      </c>
      <c r="D230" s="32" t="s">
        <v>974</v>
      </c>
      <c r="E230" s="30" t="s">
        <v>64</v>
      </c>
      <c r="F230" s="27" t="s">
        <v>975</v>
      </c>
      <c r="G230" s="31">
        <v>39.52</v>
      </c>
      <c r="H230" s="31">
        <f t="shared" si="6"/>
        <v>39.52</v>
      </c>
      <c r="I230" s="31"/>
      <c r="J230" s="31"/>
      <c r="K230" s="31"/>
      <c r="L230" s="31">
        <v>39.52</v>
      </c>
      <c r="M230" s="27"/>
      <c r="N230" s="27" t="s">
        <v>378</v>
      </c>
      <c r="O230" s="27" t="s">
        <v>911</v>
      </c>
      <c r="P230" s="28" t="s">
        <v>492</v>
      </c>
    </row>
    <row r="231" s="3" customFormat="1" ht="81" hidden="1" spans="1:16">
      <c r="A231" s="27">
        <v>225</v>
      </c>
      <c r="B231" s="33" t="s">
        <v>976</v>
      </c>
      <c r="C231" s="27" t="s">
        <v>977</v>
      </c>
      <c r="D231" s="32" t="s">
        <v>978</v>
      </c>
      <c r="E231" s="30" t="s">
        <v>64</v>
      </c>
      <c r="F231" s="27" t="s">
        <v>979</v>
      </c>
      <c r="G231" s="31">
        <v>16.3</v>
      </c>
      <c r="H231" s="31">
        <f t="shared" si="6"/>
        <v>16.3</v>
      </c>
      <c r="I231" s="31"/>
      <c r="J231" s="31"/>
      <c r="K231" s="31"/>
      <c r="L231" s="31">
        <v>16.3</v>
      </c>
      <c r="M231" s="27"/>
      <c r="N231" s="27" t="s">
        <v>378</v>
      </c>
      <c r="O231" s="27" t="s">
        <v>911</v>
      </c>
      <c r="P231" s="28" t="s">
        <v>492</v>
      </c>
    </row>
    <row r="232" s="3" customFormat="1" ht="81" hidden="1" spans="1:16">
      <c r="A232" s="27">
        <v>226</v>
      </c>
      <c r="B232" s="33" t="s">
        <v>980</v>
      </c>
      <c r="C232" s="27" t="s">
        <v>542</v>
      </c>
      <c r="D232" s="32" t="s">
        <v>981</v>
      </c>
      <c r="E232" s="30" t="s">
        <v>64</v>
      </c>
      <c r="F232" s="27" t="s">
        <v>982</v>
      </c>
      <c r="G232" s="31">
        <v>14.18</v>
      </c>
      <c r="H232" s="31">
        <f t="shared" si="6"/>
        <v>14.18</v>
      </c>
      <c r="I232" s="31"/>
      <c r="J232" s="31"/>
      <c r="K232" s="31"/>
      <c r="L232" s="31">
        <v>14.18</v>
      </c>
      <c r="M232" s="27"/>
      <c r="N232" s="27" t="s">
        <v>378</v>
      </c>
      <c r="O232" s="27" t="s">
        <v>911</v>
      </c>
      <c r="P232" s="28" t="s">
        <v>492</v>
      </c>
    </row>
    <row r="233" s="3" customFormat="1" ht="81" hidden="1" spans="1:16">
      <c r="A233" s="27">
        <v>227</v>
      </c>
      <c r="B233" s="33" t="s">
        <v>983</v>
      </c>
      <c r="C233" s="27" t="s">
        <v>984</v>
      </c>
      <c r="D233" s="32" t="s">
        <v>985</v>
      </c>
      <c r="E233" s="30" t="s">
        <v>64</v>
      </c>
      <c r="F233" s="27" t="s">
        <v>986</v>
      </c>
      <c r="G233" s="31">
        <v>11.14</v>
      </c>
      <c r="H233" s="31">
        <f t="shared" si="6"/>
        <v>11.14</v>
      </c>
      <c r="I233" s="31"/>
      <c r="J233" s="31"/>
      <c r="K233" s="31"/>
      <c r="L233" s="31">
        <v>11.14</v>
      </c>
      <c r="M233" s="27"/>
      <c r="N233" s="27" t="s">
        <v>378</v>
      </c>
      <c r="O233" s="27" t="s">
        <v>911</v>
      </c>
      <c r="P233" s="27" t="s">
        <v>492</v>
      </c>
    </row>
    <row r="234" s="3" customFormat="1" ht="81" hidden="1" spans="1:16">
      <c r="A234" s="27">
        <v>228</v>
      </c>
      <c r="B234" s="33" t="s">
        <v>987</v>
      </c>
      <c r="C234" s="27" t="s">
        <v>988</v>
      </c>
      <c r="D234" s="32" t="s">
        <v>989</v>
      </c>
      <c r="E234" s="30" t="s">
        <v>64</v>
      </c>
      <c r="F234" s="27" t="s">
        <v>990</v>
      </c>
      <c r="G234" s="31">
        <v>7.3</v>
      </c>
      <c r="H234" s="31">
        <f t="shared" si="6"/>
        <v>7.3</v>
      </c>
      <c r="I234" s="31"/>
      <c r="J234" s="31"/>
      <c r="K234" s="31"/>
      <c r="L234" s="31">
        <v>7.3</v>
      </c>
      <c r="M234" s="27"/>
      <c r="N234" s="27" t="s">
        <v>378</v>
      </c>
      <c r="O234" s="27" t="s">
        <v>911</v>
      </c>
      <c r="P234" s="27" t="s">
        <v>492</v>
      </c>
    </row>
    <row r="235" s="3" customFormat="1" ht="81" hidden="1" spans="1:16">
      <c r="A235" s="27">
        <v>229</v>
      </c>
      <c r="B235" s="33" t="s">
        <v>991</v>
      </c>
      <c r="C235" s="27" t="s">
        <v>992</v>
      </c>
      <c r="D235" s="32" t="s">
        <v>993</v>
      </c>
      <c r="E235" s="30" t="s">
        <v>64</v>
      </c>
      <c r="F235" s="27" t="s">
        <v>994</v>
      </c>
      <c r="G235" s="31">
        <v>1.66</v>
      </c>
      <c r="H235" s="31">
        <f t="shared" si="6"/>
        <v>1.66</v>
      </c>
      <c r="I235" s="31"/>
      <c r="J235" s="31"/>
      <c r="K235" s="31"/>
      <c r="L235" s="31">
        <v>1.66</v>
      </c>
      <c r="M235" s="27"/>
      <c r="N235" s="27" t="s">
        <v>378</v>
      </c>
      <c r="O235" s="27" t="s">
        <v>911</v>
      </c>
      <c r="P235" s="27" t="s">
        <v>492</v>
      </c>
    </row>
    <row r="236" s="3" customFormat="1" ht="81" hidden="1" spans="1:16">
      <c r="A236" s="27">
        <v>230</v>
      </c>
      <c r="B236" s="33" t="s">
        <v>995</v>
      </c>
      <c r="C236" s="27" t="s">
        <v>996</v>
      </c>
      <c r="D236" s="32" t="s">
        <v>997</v>
      </c>
      <c r="E236" s="30" t="s">
        <v>64</v>
      </c>
      <c r="F236" s="27" t="s">
        <v>998</v>
      </c>
      <c r="G236" s="31">
        <v>2.94</v>
      </c>
      <c r="H236" s="31">
        <f t="shared" ref="H236:H299" si="7">SUM(I236:L236)</f>
        <v>2.94</v>
      </c>
      <c r="I236" s="31"/>
      <c r="J236" s="31"/>
      <c r="K236" s="31"/>
      <c r="L236" s="31">
        <v>2.94</v>
      </c>
      <c r="M236" s="27"/>
      <c r="N236" s="27" t="s">
        <v>378</v>
      </c>
      <c r="O236" s="27" t="s">
        <v>911</v>
      </c>
      <c r="P236" s="27" t="s">
        <v>492</v>
      </c>
    </row>
    <row r="237" s="3" customFormat="1" ht="81" hidden="1" spans="1:16">
      <c r="A237" s="27">
        <v>231</v>
      </c>
      <c r="B237" s="33" t="s">
        <v>999</v>
      </c>
      <c r="C237" s="27" t="s">
        <v>462</v>
      </c>
      <c r="D237" s="32" t="s">
        <v>1000</v>
      </c>
      <c r="E237" s="30" t="s">
        <v>64</v>
      </c>
      <c r="F237" s="27" t="s">
        <v>1001</v>
      </c>
      <c r="G237" s="31">
        <v>61.64</v>
      </c>
      <c r="H237" s="31">
        <f t="shared" si="7"/>
        <v>61.64</v>
      </c>
      <c r="I237" s="31"/>
      <c r="J237" s="31"/>
      <c r="K237" s="31"/>
      <c r="L237" s="31">
        <v>61.64</v>
      </c>
      <c r="M237" s="27"/>
      <c r="N237" s="27" t="s">
        <v>378</v>
      </c>
      <c r="O237" s="27" t="s">
        <v>911</v>
      </c>
      <c r="P237" s="27" t="s">
        <v>492</v>
      </c>
    </row>
    <row r="238" s="3" customFormat="1" ht="81" hidden="1" spans="1:16">
      <c r="A238" s="27">
        <v>232</v>
      </c>
      <c r="B238" s="33" t="s">
        <v>1002</v>
      </c>
      <c r="C238" s="27" t="s">
        <v>1003</v>
      </c>
      <c r="D238" s="32" t="s">
        <v>1004</v>
      </c>
      <c r="E238" s="30" t="s">
        <v>64</v>
      </c>
      <c r="F238" s="27" t="s">
        <v>1005</v>
      </c>
      <c r="G238" s="31">
        <v>7.85</v>
      </c>
      <c r="H238" s="31">
        <f t="shared" si="7"/>
        <v>7.85</v>
      </c>
      <c r="I238" s="31"/>
      <c r="J238" s="31"/>
      <c r="K238" s="31"/>
      <c r="L238" s="31">
        <v>7.85</v>
      </c>
      <c r="M238" s="27"/>
      <c r="N238" s="27" t="s">
        <v>378</v>
      </c>
      <c r="O238" s="27" t="s">
        <v>911</v>
      </c>
      <c r="P238" s="27" t="s">
        <v>492</v>
      </c>
    </row>
    <row r="239" s="3" customFormat="1" ht="81" hidden="1" spans="1:16">
      <c r="A239" s="27">
        <v>233</v>
      </c>
      <c r="B239" s="33" t="s">
        <v>1006</v>
      </c>
      <c r="C239" s="27" t="s">
        <v>1007</v>
      </c>
      <c r="D239" s="32" t="s">
        <v>1008</v>
      </c>
      <c r="E239" s="30" t="s">
        <v>64</v>
      </c>
      <c r="F239" s="27" t="s">
        <v>1009</v>
      </c>
      <c r="G239" s="31">
        <v>8.65</v>
      </c>
      <c r="H239" s="31">
        <f t="shared" si="7"/>
        <v>8.65</v>
      </c>
      <c r="I239" s="31"/>
      <c r="J239" s="31"/>
      <c r="K239" s="31"/>
      <c r="L239" s="31">
        <v>8.65</v>
      </c>
      <c r="M239" s="27"/>
      <c r="N239" s="27" t="s">
        <v>378</v>
      </c>
      <c r="O239" s="27" t="s">
        <v>911</v>
      </c>
      <c r="P239" s="27" t="s">
        <v>492</v>
      </c>
    </row>
    <row r="240" s="3" customFormat="1" ht="81" hidden="1" spans="1:16">
      <c r="A240" s="27">
        <v>234</v>
      </c>
      <c r="B240" s="33" t="s">
        <v>1010</v>
      </c>
      <c r="C240" s="27" t="s">
        <v>1011</v>
      </c>
      <c r="D240" s="32" t="s">
        <v>1012</v>
      </c>
      <c r="E240" s="30" t="s">
        <v>64</v>
      </c>
      <c r="F240" s="27" t="s">
        <v>1013</v>
      </c>
      <c r="G240" s="31">
        <v>4.07</v>
      </c>
      <c r="H240" s="31">
        <f t="shared" si="7"/>
        <v>4.07</v>
      </c>
      <c r="I240" s="31"/>
      <c r="J240" s="31"/>
      <c r="K240" s="31"/>
      <c r="L240" s="31">
        <v>4.07</v>
      </c>
      <c r="M240" s="27"/>
      <c r="N240" s="27" t="s">
        <v>378</v>
      </c>
      <c r="O240" s="27" t="s">
        <v>911</v>
      </c>
      <c r="P240" s="27" t="s">
        <v>492</v>
      </c>
    </row>
    <row r="241" s="3" customFormat="1" ht="81" hidden="1" spans="1:16">
      <c r="A241" s="27">
        <v>235</v>
      </c>
      <c r="B241" s="33" t="s">
        <v>1014</v>
      </c>
      <c r="C241" s="27" t="s">
        <v>1015</v>
      </c>
      <c r="D241" s="32" t="s">
        <v>1016</v>
      </c>
      <c r="E241" s="30" t="s">
        <v>64</v>
      </c>
      <c r="F241" s="27" t="s">
        <v>1017</v>
      </c>
      <c r="G241" s="31">
        <v>8.03</v>
      </c>
      <c r="H241" s="31">
        <f t="shared" si="7"/>
        <v>8.03</v>
      </c>
      <c r="I241" s="31"/>
      <c r="J241" s="31"/>
      <c r="K241" s="31"/>
      <c r="L241" s="31">
        <v>8.03</v>
      </c>
      <c r="M241" s="27"/>
      <c r="N241" s="27" t="s">
        <v>378</v>
      </c>
      <c r="O241" s="27" t="s">
        <v>911</v>
      </c>
      <c r="P241" s="27" t="s">
        <v>492</v>
      </c>
    </row>
    <row r="242" s="3" customFormat="1" ht="81" hidden="1" spans="1:16">
      <c r="A242" s="27">
        <v>236</v>
      </c>
      <c r="B242" s="33" t="s">
        <v>1018</v>
      </c>
      <c r="C242" s="27" t="s">
        <v>1019</v>
      </c>
      <c r="D242" s="32" t="s">
        <v>1020</v>
      </c>
      <c r="E242" s="30" t="s">
        <v>64</v>
      </c>
      <c r="F242" s="27" t="s">
        <v>1021</v>
      </c>
      <c r="G242" s="31">
        <v>12.76</v>
      </c>
      <c r="H242" s="31">
        <f t="shared" si="7"/>
        <v>12.76</v>
      </c>
      <c r="I242" s="31"/>
      <c r="J242" s="31"/>
      <c r="K242" s="31"/>
      <c r="L242" s="31">
        <v>12.76</v>
      </c>
      <c r="M242" s="27"/>
      <c r="N242" s="27" t="s">
        <v>378</v>
      </c>
      <c r="O242" s="27" t="s">
        <v>911</v>
      </c>
      <c r="P242" s="27" t="s">
        <v>492</v>
      </c>
    </row>
    <row r="243" s="3" customFormat="1" ht="81" hidden="1" spans="1:16">
      <c r="A243" s="27">
        <v>237</v>
      </c>
      <c r="B243" s="33" t="s">
        <v>1022</v>
      </c>
      <c r="C243" s="27" t="s">
        <v>1023</v>
      </c>
      <c r="D243" s="32" t="s">
        <v>1024</v>
      </c>
      <c r="E243" s="30" t="s">
        <v>64</v>
      </c>
      <c r="F243" s="27" t="s">
        <v>1025</v>
      </c>
      <c r="G243" s="31">
        <v>19.63</v>
      </c>
      <c r="H243" s="31">
        <f t="shared" si="7"/>
        <v>19.63</v>
      </c>
      <c r="I243" s="31"/>
      <c r="J243" s="31"/>
      <c r="K243" s="31"/>
      <c r="L243" s="31">
        <v>19.63</v>
      </c>
      <c r="M243" s="27"/>
      <c r="N243" s="27" t="s">
        <v>378</v>
      </c>
      <c r="O243" s="27" t="s">
        <v>911</v>
      </c>
      <c r="P243" s="27" t="s">
        <v>492</v>
      </c>
    </row>
    <row r="244" s="3" customFormat="1" ht="81" hidden="1" spans="1:16">
      <c r="A244" s="27">
        <v>238</v>
      </c>
      <c r="B244" s="33" t="s">
        <v>1026</v>
      </c>
      <c r="C244" s="27" t="s">
        <v>1027</v>
      </c>
      <c r="D244" s="32" t="s">
        <v>1028</v>
      </c>
      <c r="E244" s="30" t="s">
        <v>64</v>
      </c>
      <c r="F244" s="27" t="s">
        <v>1029</v>
      </c>
      <c r="G244" s="31">
        <v>8.05</v>
      </c>
      <c r="H244" s="31">
        <f t="shared" si="7"/>
        <v>8.05</v>
      </c>
      <c r="I244" s="31"/>
      <c r="J244" s="31"/>
      <c r="K244" s="31"/>
      <c r="L244" s="31">
        <v>8.05</v>
      </c>
      <c r="M244" s="27"/>
      <c r="N244" s="27" t="s">
        <v>378</v>
      </c>
      <c r="O244" s="27" t="s">
        <v>911</v>
      </c>
      <c r="P244" s="27" t="s">
        <v>492</v>
      </c>
    </row>
    <row r="245" s="3" customFormat="1" ht="81" hidden="1" spans="1:16">
      <c r="A245" s="27">
        <v>239</v>
      </c>
      <c r="B245" s="33" t="s">
        <v>1030</v>
      </c>
      <c r="C245" s="27" t="s">
        <v>1031</v>
      </c>
      <c r="D245" s="32" t="s">
        <v>1032</v>
      </c>
      <c r="E245" s="30" t="s">
        <v>64</v>
      </c>
      <c r="F245" s="27" t="s">
        <v>1033</v>
      </c>
      <c r="G245" s="31">
        <v>8.77</v>
      </c>
      <c r="H245" s="31">
        <f t="shared" si="7"/>
        <v>8.77</v>
      </c>
      <c r="I245" s="31"/>
      <c r="J245" s="31"/>
      <c r="K245" s="31"/>
      <c r="L245" s="31">
        <v>8.77</v>
      </c>
      <c r="M245" s="27"/>
      <c r="N245" s="27" t="s">
        <v>378</v>
      </c>
      <c r="O245" s="27" t="s">
        <v>911</v>
      </c>
      <c r="P245" s="27" t="s">
        <v>492</v>
      </c>
    </row>
    <row r="246" s="3" customFormat="1" ht="81" hidden="1" spans="1:16">
      <c r="A246" s="27">
        <v>240</v>
      </c>
      <c r="B246" s="33" t="s">
        <v>1034</v>
      </c>
      <c r="C246" s="27" t="s">
        <v>1035</v>
      </c>
      <c r="D246" s="32" t="s">
        <v>1036</v>
      </c>
      <c r="E246" s="30" t="s">
        <v>64</v>
      </c>
      <c r="F246" s="27" t="s">
        <v>1037</v>
      </c>
      <c r="G246" s="31">
        <v>6</v>
      </c>
      <c r="H246" s="31">
        <f t="shared" si="7"/>
        <v>6</v>
      </c>
      <c r="I246" s="31"/>
      <c r="J246" s="31"/>
      <c r="K246" s="31"/>
      <c r="L246" s="31">
        <v>6</v>
      </c>
      <c r="M246" s="27"/>
      <c r="N246" s="27" t="s">
        <v>378</v>
      </c>
      <c r="O246" s="27" t="s">
        <v>911</v>
      </c>
      <c r="P246" s="27" t="s">
        <v>492</v>
      </c>
    </row>
    <row r="247" s="3" customFormat="1" ht="81" hidden="1" spans="1:16">
      <c r="A247" s="27">
        <v>241</v>
      </c>
      <c r="B247" s="33" t="s">
        <v>1038</v>
      </c>
      <c r="C247" s="27" t="s">
        <v>1039</v>
      </c>
      <c r="D247" s="32" t="s">
        <v>1040</v>
      </c>
      <c r="E247" s="30" t="s">
        <v>64</v>
      </c>
      <c r="F247" s="27" t="s">
        <v>1041</v>
      </c>
      <c r="G247" s="31">
        <v>3.14</v>
      </c>
      <c r="H247" s="31">
        <f t="shared" si="7"/>
        <v>3.14</v>
      </c>
      <c r="I247" s="31"/>
      <c r="J247" s="31"/>
      <c r="K247" s="31"/>
      <c r="L247" s="31">
        <v>3.14</v>
      </c>
      <c r="M247" s="27"/>
      <c r="N247" s="27" t="s">
        <v>378</v>
      </c>
      <c r="O247" s="27" t="s">
        <v>1042</v>
      </c>
      <c r="P247" s="27" t="s">
        <v>492</v>
      </c>
    </row>
    <row r="248" s="3" customFormat="1" ht="81" hidden="1" spans="1:16">
      <c r="A248" s="27">
        <v>242</v>
      </c>
      <c r="B248" s="33" t="s">
        <v>1043</v>
      </c>
      <c r="C248" s="27" t="s">
        <v>1044</v>
      </c>
      <c r="D248" s="32" t="s">
        <v>1045</v>
      </c>
      <c r="E248" s="30" t="s">
        <v>64</v>
      </c>
      <c r="F248" s="27" t="s">
        <v>1046</v>
      </c>
      <c r="G248" s="31">
        <v>4.09</v>
      </c>
      <c r="H248" s="31">
        <f t="shared" si="7"/>
        <v>4.09</v>
      </c>
      <c r="I248" s="31"/>
      <c r="J248" s="31"/>
      <c r="K248" s="31"/>
      <c r="L248" s="31">
        <v>4.09</v>
      </c>
      <c r="M248" s="27"/>
      <c r="N248" s="27" t="s">
        <v>378</v>
      </c>
      <c r="O248" s="27" t="s">
        <v>911</v>
      </c>
      <c r="P248" s="27" t="s">
        <v>492</v>
      </c>
    </row>
    <row r="249" s="3" customFormat="1" ht="81" hidden="1" spans="1:16">
      <c r="A249" s="27">
        <v>243</v>
      </c>
      <c r="B249" s="33" t="s">
        <v>1047</v>
      </c>
      <c r="C249" s="27" t="s">
        <v>1048</v>
      </c>
      <c r="D249" s="32" t="s">
        <v>1049</v>
      </c>
      <c r="E249" s="30" t="s">
        <v>64</v>
      </c>
      <c r="F249" s="27" t="s">
        <v>1050</v>
      </c>
      <c r="G249" s="31">
        <v>12.42</v>
      </c>
      <c r="H249" s="31">
        <f t="shared" si="7"/>
        <v>12.42</v>
      </c>
      <c r="I249" s="31"/>
      <c r="J249" s="31"/>
      <c r="K249" s="31"/>
      <c r="L249" s="31">
        <v>12.42</v>
      </c>
      <c r="M249" s="27"/>
      <c r="N249" s="27" t="s">
        <v>378</v>
      </c>
      <c r="O249" s="27" t="s">
        <v>911</v>
      </c>
      <c r="P249" s="27" t="s">
        <v>492</v>
      </c>
    </row>
    <row r="250" s="3" customFormat="1" ht="81" hidden="1" spans="1:16">
      <c r="A250" s="27">
        <v>244</v>
      </c>
      <c r="B250" s="33" t="s">
        <v>1051</v>
      </c>
      <c r="C250" s="27" t="s">
        <v>1052</v>
      </c>
      <c r="D250" s="32" t="s">
        <v>1053</v>
      </c>
      <c r="E250" s="30" t="s">
        <v>64</v>
      </c>
      <c r="F250" s="27" t="s">
        <v>1025</v>
      </c>
      <c r="G250" s="31">
        <v>22.65</v>
      </c>
      <c r="H250" s="31">
        <f t="shared" si="7"/>
        <v>22.65</v>
      </c>
      <c r="I250" s="31"/>
      <c r="J250" s="31"/>
      <c r="K250" s="31"/>
      <c r="L250" s="31">
        <v>22.65</v>
      </c>
      <c r="M250" s="27"/>
      <c r="N250" s="27" t="s">
        <v>378</v>
      </c>
      <c r="O250" s="27" t="s">
        <v>911</v>
      </c>
      <c r="P250" s="27" t="s">
        <v>492</v>
      </c>
    </row>
    <row r="251" s="3" customFormat="1" ht="81" hidden="1" spans="1:16">
      <c r="A251" s="27">
        <v>245</v>
      </c>
      <c r="B251" s="33" t="s">
        <v>1054</v>
      </c>
      <c r="C251" s="27" t="s">
        <v>1055</v>
      </c>
      <c r="D251" s="32" t="s">
        <v>1056</v>
      </c>
      <c r="E251" s="30" t="s">
        <v>64</v>
      </c>
      <c r="F251" s="27" t="s">
        <v>1057</v>
      </c>
      <c r="G251" s="31">
        <v>7.61</v>
      </c>
      <c r="H251" s="31">
        <f t="shared" si="7"/>
        <v>7.61</v>
      </c>
      <c r="I251" s="31"/>
      <c r="J251" s="31"/>
      <c r="K251" s="31"/>
      <c r="L251" s="31">
        <v>7.61</v>
      </c>
      <c r="M251" s="27"/>
      <c r="N251" s="27" t="s">
        <v>378</v>
      </c>
      <c r="O251" s="27" t="s">
        <v>911</v>
      </c>
      <c r="P251" s="27" t="s">
        <v>492</v>
      </c>
    </row>
    <row r="252" s="3" customFormat="1" ht="81" hidden="1" spans="1:16">
      <c r="A252" s="27">
        <v>246</v>
      </c>
      <c r="B252" s="33" t="s">
        <v>1058</v>
      </c>
      <c r="C252" s="27" t="s">
        <v>1059</v>
      </c>
      <c r="D252" s="32" t="s">
        <v>1060</v>
      </c>
      <c r="E252" s="30" t="s">
        <v>64</v>
      </c>
      <c r="F252" s="27" t="s">
        <v>1061</v>
      </c>
      <c r="G252" s="31">
        <v>3.37</v>
      </c>
      <c r="H252" s="31">
        <f t="shared" si="7"/>
        <v>3.37</v>
      </c>
      <c r="I252" s="31"/>
      <c r="J252" s="31"/>
      <c r="K252" s="31"/>
      <c r="L252" s="31">
        <v>3.37</v>
      </c>
      <c r="M252" s="27"/>
      <c r="N252" s="27" t="s">
        <v>378</v>
      </c>
      <c r="O252" s="27" t="s">
        <v>911</v>
      </c>
      <c r="P252" s="27" t="s">
        <v>492</v>
      </c>
    </row>
    <row r="253" s="3" customFormat="1" ht="81" hidden="1" spans="1:16">
      <c r="A253" s="27">
        <v>247</v>
      </c>
      <c r="B253" s="33" t="s">
        <v>1062</v>
      </c>
      <c r="C253" s="27" t="s">
        <v>1063</v>
      </c>
      <c r="D253" s="32" t="s">
        <v>1064</v>
      </c>
      <c r="E253" s="30" t="s">
        <v>64</v>
      </c>
      <c r="F253" s="27" t="s">
        <v>1065</v>
      </c>
      <c r="G253" s="31">
        <v>2.25</v>
      </c>
      <c r="H253" s="31">
        <f t="shared" si="7"/>
        <v>2.25</v>
      </c>
      <c r="I253" s="31"/>
      <c r="J253" s="31"/>
      <c r="K253" s="31"/>
      <c r="L253" s="31">
        <v>2.25</v>
      </c>
      <c r="M253" s="27"/>
      <c r="N253" s="27" t="s">
        <v>378</v>
      </c>
      <c r="O253" s="27" t="s">
        <v>911</v>
      </c>
      <c r="P253" s="27" t="s">
        <v>492</v>
      </c>
    </row>
    <row r="254" s="3" customFormat="1" ht="81" hidden="1" spans="1:16">
      <c r="A254" s="27">
        <v>248</v>
      </c>
      <c r="B254" s="33" t="s">
        <v>1066</v>
      </c>
      <c r="C254" s="27" t="s">
        <v>510</v>
      </c>
      <c r="D254" s="32" t="s">
        <v>1067</v>
      </c>
      <c r="E254" s="30" t="s">
        <v>64</v>
      </c>
      <c r="F254" s="27" t="s">
        <v>1068</v>
      </c>
      <c r="G254" s="31">
        <v>1.28</v>
      </c>
      <c r="H254" s="31">
        <f t="shared" si="7"/>
        <v>1.28</v>
      </c>
      <c r="I254" s="31"/>
      <c r="J254" s="31"/>
      <c r="K254" s="31"/>
      <c r="L254" s="31">
        <v>1.28</v>
      </c>
      <c r="M254" s="27"/>
      <c r="N254" s="27" t="s">
        <v>378</v>
      </c>
      <c r="O254" s="27" t="s">
        <v>911</v>
      </c>
      <c r="P254" s="27" t="s">
        <v>492</v>
      </c>
    </row>
    <row r="255" s="3" customFormat="1" ht="81" hidden="1" spans="1:16">
      <c r="A255" s="27">
        <v>249</v>
      </c>
      <c r="B255" s="33" t="s">
        <v>1069</v>
      </c>
      <c r="C255" s="27" t="s">
        <v>1070</v>
      </c>
      <c r="D255" s="32" t="s">
        <v>1071</v>
      </c>
      <c r="E255" s="30" t="s">
        <v>64</v>
      </c>
      <c r="F255" s="27" t="s">
        <v>1072</v>
      </c>
      <c r="G255" s="31">
        <v>7.5</v>
      </c>
      <c r="H255" s="31">
        <f t="shared" si="7"/>
        <v>7.5</v>
      </c>
      <c r="I255" s="31"/>
      <c r="J255" s="31"/>
      <c r="K255" s="31"/>
      <c r="L255" s="31">
        <v>7.5</v>
      </c>
      <c r="M255" s="27"/>
      <c r="N255" s="27" t="s">
        <v>378</v>
      </c>
      <c r="O255" s="27" t="s">
        <v>911</v>
      </c>
      <c r="P255" s="27" t="s">
        <v>492</v>
      </c>
    </row>
    <row r="256" s="3" customFormat="1" ht="81" hidden="1" spans="1:16">
      <c r="A256" s="27">
        <v>250</v>
      </c>
      <c r="B256" s="33" t="s">
        <v>1073</v>
      </c>
      <c r="C256" s="27" t="s">
        <v>1074</v>
      </c>
      <c r="D256" s="32" t="s">
        <v>1075</v>
      </c>
      <c r="E256" s="30" t="s">
        <v>64</v>
      </c>
      <c r="F256" s="27" t="s">
        <v>1076</v>
      </c>
      <c r="G256" s="31">
        <v>2.6</v>
      </c>
      <c r="H256" s="31">
        <f t="shared" si="7"/>
        <v>2.6</v>
      </c>
      <c r="I256" s="31"/>
      <c r="J256" s="31"/>
      <c r="K256" s="31"/>
      <c r="L256" s="31">
        <v>2.6</v>
      </c>
      <c r="M256" s="27"/>
      <c r="N256" s="27" t="s">
        <v>378</v>
      </c>
      <c r="O256" s="27" t="s">
        <v>911</v>
      </c>
      <c r="P256" s="27" t="s">
        <v>492</v>
      </c>
    </row>
    <row r="257" s="3" customFormat="1" ht="81" hidden="1" spans="1:16">
      <c r="A257" s="27">
        <v>251</v>
      </c>
      <c r="B257" s="33" t="s">
        <v>1077</v>
      </c>
      <c r="C257" s="27" t="s">
        <v>1078</v>
      </c>
      <c r="D257" s="32" t="s">
        <v>1079</v>
      </c>
      <c r="E257" s="30" t="s">
        <v>64</v>
      </c>
      <c r="F257" s="27" t="s">
        <v>1080</v>
      </c>
      <c r="G257" s="31">
        <v>14.4</v>
      </c>
      <c r="H257" s="31">
        <f t="shared" si="7"/>
        <v>14.4</v>
      </c>
      <c r="I257" s="31"/>
      <c r="J257" s="31"/>
      <c r="K257" s="31"/>
      <c r="L257" s="31">
        <v>14.4</v>
      </c>
      <c r="M257" s="27"/>
      <c r="N257" s="27" t="s">
        <v>378</v>
      </c>
      <c r="O257" s="27" t="s">
        <v>911</v>
      </c>
      <c r="P257" s="27" t="s">
        <v>492</v>
      </c>
    </row>
    <row r="258" s="3" customFormat="1" ht="81" hidden="1" spans="1:16">
      <c r="A258" s="27">
        <v>252</v>
      </c>
      <c r="B258" s="33" t="s">
        <v>1081</v>
      </c>
      <c r="C258" s="27" t="s">
        <v>1082</v>
      </c>
      <c r="D258" s="32" t="s">
        <v>1083</v>
      </c>
      <c r="E258" s="30" t="s">
        <v>64</v>
      </c>
      <c r="F258" s="27" t="s">
        <v>1084</v>
      </c>
      <c r="G258" s="31">
        <v>1.2</v>
      </c>
      <c r="H258" s="31">
        <f t="shared" si="7"/>
        <v>1.2</v>
      </c>
      <c r="I258" s="31"/>
      <c r="J258" s="31"/>
      <c r="K258" s="31"/>
      <c r="L258" s="31">
        <v>1.2</v>
      </c>
      <c r="M258" s="27"/>
      <c r="N258" s="27" t="s">
        <v>378</v>
      </c>
      <c r="O258" s="27" t="s">
        <v>911</v>
      </c>
      <c r="P258" s="27" t="s">
        <v>492</v>
      </c>
    </row>
    <row r="259" s="3" customFormat="1" ht="81" hidden="1" spans="1:16">
      <c r="A259" s="27">
        <v>253</v>
      </c>
      <c r="B259" s="33" t="s">
        <v>1085</v>
      </c>
      <c r="C259" s="27" t="s">
        <v>415</v>
      </c>
      <c r="D259" s="32" t="s">
        <v>1086</v>
      </c>
      <c r="E259" s="30" t="s">
        <v>64</v>
      </c>
      <c r="F259" s="27" t="s">
        <v>1087</v>
      </c>
      <c r="G259" s="31">
        <v>0.75</v>
      </c>
      <c r="H259" s="31">
        <f t="shared" si="7"/>
        <v>0.75</v>
      </c>
      <c r="I259" s="31"/>
      <c r="J259" s="31"/>
      <c r="K259" s="31"/>
      <c r="L259" s="31">
        <v>0.75</v>
      </c>
      <c r="M259" s="27"/>
      <c r="N259" s="27" t="s">
        <v>378</v>
      </c>
      <c r="O259" s="27" t="s">
        <v>911</v>
      </c>
      <c r="P259" s="27" t="s">
        <v>492</v>
      </c>
    </row>
    <row r="260" s="3" customFormat="1" ht="81" hidden="1" spans="1:16">
      <c r="A260" s="27">
        <v>254</v>
      </c>
      <c r="B260" s="33" t="s">
        <v>1088</v>
      </c>
      <c r="C260" s="27" t="s">
        <v>1089</v>
      </c>
      <c r="D260" s="32" t="s">
        <v>1090</v>
      </c>
      <c r="E260" s="30" t="s">
        <v>64</v>
      </c>
      <c r="F260" s="27" t="s">
        <v>1091</v>
      </c>
      <c r="G260" s="31">
        <v>4.65</v>
      </c>
      <c r="H260" s="31">
        <f t="shared" si="7"/>
        <v>4.65</v>
      </c>
      <c r="I260" s="31"/>
      <c r="J260" s="31"/>
      <c r="K260" s="31"/>
      <c r="L260" s="31">
        <v>4.65</v>
      </c>
      <c r="M260" s="27"/>
      <c r="N260" s="27" t="s">
        <v>378</v>
      </c>
      <c r="O260" s="27" t="s">
        <v>911</v>
      </c>
      <c r="P260" s="27" t="s">
        <v>492</v>
      </c>
    </row>
    <row r="261" s="3" customFormat="1" ht="81" hidden="1" spans="1:16">
      <c r="A261" s="27">
        <v>255</v>
      </c>
      <c r="B261" s="33" t="s">
        <v>1092</v>
      </c>
      <c r="C261" s="27" t="s">
        <v>514</v>
      </c>
      <c r="D261" s="32" t="s">
        <v>1093</v>
      </c>
      <c r="E261" s="30" t="s">
        <v>64</v>
      </c>
      <c r="F261" s="27" t="s">
        <v>1094</v>
      </c>
      <c r="G261" s="31">
        <v>1.5</v>
      </c>
      <c r="H261" s="31">
        <f t="shared" si="7"/>
        <v>1.5</v>
      </c>
      <c r="I261" s="31"/>
      <c r="J261" s="31"/>
      <c r="K261" s="31"/>
      <c r="L261" s="31">
        <v>1.5</v>
      </c>
      <c r="M261" s="27"/>
      <c r="N261" s="27" t="s">
        <v>378</v>
      </c>
      <c r="O261" s="27" t="s">
        <v>911</v>
      </c>
      <c r="P261" s="27" t="s">
        <v>492</v>
      </c>
    </row>
    <row r="262" s="3" customFormat="1" ht="81" hidden="1" spans="1:16">
      <c r="A262" s="27">
        <v>256</v>
      </c>
      <c r="B262" s="33" t="s">
        <v>1095</v>
      </c>
      <c r="C262" s="27" t="s">
        <v>1096</v>
      </c>
      <c r="D262" s="32" t="s">
        <v>1097</v>
      </c>
      <c r="E262" s="30" t="s">
        <v>64</v>
      </c>
      <c r="F262" s="27" t="s">
        <v>915</v>
      </c>
      <c r="G262" s="31">
        <v>1</v>
      </c>
      <c r="H262" s="31">
        <f t="shared" si="7"/>
        <v>1</v>
      </c>
      <c r="I262" s="31"/>
      <c r="J262" s="31"/>
      <c r="K262" s="31"/>
      <c r="L262" s="31">
        <v>1</v>
      </c>
      <c r="M262" s="27"/>
      <c r="N262" s="27" t="s">
        <v>378</v>
      </c>
      <c r="O262" s="27" t="s">
        <v>911</v>
      </c>
      <c r="P262" s="27" t="s">
        <v>492</v>
      </c>
    </row>
    <row r="263" s="3" customFormat="1" ht="81" hidden="1" spans="1:16">
      <c r="A263" s="27">
        <v>257</v>
      </c>
      <c r="B263" s="33" t="s">
        <v>1098</v>
      </c>
      <c r="C263" s="27" t="s">
        <v>1099</v>
      </c>
      <c r="D263" s="32" t="s">
        <v>1100</v>
      </c>
      <c r="E263" s="30" t="s">
        <v>64</v>
      </c>
      <c r="F263" s="27" t="s">
        <v>1101</v>
      </c>
      <c r="G263" s="31">
        <v>4</v>
      </c>
      <c r="H263" s="31">
        <f t="shared" si="7"/>
        <v>4</v>
      </c>
      <c r="I263" s="31"/>
      <c r="J263" s="31"/>
      <c r="K263" s="31"/>
      <c r="L263" s="31">
        <v>4</v>
      </c>
      <c r="M263" s="27"/>
      <c r="N263" s="27" t="s">
        <v>378</v>
      </c>
      <c r="O263" s="27" t="s">
        <v>911</v>
      </c>
      <c r="P263" s="27" t="s">
        <v>492</v>
      </c>
    </row>
    <row r="264" s="3" customFormat="1" ht="81" hidden="1" spans="1:16">
      <c r="A264" s="27">
        <v>258</v>
      </c>
      <c r="B264" s="33" t="s">
        <v>1102</v>
      </c>
      <c r="C264" s="27" t="s">
        <v>1103</v>
      </c>
      <c r="D264" s="32" t="s">
        <v>1104</v>
      </c>
      <c r="E264" s="30" t="s">
        <v>64</v>
      </c>
      <c r="F264" s="27" t="s">
        <v>1105</v>
      </c>
      <c r="G264" s="31">
        <v>12</v>
      </c>
      <c r="H264" s="31">
        <f t="shared" si="7"/>
        <v>12</v>
      </c>
      <c r="I264" s="31"/>
      <c r="J264" s="31"/>
      <c r="K264" s="31"/>
      <c r="L264" s="31">
        <v>12</v>
      </c>
      <c r="M264" s="27"/>
      <c r="N264" s="27" t="s">
        <v>378</v>
      </c>
      <c r="O264" s="27" t="s">
        <v>911</v>
      </c>
      <c r="P264" s="27" t="s">
        <v>492</v>
      </c>
    </row>
    <row r="265" s="3" customFormat="1" ht="81" hidden="1" spans="1:16">
      <c r="A265" s="27">
        <v>259</v>
      </c>
      <c r="B265" s="33" t="s">
        <v>1106</v>
      </c>
      <c r="C265" s="27" t="s">
        <v>1107</v>
      </c>
      <c r="D265" s="32" t="s">
        <v>1108</v>
      </c>
      <c r="E265" s="30" t="s">
        <v>64</v>
      </c>
      <c r="F265" s="27" t="s">
        <v>1109</v>
      </c>
      <c r="G265" s="31">
        <v>1.95</v>
      </c>
      <c r="H265" s="31">
        <f t="shared" si="7"/>
        <v>1.95</v>
      </c>
      <c r="I265" s="31"/>
      <c r="J265" s="31"/>
      <c r="K265" s="31"/>
      <c r="L265" s="31">
        <v>1.95</v>
      </c>
      <c r="M265" s="27"/>
      <c r="N265" s="27" t="s">
        <v>378</v>
      </c>
      <c r="O265" s="27" t="s">
        <v>911</v>
      </c>
      <c r="P265" s="27" t="s">
        <v>492</v>
      </c>
    </row>
    <row r="266" s="3" customFormat="1" ht="81" hidden="1" spans="1:16">
      <c r="A266" s="27">
        <v>260</v>
      </c>
      <c r="B266" s="33" t="s">
        <v>1110</v>
      </c>
      <c r="C266" s="27" t="s">
        <v>1111</v>
      </c>
      <c r="D266" s="32" t="s">
        <v>1112</v>
      </c>
      <c r="E266" s="30" t="s">
        <v>64</v>
      </c>
      <c r="F266" s="27" t="s">
        <v>955</v>
      </c>
      <c r="G266" s="31">
        <v>2.85</v>
      </c>
      <c r="H266" s="31">
        <f t="shared" si="7"/>
        <v>2.85</v>
      </c>
      <c r="I266" s="31"/>
      <c r="J266" s="31"/>
      <c r="K266" s="31"/>
      <c r="L266" s="31">
        <v>2.85</v>
      </c>
      <c r="M266" s="27"/>
      <c r="N266" s="27" t="s">
        <v>378</v>
      </c>
      <c r="O266" s="27" t="s">
        <v>911</v>
      </c>
      <c r="P266" s="27" t="s">
        <v>492</v>
      </c>
    </row>
    <row r="267" s="3" customFormat="1" ht="81" hidden="1" spans="1:16">
      <c r="A267" s="27">
        <v>261</v>
      </c>
      <c r="B267" s="33" t="s">
        <v>1113</v>
      </c>
      <c r="C267" s="27" t="s">
        <v>1114</v>
      </c>
      <c r="D267" s="32" t="s">
        <v>1115</v>
      </c>
      <c r="E267" s="30" t="s">
        <v>64</v>
      </c>
      <c r="F267" s="27" t="s">
        <v>1116</v>
      </c>
      <c r="G267" s="31">
        <v>1.95</v>
      </c>
      <c r="H267" s="31">
        <f t="shared" si="7"/>
        <v>1.95</v>
      </c>
      <c r="I267" s="31"/>
      <c r="J267" s="31"/>
      <c r="K267" s="31"/>
      <c r="L267" s="31">
        <v>1.95</v>
      </c>
      <c r="M267" s="27"/>
      <c r="N267" s="27" t="s">
        <v>378</v>
      </c>
      <c r="O267" s="27" t="s">
        <v>911</v>
      </c>
      <c r="P267" s="27" t="s">
        <v>492</v>
      </c>
    </row>
    <row r="268" s="3" customFormat="1" ht="81" hidden="1" spans="1:16">
      <c r="A268" s="27">
        <v>262</v>
      </c>
      <c r="B268" s="33" t="s">
        <v>1117</v>
      </c>
      <c r="C268" s="27" t="s">
        <v>1118</v>
      </c>
      <c r="D268" s="32" t="s">
        <v>1119</v>
      </c>
      <c r="E268" s="30" t="s">
        <v>64</v>
      </c>
      <c r="F268" s="27" t="s">
        <v>1120</v>
      </c>
      <c r="G268" s="31">
        <v>2.3</v>
      </c>
      <c r="H268" s="31">
        <f t="shared" si="7"/>
        <v>2.3</v>
      </c>
      <c r="I268" s="31"/>
      <c r="J268" s="31"/>
      <c r="K268" s="31"/>
      <c r="L268" s="31">
        <v>2.3</v>
      </c>
      <c r="M268" s="27"/>
      <c r="N268" s="27" t="s">
        <v>378</v>
      </c>
      <c r="O268" s="27" t="s">
        <v>911</v>
      </c>
      <c r="P268" s="27" t="s">
        <v>492</v>
      </c>
    </row>
    <row r="269" s="3" customFormat="1" ht="81" hidden="1" spans="1:16">
      <c r="A269" s="27">
        <v>263</v>
      </c>
      <c r="B269" s="33" t="s">
        <v>1121</v>
      </c>
      <c r="C269" s="27" t="s">
        <v>633</v>
      </c>
      <c r="D269" s="32" t="s">
        <v>1122</v>
      </c>
      <c r="E269" s="30" t="s">
        <v>64</v>
      </c>
      <c r="F269" s="27" t="s">
        <v>1123</v>
      </c>
      <c r="G269" s="31">
        <v>4.9</v>
      </c>
      <c r="H269" s="31">
        <f t="shared" si="7"/>
        <v>4.9</v>
      </c>
      <c r="I269" s="31"/>
      <c r="J269" s="31"/>
      <c r="K269" s="31"/>
      <c r="L269" s="31">
        <v>4.9</v>
      </c>
      <c r="M269" s="27"/>
      <c r="N269" s="27" t="s">
        <v>378</v>
      </c>
      <c r="O269" s="27" t="s">
        <v>911</v>
      </c>
      <c r="P269" s="27" t="s">
        <v>492</v>
      </c>
    </row>
    <row r="270" s="3" customFormat="1" ht="81" hidden="1" spans="1:16">
      <c r="A270" s="27">
        <v>264</v>
      </c>
      <c r="B270" s="33" t="s">
        <v>1124</v>
      </c>
      <c r="C270" s="27" t="s">
        <v>1125</v>
      </c>
      <c r="D270" s="32" t="s">
        <v>1126</v>
      </c>
      <c r="E270" s="30" t="s">
        <v>64</v>
      </c>
      <c r="F270" s="27" t="s">
        <v>1127</v>
      </c>
      <c r="G270" s="31">
        <v>0.49</v>
      </c>
      <c r="H270" s="31">
        <f t="shared" si="7"/>
        <v>0.49</v>
      </c>
      <c r="I270" s="31"/>
      <c r="J270" s="31"/>
      <c r="K270" s="31"/>
      <c r="L270" s="31">
        <v>0.49</v>
      </c>
      <c r="M270" s="27"/>
      <c r="N270" s="27" t="s">
        <v>378</v>
      </c>
      <c r="O270" s="27" t="s">
        <v>911</v>
      </c>
      <c r="P270" s="27" t="s">
        <v>492</v>
      </c>
    </row>
    <row r="271" s="3" customFormat="1" ht="81" hidden="1" spans="1:16">
      <c r="A271" s="27">
        <v>265</v>
      </c>
      <c r="B271" s="33" t="s">
        <v>1128</v>
      </c>
      <c r="C271" s="27" t="s">
        <v>444</v>
      </c>
      <c r="D271" s="32" t="s">
        <v>1129</v>
      </c>
      <c r="E271" s="30" t="s">
        <v>64</v>
      </c>
      <c r="F271" s="27" t="s">
        <v>1130</v>
      </c>
      <c r="G271" s="31">
        <v>1.52</v>
      </c>
      <c r="H271" s="31">
        <f t="shared" si="7"/>
        <v>1.52</v>
      </c>
      <c r="I271" s="31"/>
      <c r="J271" s="31"/>
      <c r="K271" s="31"/>
      <c r="L271" s="31">
        <v>1.52</v>
      </c>
      <c r="M271" s="27"/>
      <c r="N271" s="27" t="s">
        <v>378</v>
      </c>
      <c r="O271" s="27" t="s">
        <v>911</v>
      </c>
      <c r="P271" s="27" t="s">
        <v>492</v>
      </c>
    </row>
    <row r="272" s="3" customFormat="1" ht="81" hidden="1" spans="1:16">
      <c r="A272" s="27">
        <v>266</v>
      </c>
      <c r="B272" s="33" t="s">
        <v>1131</v>
      </c>
      <c r="C272" s="27" t="s">
        <v>1132</v>
      </c>
      <c r="D272" s="32" t="s">
        <v>1133</v>
      </c>
      <c r="E272" s="30" t="s">
        <v>64</v>
      </c>
      <c r="F272" s="27" t="s">
        <v>1134</v>
      </c>
      <c r="G272" s="31">
        <v>3.15</v>
      </c>
      <c r="H272" s="31">
        <f t="shared" si="7"/>
        <v>3.15</v>
      </c>
      <c r="I272" s="31"/>
      <c r="J272" s="31"/>
      <c r="K272" s="31"/>
      <c r="L272" s="31">
        <v>3.15</v>
      </c>
      <c r="M272" s="27"/>
      <c r="N272" s="27" t="s">
        <v>378</v>
      </c>
      <c r="O272" s="27" t="s">
        <v>911</v>
      </c>
      <c r="P272" s="27" t="s">
        <v>492</v>
      </c>
    </row>
    <row r="273" s="3" customFormat="1" ht="81" hidden="1" spans="1:16">
      <c r="A273" s="27">
        <v>267</v>
      </c>
      <c r="B273" s="33" t="s">
        <v>1135</v>
      </c>
      <c r="C273" s="27" t="s">
        <v>1136</v>
      </c>
      <c r="D273" s="32" t="s">
        <v>1137</v>
      </c>
      <c r="E273" s="30" t="s">
        <v>64</v>
      </c>
      <c r="F273" s="27" t="s">
        <v>1138</v>
      </c>
      <c r="G273" s="31">
        <v>7.07</v>
      </c>
      <c r="H273" s="31">
        <f t="shared" si="7"/>
        <v>7.07</v>
      </c>
      <c r="I273" s="31"/>
      <c r="J273" s="31"/>
      <c r="K273" s="31"/>
      <c r="L273" s="31">
        <v>7.07</v>
      </c>
      <c r="M273" s="27"/>
      <c r="N273" s="27" t="s">
        <v>378</v>
      </c>
      <c r="O273" s="27" t="s">
        <v>911</v>
      </c>
      <c r="P273" s="27" t="s">
        <v>492</v>
      </c>
    </row>
    <row r="274" s="3" customFormat="1" ht="81" hidden="1" spans="1:16">
      <c r="A274" s="27">
        <v>268</v>
      </c>
      <c r="B274" s="33" t="s">
        <v>1139</v>
      </c>
      <c r="C274" s="27" t="s">
        <v>1140</v>
      </c>
      <c r="D274" s="32" t="s">
        <v>1141</v>
      </c>
      <c r="E274" s="30" t="s">
        <v>64</v>
      </c>
      <c r="F274" s="27" t="s">
        <v>1142</v>
      </c>
      <c r="G274" s="31">
        <v>6.1</v>
      </c>
      <c r="H274" s="31">
        <f t="shared" si="7"/>
        <v>6.1</v>
      </c>
      <c r="I274" s="31"/>
      <c r="J274" s="31"/>
      <c r="K274" s="31"/>
      <c r="L274" s="31">
        <v>6.1</v>
      </c>
      <c r="M274" s="27"/>
      <c r="N274" s="27" t="s">
        <v>378</v>
      </c>
      <c r="O274" s="27" t="s">
        <v>911</v>
      </c>
      <c r="P274" s="27" t="s">
        <v>492</v>
      </c>
    </row>
    <row r="275" s="3" customFormat="1" ht="81" hidden="1" spans="1:16">
      <c r="A275" s="27">
        <v>269</v>
      </c>
      <c r="B275" s="33" t="s">
        <v>1143</v>
      </c>
      <c r="C275" s="27" t="s">
        <v>482</v>
      </c>
      <c r="D275" s="32" t="s">
        <v>1144</v>
      </c>
      <c r="E275" s="30" t="s">
        <v>64</v>
      </c>
      <c r="F275" s="27" t="s">
        <v>1145</v>
      </c>
      <c r="G275" s="31">
        <v>20.5</v>
      </c>
      <c r="H275" s="31">
        <f t="shared" si="7"/>
        <v>20.5</v>
      </c>
      <c r="I275" s="31"/>
      <c r="J275" s="31"/>
      <c r="K275" s="31"/>
      <c r="L275" s="31">
        <v>20.5</v>
      </c>
      <c r="M275" s="27"/>
      <c r="N275" s="27" t="s">
        <v>378</v>
      </c>
      <c r="O275" s="27" t="s">
        <v>911</v>
      </c>
      <c r="P275" s="27" t="s">
        <v>492</v>
      </c>
    </row>
    <row r="276" s="3" customFormat="1" ht="81" hidden="1" spans="1:16">
      <c r="A276" s="27">
        <v>270</v>
      </c>
      <c r="B276" s="33" t="s">
        <v>1146</v>
      </c>
      <c r="C276" s="27" t="s">
        <v>1147</v>
      </c>
      <c r="D276" s="32" t="s">
        <v>1148</v>
      </c>
      <c r="E276" s="30" t="s">
        <v>64</v>
      </c>
      <c r="F276" s="27" t="s">
        <v>1149</v>
      </c>
      <c r="G276" s="31">
        <v>10.85</v>
      </c>
      <c r="H276" s="31">
        <f t="shared" si="7"/>
        <v>10.85</v>
      </c>
      <c r="I276" s="31"/>
      <c r="J276" s="31"/>
      <c r="K276" s="31"/>
      <c r="L276" s="31">
        <v>10.85</v>
      </c>
      <c r="M276" s="27"/>
      <c r="N276" s="27" t="s">
        <v>378</v>
      </c>
      <c r="O276" s="27" t="s">
        <v>911</v>
      </c>
      <c r="P276" s="27" t="s">
        <v>492</v>
      </c>
    </row>
    <row r="277" s="3" customFormat="1" ht="81" hidden="1" spans="1:16">
      <c r="A277" s="27">
        <v>271</v>
      </c>
      <c r="B277" s="33" t="s">
        <v>1150</v>
      </c>
      <c r="C277" s="27" t="s">
        <v>1151</v>
      </c>
      <c r="D277" s="32" t="s">
        <v>1152</v>
      </c>
      <c r="E277" s="30" t="s">
        <v>64</v>
      </c>
      <c r="F277" s="27" t="s">
        <v>994</v>
      </c>
      <c r="G277" s="31">
        <v>49</v>
      </c>
      <c r="H277" s="31">
        <f t="shared" si="7"/>
        <v>49</v>
      </c>
      <c r="I277" s="31"/>
      <c r="J277" s="31"/>
      <c r="K277" s="31"/>
      <c r="L277" s="31">
        <v>49</v>
      </c>
      <c r="M277" s="27"/>
      <c r="N277" s="27" t="s">
        <v>378</v>
      </c>
      <c r="O277" s="27" t="s">
        <v>911</v>
      </c>
      <c r="P277" s="27" t="s">
        <v>492</v>
      </c>
    </row>
    <row r="278" s="3" customFormat="1" ht="81" hidden="1" spans="1:16">
      <c r="A278" s="27">
        <v>272</v>
      </c>
      <c r="B278" s="33" t="s">
        <v>1153</v>
      </c>
      <c r="C278" s="27" t="s">
        <v>558</v>
      </c>
      <c r="D278" s="32" t="s">
        <v>1154</v>
      </c>
      <c r="E278" s="30" t="s">
        <v>64</v>
      </c>
      <c r="F278" s="27" t="s">
        <v>1155</v>
      </c>
      <c r="G278" s="31">
        <v>3.42</v>
      </c>
      <c r="H278" s="31">
        <f t="shared" si="7"/>
        <v>3.42</v>
      </c>
      <c r="I278" s="31"/>
      <c r="J278" s="31"/>
      <c r="K278" s="31"/>
      <c r="L278" s="31">
        <v>3.42</v>
      </c>
      <c r="M278" s="27"/>
      <c r="N278" s="27" t="s">
        <v>378</v>
      </c>
      <c r="O278" s="27" t="s">
        <v>911</v>
      </c>
      <c r="P278" s="27" t="s">
        <v>492</v>
      </c>
    </row>
    <row r="279" s="3" customFormat="1" ht="81" hidden="1" spans="1:16">
      <c r="A279" s="27">
        <v>273</v>
      </c>
      <c r="B279" s="33" t="s">
        <v>1156</v>
      </c>
      <c r="C279" s="27" t="s">
        <v>494</v>
      </c>
      <c r="D279" s="32" t="s">
        <v>1157</v>
      </c>
      <c r="E279" s="30" t="s">
        <v>64</v>
      </c>
      <c r="F279" s="27" t="s">
        <v>1158</v>
      </c>
      <c r="G279" s="31">
        <v>17.9</v>
      </c>
      <c r="H279" s="31">
        <f t="shared" si="7"/>
        <v>17.9</v>
      </c>
      <c r="I279" s="31"/>
      <c r="J279" s="31"/>
      <c r="K279" s="31"/>
      <c r="L279" s="31">
        <v>17.9</v>
      </c>
      <c r="M279" s="27"/>
      <c r="N279" s="27" t="s">
        <v>378</v>
      </c>
      <c r="O279" s="27" t="s">
        <v>911</v>
      </c>
      <c r="P279" s="27" t="s">
        <v>492</v>
      </c>
    </row>
    <row r="280" s="3" customFormat="1" ht="81" hidden="1" spans="1:16">
      <c r="A280" s="27">
        <v>274</v>
      </c>
      <c r="B280" s="33" t="s">
        <v>1159</v>
      </c>
      <c r="C280" s="27" t="s">
        <v>580</v>
      </c>
      <c r="D280" s="32" t="s">
        <v>1160</v>
      </c>
      <c r="E280" s="30" t="s">
        <v>64</v>
      </c>
      <c r="F280" s="27" t="s">
        <v>1161</v>
      </c>
      <c r="G280" s="31">
        <v>3.25</v>
      </c>
      <c r="H280" s="31">
        <f t="shared" si="7"/>
        <v>3.25</v>
      </c>
      <c r="I280" s="31"/>
      <c r="J280" s="31"/>
      <c r="K280" s="31"/>
      <c r="L280" s="31">
        <v>3.25</v>
      </c>
      <c r="M280" s="27"/>
      <c r="N280" s="27" t="s">
        <v>378</v>
      </c>
      <c r="O280" s="27" t="s">
        <v>911</v>
      </c>
      <c r="P280" s="27" t="s">
        <v>492</v>
      </c>
    </row>
    <row r="281" s="3" customFormat="1" ht="81" hidden="1" spans="1:16">
      <c r="A281" s="27">
        <v>275</v>
      </c>
      <c r="B281" s="33" t="s">
        <v>1162</v>
      </c>
      <c r="C281" s="27" t="s">
        <v>1163</v>
      </c>
      <c r="D281" s="32" t="s">
        <v>1164</v>
      </c>
      <c r="E281" s="30" t="s">
        <v>64</v>
      </c>
      <c r="F281" s="27" t="s">
        <v>1165</v>
      </c>
      <c r="G281" s="31">
        <v>8.4</v>
      </c>
      <c r="H281" s="31">
        <f t="shared" si="7"/>
        <v>8.4</v>
      </c>
      <c r="I281" s="31"/>
      <c r="J281" s="31"/>
      <c r="K281" s="31"/>
      <c r="L281" s="31">
        <v>8.4</v>
      </c>
      <c r="M281" s="27"/>
      <c r="N281" s="27" t="s">
        <v>378</v>
      </c>
      <c r="O281" s="27" t="s">
        <v>911</v>
      </c>
      <c r="P281" s="27" t="s">
        <v>492</v>
      </c>
    </row>
    <row r="282" s="3" customFormat="1" ht="81" hidden="1" spans="1:16">
      <c r="A282" s="27">
        <v>276</v>
      </c>
      <c r="B282" s="33" t="s">
        <v>1166</v>
      </c>
      <c r="C282" s="27" t="s">
        <v>1167</v>
      </c>
      <c r="D282" s="32" t="s">
        <v>1168</v>
      </c>
      <c r="E282" s="30" t="s">
        <v>64</v>
      </c>
      <c r="F282" s="27" t="s">
        <v>1169</v>
      </c>
      <c r="G282" s="31">
        <v>28.89</v>
      </c>
      <c r="H282" s="31">
        <f t="shared" si="7"/>
        <v>28.89</v>
      </c>
      <c r="I282" s="31"/>
      <c r="J282" s="31"/>
      <c r="K282" s="31"/>
      <c r="L282" s="31">
        <v>28.89</v>
      </c>
      <c r="M282" s="27"/>
      <c r="N282" s="27" t="s">
        <v>378</v>
      </c>
      <c r="O282" s="27" t="s">
        <v>911</v>
      </c>
      <c r="P282" s="27" t="s">
        <v>492</v>
      </c>
    </row>
    <row r="283" s="3" customFormat="1" ht="81" hidden="1" spans="1:16">
      <c r="A283" s="27">
        <v>277</v>
      </c>
      <c r="B283" s="33" t="s">
        <v>1170</v>
      </c>
      <c r="C283" s="27" t="s">
        <v>1171</v>
      </c>
      <c r="D283" s="32" t="s">
        <v>1172</v>
      </c>
      <c r="E283" s="30" t="s">
        <v>64</v>
      </c>
      <c r="F283" s="27" t="s">
        <v>1173</v>
      </c>
      <c r="G283" s="31">
        <v>9.18</v>
      </c>
      <c r="H283" s="31">
        <f t="shared" si="7"/>
        <v>9.18</v>
      </c>
      <c r="I283" s="31"/>
      <c r="J283" s="31"/>
      <c r="K283" s="31"/>
      <c r="L283" s="31">
        <v>9.18</v>
      </c>
      <c r="M283" s="27"/>
      <c r="N283" s="27" t="s">
        <v>378</v>
      </c>
      <c r="O283" s="27" t="s">
        <v>911</v>
      </c>
      <c r="P283" s="27" t="s">
        <v>492</v>
      </c>
    </row>
    <row r="284" s="3" customFormat="1" ht="81" hidden="1" spans="1:16">
      <c r="A284" s="27">
        <v>278</v>
      </c>
      <c r="B284" s="33" t="s">
        <v>1174</v>
      </c>
      <c r="C284" s="27" t="s">
        <v>1175</v>
      </c>
      <c r="D284" s="32" t="s">
        <v>1176</v>
      </c>
      <c r="E284" s="30" t="s">
        <v>64</v>
      </c>
      <c r="F284" s="27" t="s">
        <v>1177</v>
      </c>
      <c r="G284" s="31">
        <v>23.5</v>
      </c>
      <c r="H284" s="31">
        <f t="shared" si="7"/>
        <v>23.5</v>
      </c>
      <c r="I284" s="31"/>
      <c r="J284" s="31"/>
      <c r="K284" s="31"/>
      <c r="L284" s="31">
        <v>23.5</v>
      </c>
      <c r="M284" s="27"/>
      <c r="N284" s="27" t="s">
        <v>378</v>
      </c>
      <c r="O284" s="27" t="s">
        <v>911</v>
      </c>
      <c r="P284" s="27" t="s">
        <v>492</v>
      </c>
    </row>
    <row r="285" s="3" customFormat="1" ht="81" hidden="1" spans="1:16">
      <c r="A285" s="27">
        <v>279</v>
      </c>
      <c r="B285" s="33" t="s">
        <v>1178</v>
      </c>
      <c r="C285" s="27" t="s">
        <v>1179</v>
      </c>
      <c r="D285" s="32" t="s">
        <v>1180</v>
      </c>
      <c r="E285" s="30" t="s">
        <v>64</v>
      </c>
      <c r="F285" s="27" t="s">
        <v>1094</v>
      </c>
      <c r="G285" s="31">
        <v>3.4</v>
      </c>
      <c r="H285" s="31">
        <f t="shared" si="7"/>
        <v>3.4</v>
      </c>
      <c r="I285" s="31"/>
      <c r="J285" s="31"/>
      <c r="K285" s="31"/>
      <c r="L285" s="31">
        <v>3.4</v>
      </c>
      <c r="M285" s="27"/>
      <c r="N285" s="27" t="s">
        <v>378</v>
      </c>
      <c r="O285" s="27" t="s">
        <v>911</v>
      </c>
      <c r="P285" s="27" t="s">
        <v>492</v>
      </c>
    </row>
    <row r="286" s="3" customFormat="1" ht="81" hidden="1" spans="1:16">
      <c r="A286" s="27">
        <v>280</v>
      </c>
      <c r="B286" s="33" t="s">
        <v>1181</v>
      </c>
      <c r="C286" s="27" t="s">
        <v>1182</v>
      </c>
      <c r="D286" s="32" t="s">
        <v>1183</v>
      </c>
      <c r="E286" s="30" t="s">
        <v>64</v>
      </c>
      <c r="F286" s="27" t="s">
        <v>1184</v>
      </c>
      <c r="G286" s="31">
        <v>8</v>
      </c>
      <c r="H286" s="31">
        <f t="shared" si="7"/>
        <v>8</v>
      </c>
      <c r="I286" s="31"/>
      <c r="J286" s="31"/>
      <c r="K286" s="31"/>
      <c r="L286" s="31">
        <v>8</v>
      </c>
      <c r="M286" s="27"/>
      <c r="N286" s="27" t="s">
        <v>378</v>
      </c>
      <c r="O286" s="27" t="s">
        <v>911</v>
      </c>
      <c r="P286" s="27" t="s">
        <v>492</v>
      </c>
    </row>
    <row r="287" s="3" customFormat="1" ht="81" hidden="1" spans="1:16">
      <c r="A287" s="27">
        <v>281</v>
      </c>
      <c r="B287" s="33" t="s">
        <v>1185</v>
      </c>
      <c r="C287" s="27" t="s">
        <v>1186</v>
      </c>
      <c r="D287" s="32" t="s">
        <v>1187</v>
      </c>
      <c r="E287" s="30" t="s">
        <v>64</v>
      </c>
      <c r="F287" s="27" t="s">
        <v>1123</v>
      </c>
      <c r="G287" s="31">
        <v>2.05</v>
      </c>
      <c r="H287" s="31">
        <f t="shared" si="7"/>
        <v>2.05</v>
      </c>
      <c r="I287" s="31"/>
      <c r="J287" s="31"/>
      <c r="K287" s="31"/>
      <c r="L287" s="31">
        <v>2.05</v>
      </c>
      <c r="M287" s="27"/>
      <c r="N287" s="27" t="s">
        <v>378</v>
      </c>
      <c r="O287" s="27" t="s">
        <v>911</v>
      </c>
      <c r="P287" s="27" t="s">
        <v>492</v>
      </c>
    </row>
    <row r="288" s="3" customFormat="1" ht="81" hidden="1" spans="1:16">
      <c r="A288" s="27">
        <v>282</v>
      </c>
      <c r="B288" s="33" t="s">
        <v>1188</v>
      </c>
      <c r="C288" s="27" t="s">
        <v>453</v>
      </c>
      <c r="D288" s="32" t="s">
        <v>1189</v>
      </c>
      <c r="E288" s="30" t="s">
        <v>64</v>
      </c>
      <c r="F288" s="27" t="s">
        <v>1190</v>
      </c>
      <c r="G288" s="31">
        <v>6.5</v>
      </c>
      <c r="H288" s="31">
        <f t="shared" si="7"/>
        <v>6.5</v>
      </c>
      <c r="I288" s="31"/>
      <c r="J288" s="31"/>
      <c r="K288" s="31"/>
      <c r="L288" s="31">
        <v>6.5</v>
      </c>
      <c r="M288" s="27"/>
      <c r="N288" s="27" t="s">
        <v>378</v>
      </c>
      <c r="O288" s="27" t="s">
        <v>911</v>
      </c>
      <c r="P288" s="27" t="s">
        <v>492</v>
      </c>
    </row>
    <row r="289" s="3" customFormat="1" ht="81" hidden="1" spans="1:16">
      <c r="A289" s="27">
        <v>283</v>
      </c>
      <c r="B289" s="33" t="s">
        <v>1191</v>
      </c>
      <c r="C289" s="27" t="s">
        <v>1192</v>
      </c>
      <c r="D289" s="32" t="s">
        <v>1193</v>
      </c>
      <c r="E289" s="30" t="s">
        <v>64</v>
      </c>
      <c r="F289" s="27" t="s">
        <v>1194</v>
      </c>
      <c r="G289" s="31">
        <v>2.9</v>
      </c>
      <c r="H289" s="31">
        <f t="shared" si="7"/>
        <v>2.9</v>
      </c>
      <c r="I289" s="31"/>
      <c r="J289" s="31"/>
      <c r="K289" s="31"/>
      <c r="L289" s="31">
        <v>2.9</v>
      </c>
      <c r="M289" s="27"/>
      <c r="N289" s="27" t="s">
        <v>378</v>
      </c>
      <c r="O289" s="27" t="s">
        <v>911</v>
      </c>
      <c r="P289" s="27" t="s">
        <v>492</v>
      </c>
    </row>
    <row r="290" s="3" customFormat="1" ht="81" hidden="1" spans="1:16">
      <c r="A290" s="27">
        <v>284</v>
      </c>
      <c r="B290" s="33" t="s">
        <v>1195</v>
      </c>
      <c r="C290" s="27" t="s">
        <v>1196</v>
      </c>
      <c r="D290" s="32" t="s">
        <v>1197</v>
      </c>
      <c r="E290" s="30" t="s">
        <v>64</v>
      </c>
      <c r="F290" s="27" t="s">
        <v>1198</v>
      </c>
      <c r="G290" s="31">
        <v>1.43</v>
      </c>
      <c r="H290" s="31">
        <f t="shared" si="7"/>
        <v>1.43</v>
      </c>
      <c r="I290" s="31"/>
      <c r="J290" s="31"/>
      <c r="K290" s="31"/>
      <c r="L290" s="31">
        <v>1.43</v>
      </c>
      <c r="M290" s="27"/>
      <c r="N290" s="27" t="s">
        <v>378</v>
      </c>
      <c r="O290" s="27" t="s">
        <v>911</v>
      </c>
      <c r="P290" s="27" t="s">
        <v>492</v>
      </c>
    </row>
    <row r="291" s="3" customFormat="1" ht="81" hidden="1" spans="1:16">
      <c r="A291" s="27">
        <v>285</v>
      </c>
      <c r="B291" s="33" t="s">
        <v>1199</v>
      </c>
      <c r="C291" s="27" t="s">
        <v>1200</v>
      </c>
      <c r="D291" s="32" t="s">
        <v>1201</v>
      </c>
      <c r="E291" s="30" t="s">
        <v>64</v>
      </c>
      <c r="F291" s="27" t="s">
        <v>1094</v>
      </c>
      <c r="G291" s="31">
        <v>2.92</v>
      </c>
      <c r="H291" s="31">
        <f t="shared" si="7"/>
        <v>2.92</v>
      </c>
      <c r="I291" s="31"/>
      <c r="J291" s="31"/>
      <c r="K291" s="31"/>
      <c r="L291" s="31">
        <v>2.92</v>
      </c>
      <c r="M291" s="27"/>
      <c r="N291" s="27" t="s">
        <v>378</v>
      </c>
      <c r="O291" s="27" t="s">
        <v>911</v>
      </c>
      <c r="P291" s="27" t="s">
        <v>492</v>
      </c>
    </row>
    <row r="292" s="3" customFormat="1" ht="81" hidden="1" spans="1:16">
      <c r="A292" s="27">
        <v>286</v>
      </c>
      <c r="B292" s="33" t="s">
        <v>1202</v>
      </c>
      <c r="C292" s="27" t="s">
        <v>1203</v>
      </c>
      <c r="D292" s="32" t="s">
        <v>1204</v>
      </c>
      <c r="E292" s="30" t="s">
        <v>64</v>
      </c>
      <c r="F292" s="27" t="s">
        <v>1205</v>
      </c>
      <c r="G292" s="31">
        <v>7.17</v>
      </c>
      <c r="H292" s="31">
        <f t="shared" si="7"/>
        <v>7.17</v>
      </c>
      <c r="I292" s="31"/>
      <c r="J292" s="31"/>
      <c r="K292" s="31"/>
      <c r="L292" s="31">
        <v>7.17</v>
      </c>
      <c r="M292" s="27"/>
      <c r="N292" s="27" t="s">
        <v>378</v>
      </c>
      <c r="O292" s="27" t="s">
        <v>911</v>
      </c>
      <c r="P292" s="27" t="s">
        <v>492</v>
      </c>
    </row>
    <row r="293" s="3" customFormat="1" ht="81" hidden="1" spans="1:16">
      <c r="A293" s="27">
        <v>287</v>
      </c>
      <c r="B293" s="33" t="s">
        <v>1206</v>
      </c>
      <c r="C293" s="27" t="s">
        <v>404</v>
      </c>
      <c r="D293" s="32" t="s">
        <v>1207</v>
      </c>
      <c r="E293" s="30" t="s">
        <v>64</v>
      </c>
      <c r="F293" s="27" t="s">
        <v>1208</v>
      </c>
      <c r="G293" s="31">
        <v>5.2</v>
      </c>
      <c r="H293" s="31">
        <f t="shared" si="7"/>
        <v>5.2</v>
      </c>
      <c r="I293" s="31"/>
      <c r="J293" s="31"/>
      <c r="K293" s="31"/>
      <c r="L293" s="31">
        <v>5.2</v>
      </c>
      <c r="M293" s="27"/>
      <c r="N293" s="27" t="s">
        <v>378</v>
      </c>
      <c r="O293" s="27" t="s">
        <v>911</v>
      </c>
      <c r="P293" s="27" t="s">
        <v>492</v>
      </c>
    </row>
    <row r="294" s="3" customFormat="1" ht="81" hidden="1" spans="1:16">
      <c r="A294" s="27">
        <v>288</v>
      </c>
      <c r="B294" s="33" t="s">
        <v>1209</v>
      </c>
      <c r="C294" s="27" t="s">
        <v>133</v>
      </c>
      <c r="D294" s="32" t="s">
        <v>1210</v>
      </c>
      <c r="E294" s="30" t="s">
        <v>64</v>
      </c>
      <c r="F294" s="27" t="s">
        <v>1211</v>
      </c>
      <c r="G294" s="31">
        <v>1.44</v>
      </c>
      <c r="H294" s="31">
        <f t="shared" si="7"/>
        <v>1.44</v>
      </c>
      <c r="I294" s="31"/>
      <c r="J294" s="31"/>
      <c r="K294" s="31"/>
      <c r="L294" s="31">
        <v>1.44</v>
      </c>
      <c r="M294" s="27"/>
      <c r="N294" s="27" t="s">
        <v>378</v>
      </c>
      <c r="O294" s="27" t="s">
        <v>911</v>
      </c>
      <c r="P294" s="27" t="s">
        <v>492</v>
      </c>
    </row>
    <row r="295" s="3" customFormat="1" ht="81" hidden="1" spans="1:16">
      <c r="A295" s="27">
        <v>289</v>
      </c>
      <c r="B295" s="33" t="s">
        <v>1212</v>
      </c>
      <c r="C295" s="27" t="s">
        <v>1213</v>
      </c>
      <c r="D295" s="32" t="s">
        <v>1214</v>
      </c>
      <c r="E295" s="30" t="s">
        <v>64</v>
      </c>
      <c r="F295" s="27" t="s">
        <v>1215</v>
      </c>
      <c r="G295" s="31">
        <v>27.82</v>
      </c>
      <c r="H295" s="31">
        <f t="shared" si="7"/>
        <v>27.82</v>
      </c>
      <c r="I295" s="31"/>
      <c r="J295" s="31"/>
      <c r="K295" s="31"/>
      <c r="L295" s="31">
        <v>27.82</v>
      </c>
      <c r="M295" s="27"/>
      <c r="N295" s="27" t="s">
        <v>378</v>
      </c>
      <c r="O295" s="27" t="s">
        <v>911</v>
      </c>
      <c r="P295" s="27" t="s">
        <v>492</v>
      </c>
    </row>
    <row r="296" s="3" customFormat="1" ht="81" hidden="1" spans="1:16">
      <c r="A296" s="27">
        <v>290</v>
      </c>
      <c r="B296" s="33" t="s">
        <v>1216</v>
      </c>
      <c r="C296" s="27" t="s">
        <v>1217</v>
      </c>
      <c r="D296" s="32" t="s">
        <v>1218</v>
      </c>
      <c r="E296" s="30" t="s">
        <v>64</v>
      </c>
      <c r="F296" s="27" t="s">
        <v>1219</v>
      </c>
      <c r="G296" s="31">
        <v>10.3</v>
      </c>
      <c r="H296" s="31">
        <f t="shared" si="7"/>
        <v>10.3</v>
      </c>
      <c r="I296" s="31"/>
      <c r="J296" s="31"/>
      <c r="K296" s="31"/>
      <c r="L296" s="31">
        <v>10.3</v>
      </c>
      <c r="M296" s="27"/>
      <c r="N296" s="27" t="s">
        <v>378</v>
      </c>
      <c r="O296" s="27" t="s">
        <v>911</v>
      </c>
      <c r="P296" s="27" t="s">
        <v>492</v>
      </c>
    </row>
    <row r="297" s="3" customFormat="1" ht="81" hidden="1" spans="1:16">
      <c r="A297" s="27">
        <v>291</v>
      </c>
      <c r="B297" s="33" t="s">
        <v>1220</v>
      </c>
      <c r="C297" s="27" t="s">
        <v>1221</v>
      </c>
      <c r="D297" s="32" t="s">
        <v>1222</v>
      </c>
      <c r="E297" s="30" t="s">
        <v>64</v>
      </c>
      <c r="F297" s="27" t="s">
        <v>1223</v>
      </c>
      <c r="G297" s="31">
        <v>4.13</v>
      </c>
      <c r="H297" s="31">
        <f t="shared" si="7"/>
        <v>4.13</v>
      </c>
      <c r="I297" s="31"/>
      <c r="J297" s="31"/>
      <c r="K297" s="31"/>
      <c r="L297" s="31">
        <v>4.13</v>
      </c>
      <c r="M297" s="27"/>
      <c r="N297" s="27" t="s">
        <v>378</v>
      </c>
      <c r="O297" s="27" t="s">
        <v>911</v>
      </c>
      <c r="P297" s="27" t="s">
        <v>492</v>
      </c>
    </row>
    <row r="298" s="3" customFormat="1" ht="81" hidden="1" spans="1:16">
      <c r="A298" s="27">
        <v>292</v>
      </c>
      <c r="B298" s="33" t="s">
        <v>1224</v>
      </c>
      <c r="C298" s="27" t="s">
        <v>1225</v>
      </c>
      <c r="D298" s="32" t="s">
        <v>1226</v>
      </c>
      <c r="E298" s="30" t="s">
        <v>64</v>
      </c>
      <c r="F298" s="27" t="s">
        <v>1227</v>
      </c>
      <c r="G298" s="31">
        <v>3.68</v>
      </c>
      <c r="H298" s="31">
        <f t="shared" si="7"/>
        <v>3.68</v>
      </c>
      <c r="I298" s="31"/>
      <c r="J298" s="31"/>
      <c r="K298" s="31"/>
      <c r="L298" s="31">
        <v>3.68</v>
      </c>
      <c r="M298" s="27"/>
      <c r="N298" s="27" t="s">
        <v>378</v>
      </c>
      <c r="O298" s="27" t="s">
        <v>911</v>
      </c>
      <c r="P298" s="27" t="s">
        <v>492</v>
      </c>
    </row>
    <row r="299" s="3" customFormat="1" ht="81" hidden="1" spans="1:16">
      <c r="A299" s="27">
        <v>293</v>
      </c>
      <c r="B299" s="33" t="s">
        <v>1228</v>
      </c>
      <c r="C299" s="27" t="s">
        <v>1229</v>
      </c>
      <c r="D299" s="32" t="s">
        <v>1230</v>
      </c>
      <c r="E299" s="30" t="s">
        <v>64</v>
      </c>
      <c r="F299" s="27" t="s">
        <v>1231</v>
      </c>
      <c r="G299" s="31">
        <v>6.18</v>
      </c>
      <c r="H299" s="31">
        <f t="shared" si="7"/>
        <v>6.18</v>
      </c>
      <c r="I299" s="31"/>
      <c r="J299" s="31"/>
      <c r="K299" s="31"/>
      <c r="L299" s="31">
        <v>6.18</v>
      </c>
      <c r="M299" s="27"/>
      <c r="N299" s="27" t="s">
        <v>378</v>
      </c>
      <c r="O299" s="27" t="s">
        <v>911</v>
      </c>
      <c r="P299" s="27" t="s">
        <v>492</v>
      </c>
    </row>
    <row r="300" s="3" customFormat="1" ht="81" hidden="1" spans="1:16">
      <c r="A300" s="27">
        <v>294</v>
      </c>
      <c r="B300" s="33" t="s">
        <v>1232</v>
      </c>
      <c r="C300" s="27" t="s">
        <v>411</v>
      </c>
      <c r="D300" s="32" t="s">
        <v>1233</v>
      </c>
      <c r="E300" s="30" t="s">
        <v>64</v>
      </c>
      <c r="F300" s="27" t="s">
        <v>1234</v>
      </c>
      <c r="G300" s="31">
        <v>9.56</v>
      </c>
      <c r="H300" s="31">
        <f t="shared" ref="H300:H354" si="8">SUM(I300:L300)</f>
        <v>9.56</v>
      </c>
      <c r="I300" s="31"/>
      <c r="J300" s="31"/>
      <c r="K300" s="31"/>
      <c r="L300" s="31">
        <v>9.56</v>
      </c>
      <c r="M300" s="27"/>
      <c r="N300" s="27" t="s">
        <v>378</v>
      </c>
      <c r="O300" s="27" t="s">
        <v>911</v>
      </c>
      <c r="P300" s="27" t="s">
        <v>492</v>
      </c>
    </row>
    <row r="301" s="3" customFormat="1" ht="81" hidden="1" spans="1:16">
      <c r="A301" s="27">
        <v>295</v>
      </c>
      <c r="B301" s="33" t="s">
        <v>1235</v>
      </c>
      <c r="C301" s="27" t="s">
        <v>1236</v>
      </c>
      <c r="D301" s="32" t="s">
        <v>1237</v>
      </c>
      <c r="E301" s="30" t="s">
        <v>64</v>
      </c>
      <c r="F301" s="27" t="s">
        <v>1238</v>
      </c>
      <c r="G301" s="31">
        <v>5.5</v>
      </c>
      <c r="H301" s="31">
        <f t="shared" si="8"/>
        <v>5.5</v>
      </c>
      <c r="I301" s="31"/>
      <c r="J301" s="31"/>
      <c r="K301" s="31"/>
      <c r="L301" s="31">
        <v>5.5</v>
      </c>
      <c r="M301" s="27"/>
      <c r="N301" s="27" t="s">
        <v>378</v>
      </c>
      <c r="O301" s="27" t="s">
        <v>911</v>
      </c>
      <c r="P301" s="27" t="s">
        <v>492</v>
      </c>
    </row>
    <row r="302" s="3" customFormat="1" ht="81" hidden="1" spans="1:16">
      <c r="A302" s="27">
        <v>296</v>
      </c>
      <c r="B302" s="33" t="s">
        <v>1239</v>
      </c>
      <c r="C302" s="27" t="s">
        <v>1240</v>
      </c>
      <c r="D302" s="32" t="s">
        <v>1241</v>
      </c>
      <c r="E302" s="30" t="s">
        <v>64</v>
      </c>
      <c r="F302" s="27" t="s">
        <v>1242</v>
      </c>
      <c r="G302" s="31">
        <v>7.77</v>
      </c>
      <c r="H302" s="31">
        <f t="shared" si="8"/>
        <v>7.77</v>
      </c>
      <c r="I302" s="31"/>
      <c r="J302" s="31"/>
      <c r="K302" s="31"/>
      <c r="L302" s="31">
        <v>7.77</v>
      </c>
      <c r="M302" s="27"/>
      <c r="N302" s="27" t="s">
        <v>378</v>
      </c>
      <c r="O302" s="27" t="s">
        <v>911</v>
      </c>
      <c r="P302" s="27" t="s">
        <v>492</v>
      </c>
    </row>
    <row r="303" s="3" customFormat="1" ht="81" hidden="1" spans="1:16">
      <c r="A303" s="27">
        <v>297</v>
      </c>
      <c r="B303" s="33" t="s">
        <v>1243</v>
      </c>
      <c r="C303" s="27" t="s">
        <v>1244</v>
      </c>
      <c r="D303" s="32" t="s">
        <v>1245</v>
      </c>
      <c r="E303" s="30" t="s">
        <v>64</v>
      </c>
      <c r="F303" s="27" t="s">
        <v>1246</v>
      </c>
      <c r="G303" s="31">
        <v>13.87</v>
      </c>
      <c r="H303" s="31">
        <f t="shared" si="8"/>
        <v>13.87</v>
      </c>
      <c r="I303" s="31"/>
      <c r="J303" s="31"/>
      <c r="K303" s="31"/>
      <c r="L303" s="31">
        <v>13.87</v>
      </c>
      <c r="M303" s="27"/>
      <c r="N303" s="27" t="s">
        <v>378</v>
      </c>
      <c r="O303" s="27" t="s">
        <v>911</v>
      </c>
      <c r="P303" s="27" t="s">
        <v>492</v>
      </c>
    </row>
    <row r="304" s="3" customFormat="1" ht="81" hidden="1" spans="1:16">
      <c r="A304" s="27">
        <v>298</v>
      </c>
      <c r="B304" s="33" t="s">
        <v>1247</v>
      </c>
      <c r="C304" s="27" t="s">
        <v>1248</v>
      </c>
      <c r="D304" s="32" t="s">
        <v>1249</v>
      </c>
      <c r="E304" s="30" t="s">
        <v>64</v>
      </c>
      <c r="F304" s="27" t="s">
        <v>1250</v>
      </c>
      <c r="G304" s="31">
        <v>11.28</v>
      </c>
      <c r="H304" s="31">
        <f t="shared" si="8"/>
        <v>11.28</v>
      </c>
      <c r="I304" s="31"/>
      <c r="J304" s="31"/>
      <c r="K304" s="31"/>
      <c r="L304" s="31">
        <v>11.28</v>
      </c>
      <c r="M304" s="27"/>
      <c r="N304" s="27" t="s">
        <v>378</v>
      </c>
      <c r="O304" s="27" t="s">
        <v>911</v>
      </c>
      <c r="P304" s="27" t="s">
        <v>492</v>
      </c>
    </row>
    <row r="305" s="3" customFormat="1" ht="81" hidden="1" spans="1:16">
      <c r="A305" s="27">
        <v>299</v>
      </c>
      <c r="B305" s="33" t="s">
        <v>1251</v>
      </c>
      <c r="C305" s="27" t="s">
        <v>1252</v>
      </c>
      <c r="D305" s="32" t="s">
        <v>1253</v>
      </c>
      <c r="E305" s="30" t="s">
        <v>64</v>
      </c>
      <c r="F305" s="27" t="s">
        <v>1254</v>
      </c>
      <c r="G305" s="31">
        <v>6.71</v>
      </c>
      <c r="H305" s="31">
        <f t="shared" si="8"/>
        <v>6.71</v>
      </c>
      <c r="I305" s="31"/>
      <c r="J305" s="31"/>
      <c r="K305" s="31"/>
      <c r="L305" s="31">
        <v>6.71</v>
      </c>
      <c r="M305" s="27"/>
      <c r="N305" s="27" t="s">
        <v>378</v>
      </c>
      <c r="O305" s="27" t="s">
        <v>911</v>
      </c>
      <c r="P305" s="27" t="s">
        <v>492</v>
      </c>
    </row>
    <row r="306" s="3" customFormat="1" ht="81" hidden="1" spans="1:16">
      <c r="A306" s="27">
        <v>300</v>
      </c>
      <c r="B306" s="33" t="s">
        <v>1255</v>
      </c>
      <c r="C306" s="27" t="s">
        <v>681</v>
      </c>
      <c r="D306" s="32" t="s">
        <v>1256</v>
      </c>
      <c r="E306" s="30" t="s">
        <v>64</v>
      </c>
      <c r="F306" s="27" t="s">
        <v>1257</v>
      </c>
      <c r="G306" s="31">
        <v>0.9</v>
      </c>
      <c r="H306" s="31">
        <f t="shared" si="8"/>
        <v>0.9</v>
      </c>
      <c r="I306" s="31"/>
      <c r="J306" s="31"/>
      <c r="K306" s="31"/>
      <c r="L306" s="31">
        <v>0.9</v>
      </c>
      <c r="M306" s="27"/>
      <c r="N306" s="27" t="s">
        <v>378</v>
      </c>
      <c r="O306" s="27" t="s">
        <v>911</v>
      </c>
      <c r="P306" s="27" t="s">
        <v>492</v>
      </c>
    </row>
    <row r="307" s="3" customFormat="1" ht="81" spans="1:16">
      <c r="A307" s="27">
        <v>301</v>
      </c>
      <c r="B307" s="33" t="s">
        <v>1258</v>
      </c>
      <c r="C307" s="27" t="s">
        <v>610</v>
      </c>
      <c r="D307" s="32" t="s">
        <v>1259</v>
      </c>
      <c r="E307" s="30" t="s">
        <v>64</v>
      </c>
      <c r="F307" s="27" t="s">
        <v>1260</v>
      </c>
      <c r="G307" s="31">
        <v>3.14</v>
      </c>
      <c r="H307" s="31">
        <f t="shared" si="8"/>
        <v>3.14</v>
      </c>
      <c r="I307" s="31"/>
      <c r="J307" s="31"/>
      <c r="K307" s="31"/>
      <c r="L307" s="31">
        <v>3.14</v>
      </c>
      <c r="M307" s="27"/>
      <c r="N307" s="27" t="s">
        <v>378</v>
      </c>
      <c r="O307" s="27" t="s">
        <v>1042</v>
      </c>
      <c r="P307" s="27" t="s">
        <v>492</v>
      </c>
    </row>
    <row r="308" s="3" customFormat="1" ht="81" spans="1:16">
      <c r="A308" s="27">
        <v>302</v>
      </c>
      <c r="B308" s="33" t="s">
        <v>1261</v>
      </c>
      <c r="C308" s="27" t="s">
        <v>1262</v>
      </c>
      <c r="D308" s="32" t="s">
        <v>1263</v>
      </c>
      <c r="E308" s="30" t="s">
        <v>64</v>
      </c>
      <c r="F308" s="27" t="s">
        <v>1264</v>
      </c>
      <c r="G308" s="31">
        <v>17.3</v>
      </c>
      <c r="H308" s="31">
        <f t="shared" si="8"/>
        <v>17.3</v>
      </c>
      <c r="I308" s="31"/>
      <c r="J308" s="31"/>
      <c r="K308" s="31"/>
      <c r="L308" s="31">
        <v>17.3</v>
      </c>
      <c r="M308" s="27"/>
      <c r="N308" s="27" t="s">
        <v>378</v>
      </c>
      <c r="O308" s="27" t="s">
        <v>911</v>
      </c>
      <c r="P308" s="27" t="s">
        <v>492</v>
      </c>
    </row>
    <row r="309" s="3" customFormat="1" ht="81" spans="1:16">
      <c r="A309" s="27">
        <v>303</v>
      </c>
      <c r="B309" s="33" t="s">
        <v>1265</v>
      </c>
      <c r="C309" s="27" t="s">
        <v>1266</v>
      </c>
      <c r="D309" s="32" t="s">
        <v>1267</v>
      </c>
      <c r="E309" s="30" t="s">
        <v>64</v>
      </c>
      <c r="F309" s="27" t="s">
        <v>1268</v>
      </c>
      <c r="G309" s="31">
        <v>11.66</v>
      </c>
      <c r="H309" s="31">
        <f t="shared" si="8"/>
        <v>11.66</v>
      </c>
      <c r="I309" s="31"/>
      <c r="J309" s="31"/>
      <c r="K309" s="31"/>
      <c r="L309" s="31">
        <v>11.66</v>
      </c>
      <c r="M309" s="27"/>
      <c r="N309" s="27" t="s">
        <v>378</v>
      </c>
      <c r="O309" s="27" t="s">
        <v>911</v>
      </c>
      <c r="P309" s="27" t="s">
        <v>492</v>
      </c>
    </row>
    <row r="310" s="3" customFormat="1" ht="81" spans="1:16">
      <c r="A310" s="27">
        <v>304</v>
      </c>
      <c r="B310" s="33" t="s">
        <v>1269</v>
      </c>
      <c r="C310" s="27" t="s">
        <v>760</v>
      </c>
      <c r="D310" s="32" t="s">
        <v>1270</v>
      </c>
      <c r="E310" s="30" t="s">
        <v>64</v>
      </c>
      <c r="F310" s="27" t="s">
        <v>1271</v>
      </c>
      <c r="G310" s="31">
        <v>2.74</v>
      </c>
      <c r="H310" s="31">
        <f t="shared" si="8"/>
        <v>2.74</v>
      </c>
      <c r="I310" s="31"/>
      <c r="J310" s="31"/>
      <c r="K310" s="31"/>
      <c r="L310" s="31">
        <v>2.74</v>
      </c>
      <c r="M310" s="27"/>
      <c r="N310" s="27" t="s">
        <v>378</v>
      </c>
      <c r="O310" s="27" t="s">
        <v>911</v>
      </c>
      <c r="P310" s="27" t="s">
        <v>492</v>
      </c>
    </row>
    <row r="311" s="3" customFormat="1" ht="81" spans="1:16">
      <c r="A311" s="27">
        <v>305</v>
      </c>
      <c r="B311" s="33" t="s">
        <v>1272</v>
      </c>
      <c r="C311" s="27" t="s">
        <v>1273</v>
      </c>
      <c r="D311" s="32" t="s">
        <v>1274</v>
      </c>
      <c r="E311" s="30" t="s">
        <v>64</v>
      </c>
      <c r="F311" s="27" t="s">
        <v>1254</v>
      </c>
      <c r="G311" s="31">
        <v>2.3</v>
      </c>
      <c r="H311" s="31">
        <f t="shared" si="8"/>
        <v>2.3</v>
      </c>
      <c r="I311" s="31"/>
      <c r="J311" s="31"/>
      <c r="K311" s="31"/>
      <c r="L311" s="31">
        <v>2.3</v>
      </c>
      <c r="M311" s="27"/>
      <c r="N311" s="27" t="s">
        <v>378</v>
      </c>
      <c r="O311" s="27" t="s">
        <v>911</v>
      </c>
      <c r="P311" s="27" t="s">
        <v>492</v>
      </c>
    </row>
    <row r="312" s="3" customFormat="1" ht="81" spans="1:16">
      <c r="A312" s="27">
        <v>306</v>
      </c>
      <c r="B312" s="33" t="s">
        <v>1275</v>
      </c>
      <c r="C312" s="27" t="s">
        <v>1276</v>
      </c>
      <c r="D312" s="32" t="s">
        <v>1277</v>
      </c>
      <c r="E312" s="30" t="s">
        <v>64</v>
      </c>
      <c r="F312" s="27" t="s">
        <v>1278</v>
      </c>
      <c r="G312" s="31">
        <v>6.04</v>
      </c>
      <c r="H312" s="31">
        <f t="shared" si="8"/>
        <v>6.04</v>
      </c>
      <c r="I312" s="31"/>
      <c r="J312" s="31"/>
      <c r="K312" s="31"/>
      <c r="L312" s="31">
        <v>6.04</v>
      </c>
      <c r="M312" s="27"/>
      <c r="N312" s="27" t="s">
        <v>378</v>
      </c>
      <c r="O312" s="27" t="s">
        <v>911</v>
      </c>
      <c r="P312" s="27" t="s">
        <v>492</v>
      </c>
    </row>
    <row r="313" s="3" customFormat="1" ht="81" spans="1:16">
      <c r="A313" s="27">
        <v>307</v>
      </c>
      <c r="B313" s="33" t="s">
        <v>1279</v>
      </c>
      <c r="C313" s="27" t="s">
        <v>1280</v>
      </c>
      <c r="D313" s="32" t="s">
        <v>1281</v>
      </c>
      <c r="E313" s="30" t="s">
        <v>64</v>
      </c>
      <c r="F313" s="27" t="s">
        <v>1282</v>
      </c>
      <c r="G313" s="31">
        <v>1.36</v>
      </c>
      <c r="H313" s="31">
        <f t="shared" si="8"/>
        <v>1.36</v>
      </c>
      <c r="I313" s="31"/>
      <c r="J313" s="31"/>
      <c r="K313" s="31"/>
      <c r="L313" s="31">
        <v>1.36</v>
      </c>
      <c r="M313" s="27"/>
      <c r="N313" s="27" t="s">
        <v>378</v>
      </c>
      <c r="O313" s="27" t="s">
        <v>911</v>
      </c>
      <c r="P313" s="27" t="s">
        <v>492</v>
      </c>
    </row>
    <row r="314" s="3" customFormat="1" ht="81" spans="1:16">
      <c r="A314" s="27">
        <v>308</v>
      </c>
      <c r="B314" s="33" t="s">
        <v>1283</v>
      </c>
      <c r="C314" s="27" t="s">
        <v>1284</v>
      </c>
      <c r="D314" s="32" t="s">
        <v>1285</v>
      </c>
      <c r="E314" s="30" t="s">
        <v>64</v>
      </c>
      <c r="F314" s="27" t="s">
        <v>994</v>
      </c>
      <c r="G314" s="31">
        <v>4.5</v>
      </c>
      <c r="H314" s="31">
        <f t="shared" si="8"/>
        <v>4.5</v>
      </c>
      <c r="I314" s="31"/>
      <c r="J314" s="31"/>
      <c r="K314" s="31"/>
      <c r="L314" s="31">
        <v>4.5</v>
      </c>
      <c r="M314" s="27"/>
      <c r="N314" s="27" t="s">
        <v>378</v>
      </c>
      <c r="O314" s="27" t="s">
        <v>911</v>
      </c>
      <c r="P314" s="27" t="s">
        <v>492</v>
      </c>
    </row>
    <row r="315" s="3" customFormat="1" ht="81" spans="1:16">
      <c r="A315" s="27">
        <v>309</v>
      </c>
      <c r="B315" s="33" t="s">
        <v>1286</v>
      </c>
      <c r="C315" s="27" t="s">
        <v>1287</v>
      </c>
      <c r="D315" s="32" t="s">
        <v>1288</v>
      </c>
      <c r="E315" s="30" t="s">
        <v>64</v>
      </c>
      <c r="F315" s="27" t="s">
        <v>1289</v>
      </c>
      <c r="G315" s="31">
        <v>13.99</v>
      </c>
      <c r="H315" s="31">
        <f t="shared" si="8"/>
        <v>13.99</v>
      </c>
      <c r="I315" s="31"/>
      <c r="J315" s="31"/>
      <c r="K315" s="31"/>
      <c r="L315" s="31">
        <v>13.99</v>
      </c>
      <c r="M315" s="27"/>
      <c r="N315" s="27" t="s">
        <v>378</v>
      </c>
      <c r="O315" s="27" t="s">
        <v>1042</v>
      </c>
      <c r="P315" s="27" t="s">
        <v>492</v>
      </c>
    </row>
    <row r="316" s="3" customFormat="1" ht="81" spans="1:16">
      <c r="A316" s="27">
        <v>310</v>
      </c>
      <c r="B316" s="33" t="s">
        <v>1290</v>
      </c>
      <c r="C316" s="27" t="s">
        <v>1291</v>
      </c>
      <c r="D316" s="32" t="s">
        <v>1292</v>
      </c>
      <c r="E316" s="30" t="s">
        <v>64</v>
      </c>
      <c r="F316" s="27" t="s">
        <v>1293</v>
      </c>
      <c r="G316" s="31">
        <v>4.79</v>
      </c>
      <c r="H316" s="31">
        <f t="shared" si="8"/>
        <v>4.79</v>
      </c>
      <c r="I316" s="31"/>
      <c r="J316" s="31"/>
      <c r="K316" s="31"/>
      <c r="L316" s="31">
        <v>4.79</v>
      </c>
      <c r="M316" s="27"/>
      <c r="N316" s="27" t="s">
        <v>378</v>
      </c>
      <c r="O316" s="27" t="s">
        <v>1042</v>
      </c>
      <c r="P316" s="27" t="s">
        <v>492</v>
      </c>
    </row>
    <row r="317" s="3" customFormat="1" ht="81" spans="1:16">
      <c r="A317" s="27">
        <v>311</v>
      </c>
      <c r="B317" s="33" t="s">
        <v>1294</v>
      </c>
      <c r="C317" s="27" t="s">
        <v>1295</v>
      </c>
      <c r="D317" s="32" t="s">
        <v>1296</v>
      </c>
      <c r="E317" s="30" t="s">
        <v>64</v>
      </c>
      <c r="F317" s="27" t="s">
        <v>1297</v>
      </c>
      <c r="G317" s="31">
        <v>33.78</v>
      </c>
      <c r="H317" s="31">
        <f t="shared" si="8"/>
        <v>33.78</v>
      </c>
      <c r="I317" s="31"/>
      <c r="J317" s="31"/>
      <c r="K317" s="31"/>
      <c r="L317" s="31">
        <v>33.78</v>
      </c>
      <c r="M317" s="27"/>
      <c r="N317" s="27" t="s">
        <v>378</v>
      </c>
      <c r="O317" s="27" t="s">
        <v>911</v>
      </c>
      <c r="P317" s="27" t="s">
        <v>492</v>
      </c>
    </row>
    <row r="318" s="3" customFormat="1" ht="81" hidden="1" spans="1:16">
      <c r="A318" s="27">
        <v>312</v>
      </c>
      <c r="B318" s="33" t="s">
        <v>1298</v>
      </c>
      <c r="C318" s="27" t="s">
        <v>1299</v>
      </c>
      <c r="D318" s="32" t="s">
        <v>1300</v>
      </c>
      <c r="E318" s="30" t="s">
        <v>64</v>
      </c>
      <c r="F318" s="27" t="s">
        <v>1301</v>
      </c>
      <c r="G318" s="31">
        <v>6.81</v>
      </c>
      <c r="H318" s="31">
        <f t="shared" si="8"/>
        <v>6.81</v>
      </c>
      <c r="I318" s="31"/>
      <c r="J318" s="31"/>
      <c r="K318" s="31"/>
      <c r="L318" s="31">
        <v>6.81</v>
      </c>
      <c r="M318" s="27"/>
      <c r="N318" s="27" t="s">
        <v>378</v>
      </c>
      <c r="O318" s="27" t="s">
        <v>911</v>
      </c>
      <c r="P318" s="27" t="s">
        <v>492</v>
      </c>
    </row>
    <row r="319" s="3" customFormat="1" ht="81" hidden="1" spans="1:16">
      <c r="A319" s="27">
        <v>313</v>
      </c>
      <c r="B319" s="33" t="s">
        <v>1302</v>
      </c>
      <c r="C319" s="27" t="s">
        <v>1303</v>
      </c>
      <c r="D319" s="32" t="s">
        <v>1304</v>
      </c>
      <c r="E319" s="30" t="s">
        <v>64</v>
      </c>
      <c r="F319" s="27" t="s">
        <v>1305</v>
      </c>
      <c r="G319" s="31">
        <v>9.13</v>
      </c>
      <c r="H319" s="31">
        <f t="shared" si="8"/>
        <v>9.13</v>
      </c>
      <c r="I319" s="31"/>
      <c r="J319" s="31"/>
      <c r="K319" s="31"/>
      <c r="L319" s="31">
        <v>9.13</v>
      </c>
      <c r="M319" s="27"/>
      <c r="N319" s="27" t="s">
        <v>378</v>
      </c>
      <c r="O319" s="27" t="s">
        <v>1042</v>
      </c>
      <c r="P319" s="27" t="s">
        <v>492</v>
      </c>
    </row>
    <row r="320" s="3" customFormat="1" ht="81" hidden="1" spans="1:16">
      <c r="A320" s="27">
        <v>314</v>
      </c>
      <c r="B320" s="33" t="s">
        <v>1306</v>
      </c>
      <c r="C320" s="27" t="s">
        <v>1307</v>
      </c>
      <c r="D320" s="32" t="s">
        <v>1308</v>
      </c>
      <c r="E320" s="30" t="s">
        <v>64</v>
      </c>
      <c r="F320" s="27" t="s">
        <v>1087</v>
      </c>
      <c r="G320" s="31">
        <v>8.02</v>
      </c>
      <c r="H320" s="31">
        <f t="shared" si="8"/>
        <v>8.02</v>
      </c>
      <c r="I320" s="31"/>
      <c r="J320" s="31"/>
      <c r="K320" s="31"/>
      <c r="L320" s="31">
        <v>8.02</v>
      </c>
      <c r="M320" s="27"/>
      <c r="N320" s="27" t="s">
        <v>378</v>
      </c>
      <c r="O320" s="27" t="s">
        <v>911</v>
      </c>
      <c r="P320" s="27" t="s">
        <v>492</v>
      </c>
    </row>
    <row r="321" s="3" customFormat="1" ht="81" hidden="1" spans="1:16">
      <c r="A321" s="27">
        <v>315</v>
      </c>
      <c r="B321" s="33" t="s">
        <v>1309</v>
      </c>
      <c r="C321" s="27" t="s">
        <v>1310</v>
      </c>
      <c r="D321" s="32" t="s">
        <v>1311</v>
      </c>
      <c r="E321" s="30" t="s">
        <v>64</v>
      </c>
      <c r="F321" s="27" t="s">
        <v>1312</v>
      </c>
      <c r="G321" s="31">
        <v>8.78</v>
      </c>
      <c r="H321" s="31">
        <f t="shared" si="8"/>
        <v>8.78</v>
      </c>
      <c r="I321" s="31"/>
      <c r="J321" s="31"/>
      <c r="K321" s="31"/>
      <c r="L321" s="31">
        <v>8.78</v>
      </c>
      <c r="M321" s="27"/>
      <c r="N321" s="27" t="s">
        <v>378</v>
      </c>
      <c r="O321" s="27" t="s">
        <v>911</v>
      </c>
      <c r="P321" s="27" t="s">
        <v>492</v>
      </c>
    </row>
    <row r="322" s="3" customFormat="1" ht="81" hidden="1" spans="1:16">
      <c r="A322" s="27">
        <v>316</v>
      </c>
      <c r="B322" s="33" t="s">
        <v>1313</v>
      </c>
      <c r="C322" s="27" t="s">
        <v>1314</v>
      </c>
      <c r="D322" s="32" t="s">
        <v>1315</v>
      </c>
      <c r="E322" s="30" t="s">
        <v>64</v>
      </c>
      <c r="F322" s="27" t="s">
        <v>1316</v>
      </c>
      <c r="G322" s="31">
        <v>3.87</v>
      </c>
      <c r="H322" s="31">
        <f t="shared" si="8"/>
        <v>3.87</v>
      </c>
      <c r="I322" s="31"/>
      <c r="J322" s="31"/>
      <c r="K322" s="31"/>
      <c r="L322" s="31">
        <v>3.87</v>
      </c>
      <c r="M322" s="27"/>
      <c r="N322" s="27" t="s">
        <v>378</v>
      </c>
      <c r="O322" s="27" t="s">
        <v>911</v>
      </c>
      <c r="P322" s="27" t="s">
        <v>492</v>
      </c>
    </row>
    <row r="323" s="3" customFormat="1" ht="81" hidden="1" spans="1:16">
      <c r="A323" s="27">
        <v>317</v>
      </c>
      <c r="B323" s="33" t="s">
        <v>1317</v>
      </c>
      <c r="C323" s="27" t="s">
        <v>1318</v>
      </c>
      <c r="D323" s="32" t="s">
        <v>1319</v>
      </c>
      <c r="E323" s="30" t="s">
        <v>64</v>
      </c>
      <c r="F323" s="27" t="s">
        <v>1246</v>
      </c>
      <c r="G323" s="31">
        <v>4.31</v>
      </c>
      <c r="H323" s="31">
        <f t="shared" si="8"/>
        <v>4.31</v>
      </c>
      <c r="I323" s="31"/>
      <c r="J323" s="31"/>
      <c r="K323" s="31"/>
      <c r="L323" s="31">
        <v>4.31</v>
      </c>
      <c r="M323" s="27"/>
      <c r="N323" s="27" t="s">
        <v>378</v>
      </c>
      <c r="O323" s="27" t="s">
        <v>911</v>
      </c>
      <c r="P323" s="27" t="s">
        <v>492</v>
      </c>
    </row>
    <row r="324" s="3" customFormat="1" ht="81" hidden="1" spans="1:16">
      <c r="A324" s="27">
        <v>318</v>
      </c>
      <c r="B324" s="33" t="s">
        <v>1320</v>
      </c>
      <c r="C324" s="27" t="s">
        <v>1321</v>
      </c>
      <c r="D324" s="32" t="s">
        <v>1322</v>
      </c>
      <c r="E324" s="30" t="s">
        <v>64</v>
      </c>
      <c r="F324" s="27" t="s">
        <v>1323</v>
      </c>
      <c r="G324" s="31">
        <v>17.08</v>
      </c>
      <c r="H324" s="31">
        <f t="shared" si="8"/>
        <v>17.08</v>
      </c>
      <c r="I324" s="31"/>
      <c r="J324" s="31"/>
      <c r="K324" s="31"/>
      <c r="L324" s="31">
        <v>17.08</v>
      </c>
      <c r="M324" s="27"/>
      <c r="N324" s="27" t="s">
        <v>378</v>
      </c>
      <c r="O324" s="27" t="s">
        <v>911</v>
      </c>
      <c r="P324" s="27" t="s">
        <v>492</v>
      </c>
    </row>
    <row r="325" s="3" customFormat="1" ht="81" hidden="1" spans="1:16">
      <c r="A325" s="27">
        <v>319</v>
      </c>
      <c r="B325" s="33" t="s">
        <v>1324</v>
      </c>
      <c r="C325" s="27" t="s">
        <v>1325</v>
      </c>
      <c r="D325" s="32" t="s">
        <v>1326</v>
      </c>
      <c r="E325" s="30" t="s">
        <v>64</v>
      </c>
      <c r="F325" s="27" t="s">
        <v>1123</v>
      </c>
      <c r="G325" s="31">
        <v>2.85</v>
      </c>
      <c r="H325" s="31">
        <f t="shared" si="8"/>
        <v>2.85</v>
      </c>
      <c r="I325" s="31"/>
      <c r="J325" s="31"/>
      <c r="K325" s="31"/>
      <c r="L325" s="31">
        <v>2.85</v>
      </c>
      <c r="M325" s="27"/>
      <c r="N325" s="27" t="s">
        <v>378</v>
      </c>
      <c r="O325" s="27" t="s">
        <v>911</v>
      </c>
      <c r="P325" s="27" t="s">
        <v>492</v>
      </c>
    </row>
    <row r="326" s="3" customFormat="1" ht="81" hidden="1" spans="1:16">
      <c r="A326" s="27">
        <v>320</v>
      </c>
      <c r="B326" s="33" t="s">
        <v>1327</v>
      </c>
      <c r="C326" s="27" t="s">
        <v>418</v>
      </c>
      <c r="D326" s="32" t="s">
        <v>1328</v>
      </c>
      <c r="E326" s="30" t="s">
        <v>64</v>
      </c>
      <c r="F326" s="27" t="s">
        <v>1329</v>
      </c>
      <c r="G326" s="31">
        <v>26.09</v>
      </c>
      <c r="H326" s="31">
        <f t="shared" si="8"/>
        <v>26.09</v>
      </c>
      <c r="I326" s="31"/>
      <c r="J326" s="31"/>
      <c r="K326" s="31"/>
      <c r="L326" s="31">
        <v>26.09</v>
      </c>
      <c r="M326" s="27"/>
      <c r="N326" s="27" t="s">
        <v>378</v>
      </c>
      <c r="O326" s="27" t="s">
        <v>911</v>
      </c>
      <c r="P326" s="27" t="s">
        <v>492</v>
      </c>
    </row>
    <row r="327" s="3" customFormat="1" ht="81" hidden="1" spans="1:16">
      <c r="A327" s="27">
        <v>321</v>
      </c>
      <c r="B327" s="33" t="s">
        <v>1330</v>
      </c>
      <c r="C327" s="27" t="s">
        <v>584</v>
      </c>
      <c r="D327" s="32" t="s">
        <v>1331</v>
      </c>
      <c r="E327" s="30" t="s">
        <v>64</v>
      </c>
      <c r="F327" s="27" t="s">
        <v>1332</v>
      </c>
      <c r="G327" s="31">
        <v>24.4</v>
      </c>
      <c r="H327" s="31">
        <f t="shared" si="8"/>
        <v>24.4</v>
      </c>
      <c r="I327" s="31"/>
      <c r="J327" s="31"/>
      <c r="K327" s="31"/>
      <c r="L327" s="31">
        <v>24.4</v>
      </c>
      <c r="M327" s="27"/>
      <c r="N327" s="27" t="s">
        <v>378</v>
      </c>
      <c r="O327" s="27" t="s">
        <v>911</v>
      </c>
      <c r="P327" s="27" t="s">
        <v>492</v>
      </c>
    </row>
    <row r="328" s="3" customFormat="1" ht="81" hidden="1" spans="1:16">
      <c r="A328" s="27">
        <v>322</v>
      </c>
      <c r="B328" s="33" t="s">
        <v>1333</v>
      </c>
      <c r="C328" s="27" t="s">
        <v>566</v>
      </c>
      <c r="D328" s="32" t="s">
        <v>1334</v>
      </c>
      <c r="E328" s="30" t="s">
        <v>64</v>
      </c>
      <c r="F328" s="27" t="s">
        <v>1335</v>
      </c>
      <c r="G328" s="31">
        <v>8.09</v>
      </c>
      <c r="H328" s="31">
        <f t="shared" si="8"/>
        <v>8.09</v>
      </c>
      <c r="I328" s="31"/>
      <c r="J328" s="31"/>
      <c r="K328" s="31"/>
      <c r="L328" s="31">
        <v>8.09</v>
      </c>
      <c r="M328" s="27"/>
      <c r="N328" s="27" t="s">
        <v>378</v>
      </c>
      <c r="O328" s="27" t="s">
        <v>1042</v>
      </c>
      <c r="P328" s="27" t="s">
        <v>492</v>
      </c>
    </row>
    <row r="329" s="3" customFormat="1" ht="81" hidden="1" spans="1:16">
      <c r="A329" s="27">
        <v>323</v>
      </c>
      <c r="B329" s="33" t="s">
        <v>1336</v>
      </c>
      <c r="C329" s="27" t="s">
        <v>1337</v>
      </c>
      <c r="D329" s="32" t="s">
        <v>1338</v>
      </c>
      <c r="E329" s="30" t="s">
        <v>64</v>
      </c>
      <c r="F329" s="27" t="s">
        <v>1278</v>
      </c>
      <c r="G329" s="31">
        <v>2.12</v>
      </c>
      <c r="H329" s="31">
        <f t="shared" si="8"/>
        <v>2.12</v>
      </c>
      <c r="I329" s="31"/>
      <c r="J329" s="31"/>
      <c r="K329" s="31"/>
      <c r="L329" s="31">
        <v>2.12</v>
      </c>
      <c r="M329" s="27"/>
      <c r="N329" s="27" t="s">
        <v>378</v>
      </c>
      <c r="O329" s="27" t="s">
        <v>1042</v>
      </c>
      <c r="P329" s="27" t="s">
        <v>492</v>
      </c>
    </row>
    <row r="330" s="3" customFormat="1" ht="81" hidden="1" spans="1:16">
      <c r="A330" s="27">
        <v>324</v>
      </c>
      <c r="B330" s="33" t="s">
        <v>1339</v>
      </c>
      <c r="C330" s="27" t="s">
        <v>1340</v>
      </c>
      <c r="D330" s="32" t="s">
        <v>1341</v>
      </c>
      <c r="E330" s="30" t="s">
        <v>64</v>
      </c>
      <c r="F330" s="27" t="s">
        <v>1342</v>
      </c>
      <c r="G330" s="31">
        <v>7.21</v>
      </c>
      <c r="H330" s="31">
        <f t="shared" si="8"/>
        <v>7.21</v>
      </c>
      <c r="I330" s="31"/>
      <c r="J330" s="31"/>
      <c r="K330" s="31"/>
      <c r="L330" s="31">
        <v>7.21</v>
      </c>
      <c r="M330" s="27"/>
      <c r="N330" s="27" t="s">
        <v>378</v>
      </c>
      <c r="O330" s="27" t="s">
        <v>1042</v>
      </c>
      <c r="P330" s="27" t="s">
        <v>492</v>
      </c>
    </row>
    <row r="331" s="3" customFormat="1" ht="81" hidden="1" spans="1:16">
      <c r="A331" s="27">
        <v>325</v>
      </c>
      <c r="B331" s="33" t="s">
        <v>1343</v>
      </c>
      <c r="C331" s="27" t="s">
        <v>576</v>
      </c>
      <c r="D331" s="32" t="s">
        <v>1344</v>
      </c>
      <c r="E331" s="30" t="s">
        <v>64</v>
      </c>
      <c r="F331" s="27" t="s">
        <v>1345</v>
      </c>
      <c r="G331" s="31">
        <v>5.47</v>
      </c>
      <c r="H331" s="31">
        <f t="shared" si="8"/>
        <v>5.47</v>
      </c>
      <c r="I331" s="31"/>
      <c r="J331" s="31"/>
      <c r="K331" s="31"/>
      <c r="L331" s="31">
        <v>5.47</v>
      </c>
      <c r="M331" s="27"/>
      <c r="N331" s="27" t="s">
        <v>378</v>
      </c>
      <c r="O331" s="27" t="s">
        <v>1042</v>
      </c>
      <c r="P331" s="27" t="s">
        <v>492</v>
      </c>
    </row>
    <row r="332" s="3" customFormat="1" ht="81" hidden="1" spans="1:16">
      <c r="A332" s="27">
        <v>326</v>
      </c>
      <c r="B332" s="33" t="s">
        <v>1346</v>
      </c>
      <c r="C332" s="27" t="s">
        <v>471</v>
      </c>
      <c r="D332" s="32" t="s">
        <v>1347</v>
      </c>
      <c r="E332" s="30" t="s">
        <v>64</v>
      </c>
      <c r="F332" s="27" t="s">
        <v>1184</v>
      </c>
      <c r="G332" s="31">
        <v>4.38</v>
      </c>
      <c r="H332" s="31">
        <f t="shared" si="8"/>
        <v>4.38</v>
      </c>
      <c r="I332" s="31"/>
      <c r="J332" s="31"/>
      <c r="K332" s="31"/>
      <c r="L332" s="31">
        <v>4.38</v>
      </c>
      <c r="M332" s="27"/>
      <c r="N332" s="27" t="s">
        <v>378</v>
      </c>
      <c r="O332" s="27" t="s">
        <v>911</v>
      </c>
      <c r="P332" s="27" t="s">
        <v>492</v>
      </c>
    </row>
    <row r="333" s="3" customFormat="1" ht="81" hidden="1" spans="1:16">
      <c r="A333" s="27">
        <v>327</v>
      </c>
      <c r="B333" s="33" t="s">
        <v>1348</v>
      </c>
      <c r="C333" s="27" t="s">
        <v>1349</v>
      </c>
      <c r="D333" s="32" t="s">
        <v>1350</v>
      </c>
      <c r="E333" s="30" t="s">
        <v>64</v>
      </c>
      <c r="F333" s="27" t="s">
        <v>936</v>
      </c>
      <c r="G333" s="31">
        <v>3.32</v>
      </c>
      <c r="H333" s="31">
        <f t="shared" si="8"/>
        <v>3.32</v>
      </c>
      <c r="I333" s="31"/>
      <c r="J333" s="31"/>
      <c r="K333" s="31"/>
      <c r="L333" s="31">
        <v>3.32</v>
      </c>
      <c r="M333" s="27"/>
      <c r="N333" s="27" t="s">
        <v>378</v>
      </c>
      <c r="O333" s="27" t="s">
        <v>911</v>
      </c>
      <c r="P333" s="27" t="s">
        <v>492</v>
      </c>
    </row>
    <row r="334" s="3" customFormat="1" ht="81" hidden="1" spans="1:16">
      <c r="A334" s="27">
        <v>328</v>
      </c>
      <c r="B334" s="33" t="s">
        <v>1351</v>
      </c>
      <c r="C334" s="27" t="s">
        <v>1352</v>
      </c>
      <c r="D334" s="32" t="s">
        <v>1353</v>
      </c>
      <c r="E334" s="30" t="s">
        <v>64</v>
      </c>
      <c r="F334" s="27" t="s">
        <v>1354</v>
      </c>
      <c r="G334" s="31">
        <v>1.05</v>
      </c>
      <c r="H334" s="31">
        <f t="shared" si="8"/>
        <v>1.05</v>
      </c>
      <c r="I334" s="31"/>
      <c r="J334" s="31"/>
      <c r="K334" s="31"/>
      <c r="L334" s="31">
        <v>1.05</v>
      </c>
      <c r="M334" s="27"/>
      <c r="N334" s="27" t="s">
        <v>378</v>
      </c>
      <c r="O334" s="27" t="s">
        <v>911</v>
      </c>
      <c r="P334" s="27" t="s">
        <v>492</v>
      </c>
    </row>
    <row r="335" s="3" customFormat="1" ht="81" hidden="1" spans="1:16">
      <c r="A335" s="27">
        <v>329</v>
      </c>
      <c r="B335" s="33" t="s">
        <v>1355</v>
      </c>
      <c r="C335" s="27" t="s">
        <v>1356</v>
      </c>
      <c r="D335" s="32" t="s">
        <v>1357</v>
      </c>
      <c r="E335" s="30" t="s">
        <v>64</v>
      </c>
      <c r="F335" s="27" t="s">
        <v>1358</v>
      </c>
      <c r="G335" s="31">
        <v>1.42</v>
      </c>
      <c r="H335" s="31">
        <f t="shared" si="8"/>
        <v>1.42</v>
      </c>
      <c r="I335" s="31"/>
      <c r="J335" s="31"/>
      <c r="K335" s="31"/>
      <c r="L335" s="31">
        <v>1.42</v>
      </c>
      <c r="M335" s="27"/>
      <c r="N335" s="27" t="s">
        <v>378</v>
      </c>
      <c r="O335" s="27" t="s">
        <v>911</v>
      </c>
      <c r="P335" s="27" t="s">
        <v>492</v>
      </c>
    </row>
    <row r="336" s="3" customFormat="1" ht="175.5" hidden="1" spans="1:16">
      <c r="A336" s="27">
        <v>330</v>
      </c>
      <c r="B336" s="33" t="s">
        <v>1359</v>
      </c>
      <c r="C336" s="27" t="s">
        <v>1360</v>
      </c>
      <c r="D336" s="32" t="s">
        <v>1361</v>
      </c>
      <c r="E336" s="30" t="s">
        <v>64</v>
      </c>
      <c r="F336" s="27" t="s">
        <v>1362</v>
      </c>
      <c r="G336" s="31">
        <v>977.7</v>
      </c>
      <c r="H336" s="31">
        <f t="shared" si="8"/>
        <v>977.7</v>
      </c>
      <c r="I336" s="31"/>
      <c r="J336" s="31"/>
      <c r="K336" s="31"/>
      <c r="L336" s="31">
        <v>977.7</v>
      </c>
      <c r="M336" s="27"/>
      <c r="N336" s="27" t="s">
        <v>378</v>
      </c>
      <c r="O336" s="27" t="s">
        <v>911</v>
      </c>
      <c r="P336" s="27" t="s">
        <v>492</v>
      </c>
    </row>
    <row r="337" s="3" customFormat="1" ht="81" hidden="1" spans="1:16">
      <c r="A337" s="27">
        <v>331</v>
      </c>
      <c r="B337" s="33" t="s">
        <v>1363</v>
      </c>
      <c r="C337" s="27" t="s">
        <v>1171</v>
      </c>
      <c r="D337" s="32" t="s">
        <v>1364</v>
      </c>
      <c r="E337" s="30" t="s">
        <v>64</v>
      </c>
      <c r="F337" s="27" t="s">
        <v>1365</v>
      </c>
      <c r="G337" s="31">
        <v>103.21</v>
      </c>
      <c r="H337" s="31">
        <f t="shared" si="8"/>
        <v>103.21</v>
      </c>
      <c r="I337" s="31"/>
      <c r="J337" s="31"/>
      <c r="K337" s="31"/>
      <c r="L337" s="31">
        <v>103.21</v>
      </c>
      <c r="M337" s="27"/>
      <c r="N337" s="27" t="s">
        <v>378</v>
      </c>
      <c r="O337" s="27" t="s">
        <v>1042</v>
      </c>
      <c r="P337" s="27" t="s">
        <v>492</v>
      </c>
    </row>
    <row r="338" s="3" customFormat="1" ht="81" hidden="1" spans="1:16">
      <c r="A338" s="27">
        <v>332</v>
      </c>
      <c r="B338" s="33" t="s">
        <v>1366</v>
      </c>
      <c r="C338" s="27" t="s">
        <v>359</v>
      </c>
      <c r="D338" s="32" t="s">
        <v>1367</v>
      </c>
      <c r="E338" s="30" t="s">
        <v>64</v>
      </c>
      <c r="F338" s="27" t="s">
        <v>1368</v>
      </c>
      <c r="G338" s="31">
        <v>50.7</v>
      </c>
      <c r="H338" s="31">
        <f t="shared" si="8"/>
        <v>50.7</v>
      </c>
      <c r="I338" s="31"/>
      <c r="J338" s="31"/>
      <c r="K338" s="31"/>
      <c r="L338" s="31">
        <v>50.7</v>
      </c>
      <c r="M338" s="27"/>
      <c r="N338" s="27" t="s">
        <v>378</v>
      </c>
      <c r="O338" s="27" t="s">
        <v>911</v>
      </c>
      <c r="P338" s="27" t="s">
        <v>492</v>
      </c>
    </row>
    <row r="339" s="3" customFormat="1" ht="81" hidden="1" spans="1:16">
      <c r="A339" s="27">
        <v>333</v>
      </c>
      <c r="B339" s="33" t="s">
        <v>1369</v>
      </c>
      <c r="C339" s="27" t="s">
        <v>942</v>
      </c>
      <c r="D339" s="32" t="s">
        <v>1370</v>
      </c>
      <c r="E339" s="30" t="s">
        <v>64</v>
      </c>
      <c r="F339" s="27" t="s">
        <v>1371</v>
      </c>
      <c r="G339" s="31">
        <v>126.8</v>
      </c>
      <c r="H339" s="31">
        <f t="shared" si="8"/>
        <v>126.8</v>
      </c>
      <c r="I339" s="31"/>
      <c r="J339" s="31"/>
      <c r="K339" s="31"/>
      <c r="L339" s="31">
        <v>126.8</v>
      </c>
      <c r="M339" s="27"/>
      <c r="N339" s="27" t="s">
        <v>378</v>
      </c>
      <c r="O339" s="27" t="s">
        <v>911</v>
      </c>
      <c r="P339" s="27" t="s">
        <v>492</v>
      </c>
    </row>
    <row r="340" s="3" customFormat="1" ht="81" hidden="1" spans="1:16">
      <c r="A340" s="27">
        <v>334</v>
      </c>
      <c r="B340" s="33" t="s">
        <v>1372</v>
      </c>
      <c r="C340" s="27" t="s">
        <v>1213</v>
      </c>
      <c r="D340" s="32" t="s">
        <v>1373</v>
      </c>
      <c r="E340" s="30" t="s">
        <v>64</v>
      </c>
      <c r="F340" s="27" t="s">
        <v>1374</v>
      </c>
      <c r="G340" s="31">
        <v>11.7</v>
      </c>
      <c r="H340" s="31">
        <f t="shared" si="8"/>
        <v>11.7</v>
      </c>
      <c r="I340" s="31"/>
      <c r="J340" s="31"/>
      <c r="K340" s="31"/>
      <c r="L340" s="31">
        <v>11.7</v>
      </c>
      <c r="M340" s="27"/>
      <c r="N340" s="27" t="s">
        <v>378</v>
      </c>
      <c r="O340" s="27" t="s">
        <v>911</v>
      </c>
      <c r="P340" s="27" t="s">
        <v>492</v>
      </c>
    </row>
    <row r="341" s="3" customFormat="1" ht="81" hidden="1" spans="1:16">
      <c r="A341" s="27">
        <v>335</v>
      </c>
      <c r="B341" s="33" t="s">
        <v>1375</v>
      </c>
      <c r="C341" s="27" t="s">
        <v>1376</v>
      </c>
      <c r="D341" s="32" t="s">
        <v>1377</v>
      </c>
      <c r="E341" s="30" t="s">
        <v>64</v>
      </c>
      <c r="F341" s="27" t="s">
        <v>1378</v>
      </c>
      <c r="G341" s="31">
        <v>94.82</v>
      </c>
      <c r="H341" s="31">
        <f t="shared" si="8"/>
        <v>94.82</v>
      </c>
      <c r="I341" s="31"/>
      <c r="J341" s="31"/>
      <c r="K341" s="31"/>
      <c r="L341" s="31">
        <v>94.82</v>
      </c>
      <c r="M341" s="27"/>
      <c r="N341" s="27" t="s">
        <v>378</v>
      </c>
      <c r="O341" s="27" t="s">
        <v>911</v>
      </c>
      <c r="P341" s="27" t="s">
        <v>492</v>
      </c>
    </row>
    <row r="342" s="3" customFormat="1" ht="94.5" hidden="1" spans="1:16">
      <c r="A342" s="27">
        <v>336</v>
      </c>
      <c r="B342" s="33" t="s">
        <v>1379</v>
      </c>
      <c r="C342" s="27" t="s">
        <v>576</v>
      </c>
      <c r="D342" s="32" t="s">
        <v>1380</v>
      </c>
      <c r="E342" s="30" t="s">
        <v>64</v>
      </c>
      <c r="F342" s="27" t="s">
        <v>1381</v>
      </c>
      <c r="G342" s="31">
        <v>26.69</v>
      </c>
      <c r="H342" s="31">
        <f t="shared" si="8"/>
        <v>26.69</v>
      </c>
      <c r="I342" s="31"/>
      <c r="J342" s="31"/>
      <c r="K342" s="31"/>
      <c r="L342" s="31">
        <v>26.69</v>
      </c>
      <c r="M342" s="27"/>
      <c r="N342" s="27" t="s">
        <v>378</v>
      </c>
      <c r="O342" s="27" t="s">
        <v>911</v>
      </c>
      <c r="P342" s="27" t="s">
        <v>492</v>
      </c>
    </row>
    <row r="343" s="3" customFormat="1" ht="67.5" hidden="1" spans="1:16">
      <c r="A343" s="27">
        <v>337</v>
      </c>
      <c r="B343" s="33" t="s">
        <v>1382</v>
      </c>
      <c r="C343" s="27" t="s">
        <v>913</v>
      </c>
      <c r="D343" s="32" t="s">
        <v>699</v>
      </c>
      <c r="E343" s="30" t="s">
        <v>64</v>
      </c>
      <c r="F343" s="27" t="s">
        <v>1383</v>
      </c>
      <c r="G343" s="31">
        <v>94.23</v>
      </c>
      <c r="H343" s="31">
        <f t="shared" si="8"/>
        <v>94.23</v>
      </c>
      <c r="I343" s="31"/>
      <c r="J343" s="31"/>
      <c r="K343" s="31"/>
      <c r="L343" s="31">
        <v>94.23</v>
      </c>
      <c r="M343" s="27"/>
      <c r="N343" s="27" t="s">
        <v>378</v>
      </c>
      <c r="O343" s="27" t="s">
        <v>696</v>
      </c>
      <c r="P343" s="27" t="s">
        <v>492</v>
      </c>
    </row>
    <row r="344" s="3" customFormat="1" ht="81" hidden="1" spans="1:16">
      <c r="A344" s="27">
        <v>338</v>
      </c>
      <c r="B344" s="33" t="s">
        <v>1384</v>
      </c>
      <c r="C344" s="27" t="s">
        <v>908</v>
      </c>
      <c r="D344" s="32" t="s">
        <v>1385</v>
      </c>
      <c r="E344" s="30" t="s">
        <v>64</v>
      </c>
      <c r="F344" s="27" t="s">
        <v>1386</v>
      </c>
      <c r="G344" s="31">
        <v>91.81</v>
      </c>
      <c r="H344" s="47">
        <f t="shared" si="8"/>
        <v>91.81</v>
      </c>
      <c r="I344" s="47"/>
      <c r="J344" s="31"/>
      <c r="K344" s="47"/>
      <c r="L344" s="47">
        <v>91.81</v>
      </c>
      <c r="M344" s="48"/>
      <c r="N344" s="27" t="s">
        <v>102</v>
      </c>
      <c r="O344" s="27" t="s">
        <v>491</v>
      </c>
      <c r="P344" s="27" t="s">
        <v>492</v>
      </c>
    </row>
    <row r="345" s="3" customFormat="1" ht="81" hidden="1" spans="1:16">
      <c r="A345" s="27">
        <v>339</v>
      </c>
      <c r="B345" s="33" t="s">
        <v>1387</v>
      </c>
      <c r="C345" s="27" t="s">
        <v>408</v>
      </c>
      <c r="D345" s="32" t="s">
        <v>1388</v>
      </c>
      <c r="E345" s="30" t="s">
        <v>64</v>
      </c>
      <c r="F345" s="27" t="s">
        <v>552</v>
      </c>
      <c r="G345" s="31">
        <v>136.37</v>
      </c>
      <c r="H345" s="47">
        <f t="shared" si="8"/>
        <v>136.37</v>
      </c>
      <c r="I345" s="47"/>
      <c r="J345" s="31"/>
      <c r="K345" s="47"/>
      <c r="L345" s="47">
        <v>136.37</v>
      </c>
      <c r="M345" s="48"/>
      <c r="N345" s="27" t="s">
        <v>102</v>
      </c>
      <c r="O345" s="27" t="s">
        <v>491</v>
      </c>
      <c r="P345" s="27" t="s">
        <v>492</v>
      </c>
    </row>
    <row r="346" s="3" customFormat="1" ht="67.5" hidden="1" spans="1:16">
      <c r="A346" s="27">
        <v>340</v>
      </c>
      <c r="B346" s="33" t="s">
        <v>1389</v>
      </c>
      <c r="C346" s="27" t="s">
        <v>1390</v>
      </c>
      <c r="D346" s="32" t="s">
        <v>1391</v>
      </c>
      <c r="E346" s="30" t="s">
        <v>64</v>
      </c>
      <c r="F346" s="27" t="s">
        <v>1392</v>
      </c>
      <c r="G346" s="31">
        <v>20</v>
      </c>
      <c r="H346" s="31">
        <f t="shared" si="8"/>
        <v>20</v>
      </c>
      <c r="I346" s="47"/>
      <c r="J346" s="31"/>
      <c r="K346" s="47"/>
      <c r="L346" s="31">
        <v>20</v>
      </c>
      <c r="M346" s="48"/>
      <c r="N346" s="27" t="s">
        <v>102</v>
      </c>
      <c r="O346" s="27" t="s">
        <v>103</v>
      </c>
      <c r="P346" s="27" t="s">
        <v>492</v>
      </c>
    </row>
    <row r="347" s="3" customFormat="1" ht="67.5" hidden="1" spans="1:16">
      <c r="A347" s="27">
        <v>341</v>
      </c>
      <c r="B347" s="33" t="s">
        <v>1393</v>
      </c>
      <c r="C347" s="27" t="s">
        <v>400</v>
      </c>
      <c r="D347" s="32" t="s">
        <v>1394</v>
      </c>
      <c r="E347" s="30" t="s">
        <v>64</v>
      </c>
      <c r="F347" s="27" t="s">
        <v>1395</v>
      </c>
      <c r="G347" s="31">
        <v>8</v>
      </c>
      <c r="H347" s="31">
        <f t="shared" si="8"/>
        <v>8</v>
      </c>
      <c r="I347" s="47"/>
      <c r="J347" s="31"/>
      <c r="K347" s="47"/>
      <c r="L347" s="31">
        <v>8</v>
      </c>
      <c r="M347" s="48"/>
      <c r="N347" s="27" t="s">
        <v>102</v>
      </c>
      <c r="O347" s="27" t="s">
        <v>191</v>
      </c>
      <c r="P347" s="27" t="s">
        <v>492</v>
      </c>
    </row>
    <row r="348" s="3" customFormat="1" ht="67.5" hidden="1" spans="1:16">
      <c r="A348" s="27">
        <v>342</v>
      </c>
      <c r="B348" s="33" t="s">
        <v>1396</v>
      </c>
      <c r="C348" s="27" t="s">
        <v>1397</v>
      </c>
      <c r="D348" s="32" t="s">
        <v>1398</v>
      </c>
      <c r="E348" s="30" t="s">
        <v>64</v>
      </c>
      <c r="F348" s="27" t="s">
        <v>1399</v>
      </c>
      <c r="G348" s="31">
        <v>51.64</v>
      </c>
      <c r="H348" s="47">
        <f t="shared" si="8"/>
        <v>51.64</v>
      </c>
      <c r="I348" s="47"/>
      <c r="J348" s="31"/>
      <c r="K348" s="47"/>
      <c r="L348" s="47">
        <v>51.64</v>
      </c>
      <c r="M348" s="48"/>
      <c r="N348" s="27" t="s">
        <v>102</v>
      </c>
      <c r="O348" s="27" t="s">
        <v>191</v>
      </c>
      <c r="P348" s="27" t="s">
        <v>492</v>
      </c>
    </row>
    <row r="349" s="3" customFormat="1" ht="67.5" hidden="1" spans="1:16">
      <c r="A349" s="27">
        <v>343</v>
      </c>
      <c r="B349" s="33" t="s">
        <v>1400</v>
      </c>
      <c r="C349" s="27" t="s">
        <v>992</v>
      </c>
      <c r="D349" s="32" t="s">
        <v>1401</v>
      </c>
      <c r="E349" s="30" t="s">
        <v>64</v>
      </c>
      <c r="F349" s="27" t="s">
        <v>1402</v>
      </c>
      <c r="G349" s="31">
        <v>44.35</v>
      </c>
      <c r="H349" s="47">
        <f t="shared" si="8"/>
        <v>44.35</v>
      </c>
      <c r="I349" s="47"/>
      <c r="J349" s="31"/>
      <c r="K349" s="47"/>
      <c r="L349" s="47">
        <v>44.35</v>
      </c>
      <c r="M349" s="48"/>
      <c r="N349" s="27" t="s">
        <v>102</v>
      </c>
      <c r="O349" s="27" t="s">
        <v>191</v>
      </c>
      <c r="P349" s="27" t="s">
        <v>492</v>
      </c>
    </row>
    <row r="350" s="3" customFormat="1" ht="81" hidden="1" spans="1:16">
      <c r="A350" s="27">
        <v>344</v>
      </c>
      <c r="B350" s="33" t="s">
        <v>1403</v>
      </c>
      <c r="C350" s="27" t="s">
        <v>1019</v>
      </c>
      <c r="D350" s="32" t="s">
        <v>1404</v>
      </c>
      <c r="E350" s="30" t="s">
        <v>64</v>
      </c>
      <c r="F350" s="27" t="s">
        <v>1405</v>
      </c>
      <c r="G350" s="31">
        <v>304.49</v>
      </c>
      <c r="H350" s="47">
        <f t="shared" si="8"/>
        <v>304.49</v>
      </c>
      <c r="I350" s="47"/>
      <c r="J350" s="31"/>
      <c r="K350" s="47"/>
      <c r="L350" s="47">
        <v>304.49</v>
      </c>
      <c r="M350" s="48"/>
      <c r="N350" s="27" t="s">
        <v>102</v>
      </c>
      <c r="O350" s="27" t="s">
        <v>103</v>
      </c>
      <c r="P350" s="27" t="s">
        <v>492</v>
      </c>
    </row>
    <row r="351" s="3" customFormat="1" ht="67.5" hidden="1" spans="1:16">
      <c r="A351" s="27">
        <v>345</v>
      </c>
      <c r="B351" s="33" t="s">
        <v>1406</v>
      </c>
      <c r="C351" s="27" t="s">
        <v>510</v>
      </c>
      <c r="D351" s="32" t="s">
        <v>1407</v>
      </c>
      <c r="E351" s="30" t="s">
        <v>64</v>
      </c>
      <c r="F351" s="27" t="s">
        <v>1408</v>
      </c>
      <c r="G351" s="31">
        <v>15.71</v>
      </c>
      <c r="H351" s="47">
        <f t="shared" si="8"/>
        <v>15.71</v>
      </c>
      <c r="I351" s="47"/>
      <c r="J351" s="31"/>
      <c r="K351" s="47"/>
      <c r="L351" s="47">
        <v>15.71</v>
      </c>
      <c r="M351" s="48"/>
      <c r="N351" s="27" t="s">
        <v>102</v>
      </c>
      <c r="O351" s="27" t="s">
        <v>103</v>
      </c>
      <c r="P351" s="27" t="s">
        <v>492</v>
      </c>
    </row>
    <row r="352" s="3" customFormat="1" ht="81" hidden="1" spans="1:16">
      <c r="A352" s="27">
        <v>346</v>
      </c>
      <c r="B352" s="33" t="s">
        <v>1409</v>
      </c>
      <c r="C352" s="27" t="s">
        <v>685</v>
      </c>
      <c r="D352" s="32" t="s">
        <v>1410</v>
      </c>
      <c r="E352" s="30" t="s">
        <v>64</v>
      </c>
      <c r="F352" s="27" t="s">
        <v>1411</v>
      </c>
      <c r="G352" s="31">
        <v>50.01</v>
      </c>
      <c r="H352" s="47">
        <f t="shared" si="8"/>
        <v>50.01</v>
      </c>
      <c r="I352" s="47"/>
      <c r="J352" s="31"/>
      <c r="K352" s="47"/>
      <c r="L352" s="47">
        <v>50.01</v>
      </c>
      <c r="M352" s="48"/>
      <c r="N352" s="27" t="s">
        <v>102</v>
      </c>
      <c r="O352" s="27" t="s">
        <v>103</v>
      </c>
      <c r="P352" s="27" t="s">
        <v>492</v>
      </c>
    </row>
    <row r="353" s="3" customFormat="1" ht="81" hidden="1" spans="1:16">
      <c r="A353" s="27">
        <v>347</v>
      </c>
      <c r="B353" s="33" t="s">
        <v>1412</v>
      </c>
      <c r="C353" s="27" t="s">
        <v>1413</v>
      </c>
      <c r="D353" s="32" t="s">
        <v>1414</v>
      </c>
      <c r="E353" s="30" t="s">
        <v>64</v>
      </c>
      <c r="F353" s="27" t="s">
        <v>1415</v>
      </c>
      <c r="G353" s="31">
        <v>6.94</v>
      </c>
      <c r="H353" s="47">
        <f t="shared" si="8"/>
        <v>6.94</v>
      </c>
      <c r="I353" s="47"/>
      <c r="J353" s="31"/>
      <c r="K353" s="47"/>
      <c r="L353" s="47">
        <v>6.94</v>
      </c>
      <c r="M353" s="48"/>
      <c r="N353" s="27" t="s">
        <v>102</v>
      </c>
      <c r="O353" s="27" t="s">
        <v>592</v>
      </c>
      <c r="P353" s="27" t="s">
        <v>492</v>
      </c>
    </row>
    <row r="354" s="3" customFormat="1" ht="81" hidden="1" spans="1:16">
      <c r="A354" s="27">
        <v>348</v>
      </c>
      <c r="B354" s="33" t="s">
        <v>1416</v>
      </c>
      <c r="C354" s="27" t="s">
        <v>1019</v>
      </c>
      <c r="D354" s="32" t="s">
        <v>1417</v>
      </c>
      <c r="E354" s="30" t="s">
        <v>64</v>
      </c>
      <c r="F354" s="27" t="s">
        <v>1392</v>
      </c>
      <c r="G354" s="31">
        <v>356.04</v>
      </c>
      <c r="H354" s="47">
        <f t="shared" si="8"/>
        <v>356.04</v>
      </c>
      <c r="I354" s="47"/>
      <c r="J354" s="31"/>
      <c r="K354" s="47"/>
      <c r="L354" s="47">
        <v>356.04</v>
      </c>
      <c r="M354" s="48"/>
      <c r="N354" s="27" t="s">
        <v>102</v>
      </c>
      <c r="O354" s="27" t="s">
        <v>592</v>
      </c>
      <c r="P354" s="27" t="s">
        <v>492</v>
      </c>
    </row>
    <row r="355" s="3" customFormat="1" ht="81" hidden="1" spans="1:16">
      <c r="A355" s="27">
        <v>349</v>
      </c>
      <c r="B355" s="33" t="s">
        <v>1418</v>
      </c>
      <c r="C355" s="27" t="s">
        <v>1419</v>
      </c>
      <c r="D355" s="32" t="s">
        <v>1420</v>
      </c>
      <c r="E355" s="30" t="s">
        <v>64</v>
      </c>
      <c r="F355" s="27" t="s">
        <v>1421</v>
      </c>
      <c r="G355" s="31">
        <v>543.52</v>
      </c>
      <c r="H355" s="47">
        <v>543.52</v>
      </c>
      <c r="I355" s="47"/>
      <c r="J355" s="31"/>
      <c r="K355" s="47"/>
      <c r="L355" s="47">
        <v>543.52</v>
      </c>
      <c r="M355" s="48"/>
      <c r="N355" s="27" t="s">
        <v>102</v>
      </c>
      <c r="O355" s="27" t="s">
        <v>716</v>
      </c>
      <c r="P355" s="27" t="s">
        <v>492</v>
      </c>
    </row>
    <row r="356" s="3" customFormat="1" ht="81" hidden="1" spans="1:16">
      <c r="A356" s="27">
        <v>350</v>
      </c>
      <c r="B356" s="33" t="s">
        <v>1422</v>
      </c>
      <c r="C356" s="27" t="s">
        <v>681</v>
      </c>
      <c r="D356" s="32" t="s">
        <v>1423</v>
      </c>
      <c r="E356" s="30" t="s">
        <v>64</v>
      </c>
      <c r="F356" s="27" t="s">
        <v>1424</v>
      </c>
      <c r="G356" s="31">
        <v>188.47</v>
      </c>
      <c r="H356" s="47">
        <v>188.47</v>
      </c>
      <c r="I356" s="47">
        <v>3.48</v>
      </c>
      <c r="J356" s="31">
        <v>31</v>
      </c>
      <c r="K356" s="47"/>
      <c r="L356" s="47">
        <v>153.99</v>
      </c>
      <c r="M356" s="48"/>
      <c r="N356" s="27" t="s">
        <v>102</v>
      </c>
      <c r="O356" s="27" t="s">
        <v>716</v>
      </c>
      <c r="P356" s="27" t="s">
        <v>492</v>
      </c>
    </row>
    <row r="357" s="3" customFormat="1" ht="81" hidden="1" spans="1:16">
      <c r="A357" s="27">
        <v>351</v>
      </c>
      <c r="B357" s="33" t="s">
        <v>1425</v>
      </c>
      <c r="C357" s="27" t="s">
        <v>1192</v>
      </c>
      <c r="D357" s="32" t="s">
        <v>1426</v>
      </c>
      <c r="E357" s="30" t="s">
        <v>64</v>
      </c>
      <c r="F357" s="27" t="s">
        <v>1392</v>
      </c>
      <c r="G357" s="31">
        <v>4</v>
      </c>
      <c r="H357" s="47">
        <v>4</v>
      </c>
      <c r="I357" s="47">
        <v>4</v>
      </c>
      <c r="J357" s="31"/>
      <c r="K357" s="47"/>
      <c r="L357" s="47"/>
      <c r="M357" s="48"/>
      <c r="N357" s="27" t="s">
        <v>102</v>
      </c>
      <c r="O357" s="27" t="s">
        <v>491</v>
      </c>
      <c r="P357" s="27" t="s">
        <v>492</v>
      </c>
    </row>
    <row r="358" s="3" customFormat="1" ht="67.5" hidden="1" spans="1:16">
      <c r="A358" s="27">
        <v>352</v>
      </c>
      <c r="B358" s="33" t="s">
        <v>1427</v>
      </c>
      <c r="C358" s="27" t="s">
        <v>418</v>
      </c>
      <c r="D358" s="32" t="s">
        <v>1428</v>
      </c>
      <c r="E358" s="30" t="s">
        <v>64</v>
      </c>
      <c r="F358" s="27" t="s">
        <v>1429</v>
      </c>
      <c r="G358" s="31">
        <v>22.27</v>
      </c>
      <c r="H358" s="47">
        <f>SUM(I358:L358)</f>
        <v>22.27</v>
      </c>
      <c r="I358" s="47">
        <v>22.27</v>
      </c>
      <c r="J358" s="31"/>
      <c r="K358" s="47"/>
      <c r="L358" s="47"/>
      <c r="M358" s="48"/>
      <c r="N358" s="27" t="s">
        <v>102</v>
      </c>
      <c r="O358" s="27" t="s">
        <v>103</v>
      </c>
      <c r="P358" s="27" t="s">
        <v>492</v>
      </c>
    </row>
    <row r="359" s="3" customFormat="1" ht="81" hidden="1" spans="1:16">
      <c r="A359" s="27">
        <v>353</v>
      </c>
      <c r="B359" s="33" t="s">
        <v>1430</v>
      </c>
      <c r="C359" s="27" t="s">
        <v>1431</v>
      </c>
      <c r="D359" s="32" t="s">
        <v>1432</v>
      </c>
      <c r="E359" s="30" t="s">
        <v>64</v>
      </c>
      <c r="F359" s="27" t="s">
        <v>1433</v>
      </c>
      <c r="G359" s="31">
        <v>64.86</v>
      </c>
      <c r="H359" s="47">
        <v>64.86</v>
      </c>
      <c r="I359" s="47">
        <v>64.86</v>
      </c>
      <c r="J359" s="31"/>
      <c r="K359" s="47"/>
      <c r="L359" s="47"/>
      <c r="M359" s="48"/>
      <c r="N359" s="27" t="s">
        <v>102</v>
      </c>
      <c r="O359" s="27" t="s">
        <v>716</v>
      </c>
      <c r="P359" s="27" t="s">
        <v>492</v>
      </c>
    </row>
    <row r="360" s="3" customFormat="1" ht="81" hidden="1" spans="1:16">
      <c r="A360" s="27">
        <v>354</v>
      </c>
      <c r="B360" s="33" t="s">
        <v>1434</v>
      </c>
      <c r="C360" s="27" t="s">
        <v>1321</v>
      </c>
      <c r="D360" s="32" t="s">
        <v>1435</v>
      </c>
      <c r="E360" s="30" t="s">
        <v>64</v>
      </c>
      <c r="F360" s="27" t="s">
        <v>1436</v>
      </c>
      <c r="G360" s="31">
        <v>100.08</v>
      </c>
      <c r="H360" s="47">
        <v>100.08</v>
      </c>
      <c r="I360" s="47">
        <v>100.08</v>
      </c>
      <c r="J360" s="31"/>
      <c r="K360" s="47"/>
      <c r="L360" s="47"/>
      <c r="M360" s="48"/>
      <c r="N360" s="27" t="s">
        <v>102</v>
      </c>
      <c r="O360" s="27" t="s">
        <v>716</v>
      </c>
      <c r="P360" s="27" t="s">
        <v>492</v>
      </c>
    </row>
    <row r="361" s="3" customFormat="1" ht="81" hidden="1" spans="1:16">
      <c r="A361" s="27">
        <v>355</v>
      </c>
      <c r="B361" s="33" t="s">
        <v>1437</v>
      </c>
      <c r="C361" s="27" t="s">
        <v>1179</v>
      </c>
      <c r="D361" s="32" t="s">
        <v>1438</v>
      </c>
      <c r="E361" s="30" t="s">
        <v>64</v>
      </c>
      <c r="F361" s="27" t="s">
        <v>1439</v>
      </c>
      <c r="G361" s="31">
        <v>121.57</v>
      </c>
      <c r="H361" s="47">
        <v>121.57</v>
      </c>
      <c r="I361" s="47">
        <v>121.57</v>
      </c>
      <c r="J361" s="31"/>
      <c r="K361" s="47"/>
      <c r="L361" s="47"/>
      <c r="M361" s="48"/>
      <c r="N361" s="27" t="s">
        <v>102</v>
      </c>
      <c r="O361" s="27" t="s">
        <v>716</v>
      </c>
      <c r="P361" s="27" t="s">
        <v>492</v>
      </c>
    </row>
    <row r="362" s="3" customFormat="1" ht="81" hidden="1" spans="1:16">
      <c r="A362" s="27">
        <v>356</v>
      </c>
      <c r="B362" s="33" t="s">
        <v>1440</v>
      </c>
      <c r="C362" s="32" t="s">
        <v>62</v>
      </c>
      <c r="D362" s="32" t="s">
        <v>1441</v>
      </c>
      <c r="E362" s="30" t="s">
        <v>64</v>
      </c>
      <c r="F362" s="27" t="s">
        <v>1442</v>
      </c>
      <c r="G362" s="31">
        <v>284.4</v>
      </c>
      <c r="H362" s="47">
        <v>284.4</v>
      </c>
      <c r="I362" s="47">
        <v>284.4</v>
      </c>
      <c r="J362" s="47"/>
      <c r="K362" s="47"/>
      <c r="L362" s="47"/>
      <c r="M362" s="48"/>
      <c r="N362" s="27" t="s">
        <v>66</v>
      </c>
      <c r="O362" s="27" t="s">
        <v>1443</v>
      </c>
      <c r="P362" s="27" t="s">
        <v>492</v>
      </c>
    </row>
    <row r="363" s="3" customFormat="1" ht="94.5" hidden="1" spans="1:16">
      <c r="A363" s="27">
        <v>357</v>
      </c>
      <c r="B363" s="33" t="s">
        <v>1444</v>
      </c>
      <c r="C363" s="32" t="s">
        <v>1314</v>
      </c>
      <c r="D363" s="32" t="s">
        <v>1445</v>
      </c>
      <c r="E363" s="30" t="s">
        <v>64</v>
      </c>
      <c r="F363" s="32" t="s">
        <v>1446</v>
      </c>
      <c r="G363" s="47">
        <v>22.1</v>
      </c>
      <c r="H363" s="47">
        <v>22.1</v>
      </c>
      <c r="I363" s="47">
        <v>22.1</v>
      </c>
      <c r="J363" s="47"/>
      <c r="K363" s="47"/>
      <c r="L363" s="47"/>
      <c r="M363" s="48"/>
      <c r="N363" s="27" t="s">
        <v>378</v>
      </c>
      <c r="O363" s="27" t="s">
        <v>1447</v>
      </c>
      <c r="P363" s="27" t="s">
        <v>492</v>
      </c>
    </row>
    <row r="364" s="3" customFormat="1" ht="67.5" hidden="1" spans="1:16">
      <c r="A364" s="27">
        <v>358</v>
      </c>
      <c r="B364" s="33" t="s">
        <v>1448</v>
      </c>
      <c r="C364" s="27" t="s">
        <v>1449</v>
      </c>
      <c r="D364" s="32" t="s">
        <v>1450</v>
      </c>
      <c r="E364" s="30" t="s">
        <v>64</v>
      </c>
      <c r="F364" s="27" t="s">
        <v>1451</v>
      </c>
      <c r="G364" s="47">
        <v>30</v>
      </c>
      <c r="H364" s="47">
        <v>30</v>
      </c>
      <c r="I364" s="47">
        <v>30</v>
      </c>
      <c r="J364" s="47"/>
      <c r="K364" s="47"/>
      <c r="L364" s="47"/>
      <c r="M364" s="48"/>
      <c r="N364" s="27" t="s">
        <v>66</v>
      </c>
      <c r="O364" s="27" t="s">
        <v>1452</v>
      </c>
      <c r="P364" s="27" t="s">
        <v>492</v>
      </c>
    </row>
    <row r="365" s="3" customFormat="1" ht="67.5" hidden="1" spans="1:16">
      <c r="A365" s="27">
        <v>359</v>
      </c>
      <c r="B365" s="33" t="s">
        <v>1453</v>
      </c>
      <c r="C365" s="27" t="s">
        <v>1454</v>
      </c>
      <c r="D365" s="32" t="s">
        <v>1455</v>
      </c>
      <c r="E365" s="30" t="s">
        <v>64</v>
      </c>
      <c r="F365" s="27" t="s">
        <v>1456</v>
      </c>
      <c r="G365" s="47">
        <v>50</v>
      </c>
      <c r="H365" s="47">
        <v>50</v>
      </c>
      <c r="I365" s="47">
        <v>50</v>
      </c>
      <c r="J365" s="47"/>
      <c r="K365" s="47"/>
      <c r="L365" s="47"/>
      <c r="M365" s="48"/>
      <c r="N365" s="27" t="s">
        <v>66</v>
      </c>
      <c r="O365" s="27" t="s">
        <v>1457</v>
      </c>
      <c r="P365" s="27" t="s">
        <v>492</v>
      </c>
    </row>
    <row r="366" s="3" customFormat="1" ht="67.5" hidden="1" spans="1:16">
      <c r="A366" s="27">
        <v>360</v>
      </c>
      <c r="B366" s="33" t="s">
        <v>1458</v>
      </c>
      <c r="C366" s="27" t="s">
        <v>1459</v>
      </c>
      <c r="D366" s="32" t="s">
        <v>1460</v>
      </c>
      <c r="E366" s="30" t="s">
        <v>64</v>
      </c>
      <c r="F366" s="27" t="s">
        <v>1461</v>
      </c>
      <c r="G366" s="47">
        <v>6</v>
      </c>
      <c r="H366" s="47">
        <v>6</v>
      </c>
      <c r="I366" s="47">
        <v>6</v>
      </c>
      <c r="J366" s="47"/>
      <c r="K366" s="47"/>
      <c r="L366" s="47"/>
      <c r="M366" s="48"/>
      <c r="N366" s="27" t="s">
        <v>66</v>
      </c>
      <c r="O366" s="27" t="s">
        <v>1457</v>
      </c>
      <c r="P366" s="27" t="s">
        <v>492</v>
      </c>
    </row>
    <row r="367" s="3" customFormat="1" ht="67.5" hidden="1" spans="1:16">
      <c r="A367" s="27">
        <v>361</v>
      </c>
      <c r="B367" s="33" t="s">
        <v>1462</v>
      </c>
      <c r="C367" s="27" t="s">
        <v>314</v>
      </c>
      <c r="D367" s="32" t="s">
        <v>1463</v>
      </c>
      <c r="E367" s="30" t="s">
        <v>64</v>
      </c>
      <c r="F367" s="27" t="s">
        <v>1464</v>
      </c>
      <c r="G367" s="47">
        <v>20</v>
      </c>
      <c r="H367" s="47">
        <v>20</v>
      </c>
      <c r="I367" s="47">
        <v>20</v>
      </c>
      <c r="J367" s="47"/>
      <c r="K367" s="47"/>
      <c r="L367" s="47"/>
      <c r="M367" s="48"/>
      <c r="N367" s="27" t="s">
        <v>66</v>
      </c>
      <c r="O367" s="27" t="s">
        <v>1457</v>
      </c>
      <c r="P367" s="27" t="s">
        <v>492</v>
      </c>
    </row>
    <row r="368" s="3" customFormat="1" ht="67.5" hidden="1" spans="1:16">
      <c r="A368" s="27">
        <v>362</v>
      </c>
      <c r="B368" s="33" t="s">
        <v>1465</v>
      </c>
      <c r="C368" s="27" t="s">
        <v>1466</v>
      </c>
      <c r="D368" s="32" t="s">
        <v>1467</v>
      </c>
      <c r="E368" s="30" t="s">
        <v>64</v>
      </c>
      <c r="F368" s="27" t="s">
        <v>1468</v>
      </c>
      <c r="G368" s="60">
        <v>30</v>
      </c>
      <c r="H368" s="60">
        <v>30</v>
      </c>
      <c r="I368" s="60">
        <v>30</v>
      </c>
      <c r="J368" s="47"/>
      <c r="K368" s="47"/>
      <c r="L368" s="47"/>
      <c r="M368" s="48"/>
      <c r="N368" s="27" t="s">
        <v>66</v>
      </c>
      <c r="O368" s="27" t="s">
        <v>1457</v>
      </c>
      <c r="P368" s="27" t="s">
        <v>492</v>
      </c>
    </row>
    <row r="369" s="3" customFormat="1" ht="67.5" hidden="1" spans="1:16">
      <c r="A369" s="27">
        <v>363</v>
      </c>
      <c r="B369" s="33" t="s">
        <v>1469</v>
      </c>
      <c r="C369" s="31" t="s">
        <v>218</v>
      </c>
      <c r="D369" s="61" t="s">
        <v>1470</v>
      </c>
      <c r="E369" s="30" t="s">
        <v>64</v>
      </c>
      <c r="F369" s="27" t="s">
        <v>1471</v>
      </c>
      <c r="G369" s="47">
        <v>10</v>
      </c>
      <c r="H369" s="47">
        <v>10</v>
      </c>
      <c r="I369" s="47">
        <v>10</v>
      </c>
      <c r="J369" s="47"/>
      <c r="K369" s="47"/>
      <c r="L369" s="47"/>
      <c r="M369" s="48"/>
      <c r="N369" s="27" t="s">
        <v>66</v>
      </c>
      <c r="O369" s="27" t="s">
        <v>1457</v>
      </c>
      <c r="P369" s="27" t="s">
        <v>492</v>
      </c>
    </row>
    <row r="370" s="3" customFormat="1" ht="67.5" hidden="1" spans="1:16">
      <c r="A370" s="27">
        <v>364</v>
      </c>
      <c r="B370" s="33" t="s">
        <v>1472</v>
      </c>
      <c r="C370" s="27" t="s">
        <v>1466</v>
      </c>
      <c r="D370" s="32" t="s">
        <v>1467</v>
      </c>
      <c r="E370" s="30" t="s">
        <v>64</v>
      </c>
      <c r="F370" s="27" t="s">
        <v>1473</v>
      </c>
      <c r="G370" s="47">
        <v>30</v>
      </c>
      <c r="H370" s="47">
        <v>30</v>
      </c>
      <c r="I370" s="47">
        <v>30</v>
      </c>
      <c r="J370" s="47"/>
      <c r="K370" s="47"/>
      <c r="L370" s="47"/>
      <c r="M370" s="48"/>
      <c r="N370" s="27" t="s">
        <v>66</v>
      </c>
      <c r="O370" s="27" t="s">
        <v>1457</v>
      </c>
      <c r="P370" s="27" t="s">
        <v>492</v>
      </c>
    </row>
    <row r="371" s="3" customFormat="1" ht="67.5" hidden="1" spans="1:16">
      <c r="A371" s="27">
        <v>365</v>
      </c>
      <c r="B371" s="33" t="s">
        <v>1474</v>
      </c>
      <c r="C371" s="27" t="s">
        <v>1475</v>
      </c>
      <c r="D371" s="32" t="s">
        <v>1476</v>
      </c>
      <c r="E371" s="30" t="s">
        <v>64</v>
      </c>
      <c r="F371" s="27" t="s">
        <v>1477</v>
      </c>
      <c r="G371" s="47">
        <v>30</v>
      </c>
      <c r="H371" s="47">
        <v>30</v>
      </c>
      <c r="I371" s="47">
        <v>30</v>
      </c>
      <c r="J371" s="47"/>
      <c r="K371" s="47"/>
      <c r="L371" s="47"/>
      <c r="M371" s="48"/>
      <c r="N371" s="27" t="s">
        <v>66</v>
      </c>
      <c r="O371" s="27" t="s">
        <v>1457</v>
      </c>
      <c r="P371" s="27" t="s">
        <v>492</v>
      </c>
    </row>
    <row r="372" s="3" customFormat="1" ht="67.5" hidden="1" spans="1:16">
      <c r="A372" s="27">
        <v>366</v>
      </c>
      <c r="B372" s="33" t="s">
        <v>1478</v>
      </c>
      <c r="C372" s="27" t="s">
        <v>1466</v>
      </c>
      <c r="D372" s="32" t="s">
        <v>1467</v>
      </c>
      <c r="E372" s="30" t="s">
        <v>64</v>
      </c>
      <c r="F372" s="27" t="s">
        <v>1479</v>
      </c>
      <c r="G372" s="47">
        <v>30</v>
      </c>
      <c r="H372" s="47">
        <v>30</v>
      </c>
      <c r="I372" s="47"/>
      <c r="J372" s="47">
        <v>30</v>
      </c>
      <c r="K372" s="47"/>
      <c r="L372" s="47"/>
      <c r="M372" s="48"/>
      <c r="N372" s="27" t="s">
        <v>66</v>
      </c>
      <c r="O372" s="27" t="s">
        <v>1457</v>
      </c>
      <c r="P372" s="27" t="s">
        <v>492</v>
      </c>
    </row>
    <row r="373" s="3" customFormat="1" ht="67.5" hidden="1" spans="1:16">
      <c r="A373" s="27">
        <v>367</v>
      </c>
      <c r="B373" s="33" t="s">
        <v>1480</v>
      </c>
      <c r="C373" s="27" t="s">
        <v>1466</v>
      </c>
      <c r="D373" s="32" t="s">
        <v>1467</v>
      </c>
      <c r="E373" s="30" t="s">
        <v>64</v>
      </c>
      <c r="F373" s="27" t="s">
        <v>1481</v>
      </c>
      <c r="G373" s="47">
        <v>30</v>
      </c>
      <c r="H373" s="47">
        <v>30</v>
      </c>
      <c r="I373" s="47"/>
      <c r="J373" s="47">
        <v>30</v>
      </c>
      <c r="K373" s="47"/>
      <c r="L373" s="47"/>
      <c r="M373" s="48"/>
      <c r="N373" s="27" t="s">
        <v>66</v>
      </c>
      <c r="O373" s="27" t="s">
        <v>1457</v>
      </c>
      <c r="P373" s="27" t="s">
        <v>492</v>
      </c>
    </row>
    <row r="374" s="3" customFormat="1" ht="67.5" hidden="1" spans="1:16">
      <c r="A374" s="27">
        <v>368</v>
      </c>
      <c r="B374" s="33" t="s">
        <v>1482</v>
      </c>
      <c r="C374" s="27" t="s">
        <v>295</v>
      </c>
      <c r="D374" s="32" t="s">
        <v>1483</v>
      </c>
      <c r="E374" s="30" t="s">
        <v>64</v>
      </c>
      <c r="F374" s="27" t="s">
        <v>1484</v>
      </c>
      <c r="G374" s="47">
        <v>10</v>
      </c>
      <c r="H374" s="47">
        <v>10</v>
      </c>
      <c r="I374" s="47">
        <v>10</v>
      </c>
      <c r="J374" s="47"/>
      <c r="K374" s="47"/>
      <c r="L374" s="47"/>
      <c r="M374" s="48"/>
      <c r="N374" s="27" t="s">
        <v>66</v>
      </c>
      <c r="O374" s="27" t="s">
        <v>1457</v>
      </c>
      <c r="P374" s="27" t="s">
        <v>492</v>
      </c>
    </row>
    <row r="375" s="3" customFormat="1" ht="67.5" hidden="1" spans="1:16">
      <c r="A375" s="27">
        <v>369</v>
      </c>
      <c r="B375" s="33" t="s">
        <v>1485</v>
      </c>
      <c r="C375" s="27" t="s">
        <v>283</v>
      </c>
      <c r="D375" s="32" t="s">
        <v>1467</v>
      </c>
      <c r="E375" s="30" t="s">
        <v>64</v>
      </c>
      <c r="F375" s="27" t="s">
        <v>1486</v>
      </c>
      <c r="G375" s="47">
        <v>30</v>
      </c>
      <c r="H375" s="47">
        <v>30</v>
      </c>
      <c r="I375" s="47">
        <v>30</v>
      </c>
      <c r="J375" s="47"/>
      <c r="K375" s="47"/>
      <c r="L375" s="47"/>
      <c r="M375" s="48"/>
      <c r="N375" s="27" t="s">
        <v>66</v>
      </c>
      <c r="O375" s="27" t="s">
        <v>1457</v>
      </c>
      <c r="P375" s="27" t="s">
        <v>492</v>
      </c>
    </row>
    <row r="376" s="3" customFormat="1" ht="67.5" hidden="1" spans="1:16">
      <c r="A376" s="27">
        <v>370</v>
      </c>
      <c r="B376" s="33" t="s">
        <v>1487</v>
      </c>
      <c r="C376" s="27" t="s">
        <v>263</v>
      </c>
      <c r="D376" s="32" t="s">
        <v>1488</v>
      </c>
      <c r="E376" s="30" t="s">
        <v>64</v>
      </c>
      <c r="F376" s="27" t="s">
        <v>1489</v>
      </c>
      <c r="G376" s="47">
        <v>30</v>
      </c>
      <c r="H376" s="47">
        <v>30</v>
      </c>
      <c r="I376" s="47">
        <v>30</v>
      </c>
      <c r="J376" s="47"/>
      <c r="K376" s="47"/>
      <c r="L376" s="47"/>
      <c r="M376" s="48"/>
      <c r="N376" s="27" t="s">
        <v>66</v>
      </c>
      <c r="O376" s="27" t="s">
        <v>1457</v>
      </c>
      <c r="P376" s="27" t="s">
        <v>492</v>
      </c>
    </row>
    <row r="377" s="3" customFormat="1" ht="67.5" hidden="1" spans="1:16">
      <c r="A377" s="27">
        <v>371</v>
      </c>
      <c r="B377" s="33" t="s">
        <v>1490</v>
      </c>
      <c r="C377" s="27" t="s">
        <v>267</v>
      </c>
      <c r="D377" s="32" t="s">
        <v>1488</v>
      </c>
      <c r="E377" s="30" t="s">
        <v>64</v>
      </c>
      <c r="F377" s="27" t="s">
        <v>1491</v>
      </c>
      <c r="G377" s="47">
        <v>30</v>
      </c>
      <c r="H377" s="47">
        <v>30</v>
      </c>
      <c r="I377" s="47">
        <v>30</v>
      </c>
      <c r="J377" s="47"/>
      <c r="K377" s="47"/>
      <c r="L377" s="47"/>
      <c r="M377" s="48"/>
      <c r="N377" s="27" t="s">
        <v>66</v>
      </c>
      <c r="O377" s="27" t="s">
        <v>1457</v>
      </c>
      <c r="P377" s="27" t="s">
        <v>492</v>
      </c>
    </row>
    <row r="378" s="3" customFormat="1" ht="67.5" hidden="1" spans="1:16">
      <c r="A378" s="27">
        <v>372</v>
      </c>
      <c r="B378" s="33" t="s">
        <v>1492</v>
      </c>
      <c r="C378" s="27" t="s">
        <v>346</v>
      </c>
      <c r="D378" s="32" t="s">
        <v>1476</v>
      </c>
      <c r="E378" s="30" t="s">
        <v>64</v>
      </c>
      <c r="F378" s="27" t="s">
        <v>1493</v>
      </c>
      <c r="G378" s="47">
        <v>30</v>
      </c>
      <c r="H378" s="47">
        <v>30</v>
      </c>
      <c r="I378" s="47">
        <v>30</v>
      </c>
      <c r="J378" s="47"/>
      <c r="K378" s="47"/>
      <c r="L378" s="47"/>
      <c r="M378" s="48"/>
      <c r="N378" s="27" t="s">
        <v>66</v>
      </c>
      <c r="O378" s="27" t="s">
        <v>1457</v>
      </c>
      <c r="P378" s="27" t="s">
        <v>492</v>
      </c>
    </row>
    <row r="379" s="3" customFormat="1" ht="67.5" hidden="1" spans="1:16">
      <c r="A379" s="27">
        <v>373</v>
      </c>
      <c r="B379" s="33" t="s">
        <v>1494</v>
      </c>
      <c r="C379" s="27" t="s">
        <v>334</v>
      </c>
      <c r="D379" s="32" t="s">
        <v>1495</v>
      </c>
      <c r="E379" s="30" t="s">
        <v>64</v>
      </c>
      <c r="F379" s="27" t="s">
        <v>1484</v>
      </c>
      <c r="G379" s="47">
        <v>60</v>
      </c>
      <c r="H379" s="47">
        <v>60</v>
      </c>
      <c r="I379" s="47">
        <v>60</v>
      </c>
      <c r="J379" s="47"/>
      <c r="K379" s="47"/>
      <c r="L379" s="47"/>
      <c r="M379" s="48"/>
      <c r="N379" s="27" t="s">
        <v>66</v>
      </c>
      <c r="O379" s="27" t="s">
        <v>1457</v>
      </c>
      <c r="P379" s="27" t="s">
        <v>492</v>
      </c>
    </row>
    <row r="380" s="3" customFormat="1" ht="67.5" hidden="1" spans="1:16">
      <c r="A380" s="27">
        <v>374</v>
      </c>
      <c r="B380" s="33" t="s">
        <v>1496</v>
      </c>
      <c r="C380" s="27" t="s">
        <v>1497</v>
      </c>
      <c r="D380" s="32" t="s">
        <v>1498</v>
      </c>
      <c r="E380" s="30" t="s">
        <v>64</v>
      </c>
      <c r="F380" s="27" t="s">
        <v>1499</v>
      </c>
      <c r="G380" s="60">
        <v>30</v>
      </c>
      <c r="H380" s="60">
        <v>30</v>
      </c>
      <c r="I380" s="60">
        <v>30</v>
      </c>
      <c r="J380" s="47"/>
      <c r="K380" s="47"/>
      <c r="L380" s="47"/>
      <c r="M380" s="48"/>
      <c r="N380" s="27" t="s">
        <v>66</v>
      </c>
      <c r="O380" s="27" t="s">
        <v>1457</v>
      </c>
      <c r="P380" s="27" t="s">
        <v>492</v>
      </c>
    </row>
    <row r="381" s="3" customFormat="1" ht="67.5" hidden="1" spans="1:16">
      <c r="A381" s="27">
        <v>375</v>
      </c>
      <c r="B381" s="33" t="s">
        <v>1500</v>
      </c>
      <c r="C381" s="27" t="s">
        <v>1501</v>
      </c>
      <c r="D381" s="32" t="s">
        <v>1502</v>
      </c>
      <c r="E381" s="30" t="s">
        <v>64</v>
      </c>
      <c r="F381" s="27" t="s">
        <v>1503</v>
      </c>
      <c r="G381" s="60">
        <v>60</v>
      </c>
      <c r="H381" s="60">
        <v>60</v>
      </c>
      <c r="I381" s="60">
        <v>60</v>
      </c>
      <c r="J381" s="47"/>
      <c r="K381" s="47"/>
      <c r="L381" s="47"/>
      <c r="M381" s="48"/>
      <c r="N381" s="27" t="s">
        <v>66</v>
      </c>
      <c r="O381" s="27" t="s">
        <v>1457</v>
      </c>
      <c r="P381" s="27" t="s">
        <v>492</v>
      </c>
    </row>
    <row r="382" s="3" customFormat="1" ht="67.5" hidden="1" spans="1:16">
      <c r="A382" s="27">
        <v>376</v>
      </c>
      <c r="B382" s="33" t="s">
        <v>1504</v>
      </c>
      <c r="C382" s="27" t="s">
        <v>1466</v>
      </c>
      <c r="D382" s="32" t="s">
        <v>1467</v>
      </c>
      <c r="E382" s="30" t="s">
        <v>64</v>
      </c>
      <c r="F382" s="27" t="s">
        <v>1505</v>
      </c>
      <c r="G382" s="60">
        <v>30</v>
      </c>
      <c r="H382" s="60">
        <v>30</v>
      </c>
      <c r="I382" s="60">
        <v>30</v>
      </c>
      <c r="J382" s="47"/>
      <c r="K382" s="47"/>
      <c r="L382" s="47"/>
      <c r="M382" s="48"/>
      <c r="N382" s="27" t="s">
        <v>66</v>
      </c>
      <c r="O382" s="27" t="s">
        <v>1457</v>
      </c>
      <c r="P382" s="27" t="s">
        <v>492</v>
      </c>
    </row>
    <row r="383" s="3" customFormat="1" ht="67.5" hidden="1" spans="1:16">
      <c r="A383" s="27">
        <v>377</v>
      </c>
      <c r="B383" s="33" t="s">
        <v>1506</v>
      </c>
      <c r="C383" s="27" t="s">
        <v>1507</v>
      </c>
      <c r="D383" s="32" t="s">
        <v>1508</v>
      </c>
      <c r="E383" s="30" t="s">
        <v>64</v>
      </c>
      <c r="F383" s="27" t="s">
        <v>1509</v>
      </c>
      <c r="G383" s="60">
        <v>25</v>
      </c>
      <c r="H383" s="60">
        <v>25</v>
      </c>
      <c r="I383" s="60">
        <v>25</v>
      </c>
      <c r="J383" s="47"/>
      <c r="K383" s="47"/>
      <c r="L383" s="47"/>
      <c r="M383" s="48"/>
      <c r="N383" s="27" t="s">
        <v>66</v>
      </c>
      <c r="O383" s="27" t="s">
        <v>1457</v>
      </c>
      <c r="P383" s="27" t="s">
        <v>492</v>
      </c>
    </row>
    <row r="384" s="3" customFormat="1" ht="67.5" hidden="1" spans="1:16">
      <c r="A384" s="27">
        <v>378</v>
      </c>
      <c r="B384" s="33" t="s">
        <v>1510</v>
      </c>
      <c r="C384" s="27" t="s">
        <v>1466</v>
      </c>
      <c r="D384" s="32" t="s">
        <v>1467</v>
      </c>
      <c r="E384" s="30" t="s">
        <v>64</v>
      </c>
      <c r="F384" s="27" t="s">
        <v>1511</v>
      </c>
      <c r="G384" s="60">
        <v>30</v>
      </c>
      <c r="H384" s="60">
        <v>30</v>
      </c>
      <c r="I384" s="60">
        <v>30</v>
      </c>
      <c r="J384" s="47"/>
      <c r="K384" s="47"/>
      <c r="L384" s="47"/>
      <c r="M384" s="48"/>
      <c r="N384" s="27" t="s">
        <v>66</v>
      </c>
      <c r="O384" s="27" t="s">
        <v>1457</v>
      </c>
      <c r="P384" s="27" t="s">
        <v>492</v>
      </c>
    </row>
    <row r="385" s="3" customFormat="1" ht="67.5" hidden="1" spans="1:16">
      <c r="A385" s="27">
        <v>379</v>
      </c>
      <c r="B385" s="33" t="s">
        <v>1512</v>
      </c>
      <c r="C385" s="27" t="s">
        <v>1513</v>
      </c>
      <c r="D385" s="32" t="s">
        <v>1514</v>
      </c>
      <c r="E385" s="30" t="s">
        <v>64</v>
      </c>
      <c r="F385" s="27" t="s">
        <v>1515</v>
      </c>
      <c r="G385" s="60">
        <v>70</v>
      </c>
      <c r="H385" s="60">
        <v>70</v>
      </c>
      <c r="I385" s="60">
        <v>70</v>
      </c>
      <c r="J385" s="47"/>
      <c r="K385" s="47"/>
      <c r="L385" s="47"/>
      <c r="M385" s="48"/>
      <c r="N385" s="27" t="s">
        <v>66</v>
      </c>
      <c r="O385" s="27" t="s">
        <v>1457</v>
      </c>
      <c r="P385" s="27" t="s">
        <v>492</v>
      </c>
    </row>
    <row r="386" s="3" customFormat="1" ht="67.5" hidden="1" spans="1:16">
      <c r="A386" s="27">
        <v>380</v>
      </c>
      <c r="B386" s="33" t="s">
        <v>1516</v>
      </c>
      <c r="C386" s="27" t="s">
        <v>1466</v>
      </c>
      <c r="D386" s="32" t="s">
        <v>1467</v>
      </c>
      <c r="E386" s="30" t="s">
        <v>64</v>
      </c>
      <c r="F386" s="27" t="s">
        <v>1517</v>
      </c>
      <c r="G386" s="60">
        <v>30</v>
      </c>
      <c r="H386" s="60">
        <v>30</v>
      </c>
      <c r="I386" s="60">
        <v>30</v>
      </c>
      <c r="J386" s="47"/>
      <c r="K386" s="47"/>
      <c r="L386" s="47"/>
      <c r="M386" s="48"/>
      <c r="N386" s="27" t="s">
        <v>66</v>
      </c>
      <c r="O386" s="27" t="s">
        <v>1457</v>
      </c>
      <c r="P386" s="27" t="s">
        <v>492</v>
      </c>
    </row>
    <row r="387" s="3" customFormat="1" ht="67.5" spans="1:16">
      <c r="A387" s="27">
        <v>381</v>
      </c>
      <c r="B387" s="33" t="s">
        <v>1518</v>
      </c>
      <c r="C387" s="27" t="s">
        <v>1466</v>
      </c>
      <c r="D387" s="32" t="s">
        <v>1467</v>
      </c>
      <c r="E387" s="30" t="s">
        <v>64</v>
      </c>
      <c r="F387" s="27" t="s">
        <v>1517</v>
      </c>
      <c r="G387" s="60">
        <v>30</v>
      </c>
      <c r="H387" s="60">
        <v>30</v>
      </c>
      <c r="I387" s="60">
        <v>30</v>
      </c>
      <c r="J387" s="47"/>
      <c r="K387" s="47"/>
      <c r="L387" s="47"/>
      <c r="M387" s="48"/>
      <c r="N387" s="27" t="s">
        <v>66</v>
      </c>
      <c r="O387" s="27" t="s">
        <v>1457</v>
      </c>
      <c r="P387" s="27" t="s">
        <v>492</v>
      </c>
    </row>
    <row r="388" s="3" customFormat="1" ht="67.5" spans="1:16">
      <c r="A388" s="27">
        <v>382</v>
      </c>
      <c r="B388" s="33" t="s">
        <v>1519</v>
      </c>
      <c r="C388" s="27" t="s">
        <v>1520</v>
      </c>
      <c r="D388" s="32" t="s">
        <v>1455</v>
      </c>
      <c r="E388" s="30" t="s">
        <v>64</v>
      </c>
      <c r="F388" s="27" t="s">
        <v>1521</v>
      </c>
      <c r="G388" s="60">
        <v>50</v>
      </c>
      <c r="H388" s="60">
        <v>50</v>
      </c>
      <c r="I388" s="60">
        <v>50</v>
      </c>
      <c r="J388" s="47"/>
      <c r="K388" s="47"/>
      <c r="L388" s="47"/>
      <c r="M388" s="48"/>
      <c r="N388" s="27" t="s">
        <v>66</v>
      </c>
      <c r="O388" s="27" t="s">
        <v>1457</v>
      </c>
      <c r="P388" s="27" t="s">
        <v>492</v>
      </c>
    </row>
    <row r="389" s="3" customFormat="1" ht="67.5" hidden="1" spans="1:16">
      <c r="A389" s="27">
        <v>383</v>
      </c>
      <c r="B389" s="33" t="s">
        <v>1522</v>
      </c>
      <c r="C389" s="27" t="s">
        <v>1523</v>
      </c>
      <c r="D389" s="32" t="s">
        <v>1467</v>
      </c>
      <c r="E389" s="30" t="s">
        <v>64</v>
      </c>
      <c r="F389" s="27" t="s">
        <v>1524</v>
      </c>
      <c r="G389" s="60">
        <v>30</v>
      </c>
      <c r="H389" s="60">
        <v>30</v>
      </c>
      <c r="I389" s="60">
        <v>30</v>
      </c>
      <c r="J389" s="47"/>
      <c r="K389" s="47"/>
      <c r="L389" s="47"/>
      <c r="M389" s="48"/>
      <c r="N389" s="27" t="s">
        <v>66</v>
      </c>
      <c r="O389" s="27" t="s">
        <v>1457</v>
      </c>
      <c r="P389" s="27" t="s">
        <v>492</v>
      </c>
    </row>
    <row r="390" s="3" customFormat="1" ht="67.5" hidden="1" spans="1:16">
      <c r="A390" s="27">
        <v>384</v>
      </c>
      <c r="B390" s="33" t="s">
        <v>1525</v>
      </c>
      <c r="C390" s="27" t="s">
        <v>1466</v>
      </c>
      <c r="D390" s="32" t="s">
        <v>1467</v>
      </c>
      <c r="E390" s="30" t="s">
        <v>64</v>
      </c>
      <c r="F390" s="27" t="s">
        <v>1526</v>
      </c>
      <c r="G390" s="60">
        <v>30</v>
      </c>
      <c r="H390" s="60">
        <v>30</v>
      </c>
      <c r="I390" s="60">
        <v>30</v>
      </c>
      <c r="J390" s="47"/>
      <c r="K390" s="47"/>
      <c r="L390" s="47"/>
      <c r="M390" s="48"/>
      <c r="N390" s="27" t="s">
        <v>66</v>
      </c>
      <c r="O390" s="27" t="s">
        <v>1457</v>
      </c>
      <c r="P390" s="27" t="s">
        <v>492</v>
      </c>
    </row>
    <row r="391" s="3" customFormat="1" ht="67.5" hidden="1" spans="1:16">
      <c r="A391" s="27">
        <v>385</v>
      </c>
      <c r="B391" s="33" t="s">
        <v>1527</v>
      </c>
      <c r="C391" s="27" t="s">
        <v>1466</v>
      </c>
      <c r="D391" s="32" t="s">
        <v>1467</v>
      </c>
      <c r="E391" s="30" t="s">
        <v>64</v>
      </c>
      <c r="F391" s="27" t="s">
        <v>1511</v>
      </c>
      <c r="G391" s="60">
        <v>30</v>
      </c>
      <c r="H391" s="60">
        <v>30</v>
      </c>
      <c r="I391" s="60">
        <v>30</v>
      </c>
      <c r="J391" s="47"/>
      <c r="K391" s="47"/>
      <c r="L391" s="47"/>
      <c r="M391" s="48"/>
      <c r="N391" s="27" t="s">
        <v>66</v>
      </c>
      <c r="O391" s="27" t="s">
        <v>1457</v>
      </c>
      <c r="P391" s="27" t="s">
        <v>492</v>
      </c>
    </row>
    <row r="392" s="3" customFormat="1" ht="67.5" hidden="1" spans="1:16">
      <c r="A392" s="27">
        <v>386</v>
      </c>
      <c r="B392" s="33" t="s">
        <v>1528</v>
      </c>
      <c r="C392" s="27" t="s">
        <v>1529</v>
      </c>
      <c r="D392" s="32" t="s">
        <v>1530</v>
      </c>
      <c r="E392" s="30" t="s">
        <v>64</v>
      </c>
      <c r="F392" s="27" t="s">
        <v>1531</v>
      </c>
      <c r="G392" s="60">
        <v>20</v>
      </c>
      <c r="H392" s="60">
        <v>20</v>
      </c>
      <c r="I392" s="60">
        <v>20</v>
      </c>
      <c r="J392" s="47"/>
      <c r="K392" s="47"/>
      <c r="L392" s="47"/>
      <c r="M392" s="48"/>
      <c r="N392" s="27" t="s">
        <v>66</v>
      </c>
      <c r="O392" s="27" t="s">
        <v>1457</v>
      </c>
      <c r="P392" s="27" t="s">
        <v>492</v>
      </c>
    </row>
    <row r="393" s="3" customFormat="1" ht="67.5" hidden="1" spans="1:16">
      <c r="A393" s="27">
        <v>387</v>
      </c>
      <c r="B393" s="33" t="s">
        <v>1532</v>
      </c>
      <c r="C393" s="27" t="s">
        <v>1533</v>
      </c>
      <c r="D393" s="32" t="s">
        <v>1455</v>
      </c>
      <c r="E393" s="30" t="s">
        <v>64</v>
      </c>
      <c r="F393" s="27" t="s">
        <v>1534</v>
      </c>
      <c r="G393" s="60">
        <v>20</v>
      </c>
      <c r="H393" s="60">
        <v>20</v>
      </c>
      <c r="I393" s="60">
        <v>20</v>
      </c>
      <c r="J393" s="47"/>
      <c r="K393" s="47"/>
      <c r="L393" s="47"/>
      <c r="M393" s="48"/>
      <c r="N393" s="27" t="s">
        <v>66</v>
      </c>
      <c r="O393" s="27" t="s">
        <v>1457</v>
      </c>
      <c r="P393" s="27" t="s">
        <v>492</v>
      </c>
    </row>
    <row r="394" s="3" customFormat="1" ht="67.5" hidden="1" spans="1:16">
      <c r="A394" s="27">
        <v>388</v>
      </c>
      <c r="B394" s="33" t="s">
        <v>1535</v>
      </c>
      <c r="C394" s="27" t="s">
        <v>1536</v>
      </c>
      <c r="D394" s="32" t="s">
        <v>1476</v>
      </c>
      <c r="E394" s="30" t="s">
        <v>64</v>
      </c>
      <c r="F394" s="27" t="s">
        <v>1537</v>
      </c>
      <c r="G394" s="60">
        <v>40</v>
      </c>
      <c r="H394" s="60">
        <v>40</v>
      </c>
      <c r="I394" s="60">
        <v>40</v>
      </c>
      <c r="J394" s="47"/>
      <c r="K394" s="47"/>
      <c r="L394" s="47"/>
      <c r="M394" s="48"/>
      <c r="N394" s="27" t="s">
        <v>66</v>
      </c>
      <c r="O394" s="27" t="s">
        <v>1457</v>
      </c>
      <c r="P394" s="27" t="s">
        <v>492</v>
      </c>
    </row>
    <row r="395" s="3" customFormat="1" ht="94.5" hidden="1" spans="1:16">
      <c r="A395" s="27">
        <v>389</v>
      </c>
      <c r="B395" s="27" t="s">
        <v>1538</v>
      </c>
      <c r="C395" s="27" t="s">
        <v>239</v>
      </c>
      <c r="D395" s="32" t="s">
        <v>761</v>
      </c>
      <c r="E395" s="30" t="s">
        <v>64</v>
      </c>
      <c r="F395" s="27" t="s">
        <v>1539</v>
      </c>
      <c r="G395" s="31">
        <v>30</v>
      </c>
      <c r="H395" s="31">
        <v>30</v>
      </c>
      <c r="I395" s="31">
        <v>30</v>
      </c>
      <c r="J395" s="47"/>
      <c r="K395" s="47"/>
      <c r="L395" s="47"/>
      <c r="M395" s="48"/>
      <c r="N395" s="27" t="s">
        <v>66</v>
      </c>
      <c r="O395" s="27" t="s">
        <v>763</v>
      </c>
      <c r="P395" s="27" t="s">
        <v>492</v>
      </c>
    </row>
    <row r="396" s="3" customFormat="1" ht="94.5" hidden="1" spans="1:16">
      <c r="A396" s="27">
        <v>390</v>
      </c>
      <c r="B396" s="33" t="s">
        <v>1540</v>
      </c>
      <c r="C396" s="27" t="s">
        <v>1541</v>
      </c>
      <c r="D396" s="32" t="s">
        <v>1542</v>
      </c>
      <c r="E396" s="30" t="s">
        <v>64</v>
      </c>
      <c r="F396" s="27" t="s">
        <v>1543</v>
      </c>
      <c r="G396" s="60">
        <v>32.64</v>
      </c>
      <c r="H396" s="60">
        <v>32.64</v>
      </c>
      <c r="I396" s="60">
        <v>32.64</v>
      </c>
      <c r="J396" s="47"/>
      <c r="K396" s="47"/>
      <c r="L396" s="47"/>
      <c r="M396" s="48"/>
      <c r="N396" s="27" t="s">
        <v>66</v>
      </c>
      <c r="O396" s="27" t="s">
        <v>1544</v>
      </c>
      <c r="P396" s="27" t="s">
        <v>492</v>
      </c>
    </row>
    <row r="397" s="3" customFormat="1" ht="94.5" hidden="1" spans="1:16">
      <c r="A397" s="27">
        <v>391</v>
      </c>
      <c r="B397" s="27" t="s">
        <v>1545</v>
      </c>
      <c r="C397" s="27" t="s">
        <v>1501</v>
      </c>
      <c r="D397" s="32" t="s">
        <v>1546</v>
      </c>
      <c r="E397" s="30" t="s">
        <v>64</v>
      </c>
      <c r="F397" s="27" t="s">
        <v>1547</v>
      </c>
      <c r="G397" s="60">
        <v>8</v>
      </c>
      <c r="H397" s="60">
        <v>8</v>
      </c>
      <c r="I397" s="60">
        <v>8</v>
      </c>
      <c r="J397" s="47"/>
      <c r="K397" s="47"/>
      <c r="L397" s="47"/>
      <c r="M397" s="48"/>
      <c r="N397" s="27" t="s">
        <v>66</v>
      </c>
      <c r="O397" s="27" t="s">
        <v>1544</v>
      </c>
      <c r="P397" s="27" t="s">
        <v>492</v>
      </c>
    </row>
    <row r="398" s="3" customFormat="1" ht="94.5" hidden="1" spans="1:16">
      <c r="A398" s="27">
        <v>392</v>
      </c>
      <c r="B398" s="27" t="s">
        <v>1548</v>
      </c>
      <c r="C398" s="27" t="s">
        <v>1466</v>
      </c>
      <c r="D398" s="32" t="s">
        <v>1549</v>
      </c>
      <c r="E398" s="30" t="s">
        <v>64</v>
      </c>
      <c r="F398" s="27" t="s">
        <v>1550</v>
      </c>
      <c r="G398" s="60">
        <v>16</v>
      </c>
      <c r="H398" s="60">
        <v>16</v>
      </c>
      <c r="I398" s="60">
        <v>16</v>
      </c>
      <c r="J398" s="47"/>
      <c r="K398" s="47"/>
      <c r="L398" s="47"/>
      <c r="M398" s="48"/>
      <c r="N398" s="27" t="s">
        <v>66</v>
      </c>
      <c r="O398" s="27" t="s">
        <v>1544</v>
      </c>
      <c r="P398" s="27" t="s">
        <v>492</v>
      </c>
    </row>
    <row r="399" s="3" customFormat="1" ht="94.5" hidden="1" spans="1:16">
      <c r="A399" s="27">
        <v>393</v>
      </c>
      <c r="B399" s="27" t="s">
        <v>1551</v>
      </c>
      <c r="C399" s="27" t="s">
        <v>1466</v>
      </c>
      <c r="D399" s="32" t="s">
        <v>1552</v>
      </c>
      <c r="E399" s="30" t="s">
        <v>64</v>
      </c>
      <c r="F399" s="27" t="s">
        <v>1553</v>
      </c>
      <c r="G399" s="60">
        <v>11.04</v>
      </c>
      <c r="H399" s="60">
        <v>11.04</v>
      </c>
      <c r="I399" s="60">
        <v>11.04</v>
      </c>
      <c r="J399" s="47"/>
      <c r="K399" s="47"/>
      <c r="L399" s="47"/>
      <c r="M399" s="48"/>
      <c r="N399" s="27" t="s">
        <v>66</v>
      </c>
      <c r="O399" s="27" t="s">
        <v>1544</v>
      </c>
      <c r="P399" s="27" t="s">
        <v>492</v>
      </c>
    </row>
    <row r="400" s="3" customFormat="1" ht="94.5" hidden="1" spans="1:16">
      <c r="A400" s="27">
        <v>394</v>
      </c>
      <c r="B400" s="27" t="s">
        <v>1554</v>
      </c>
      <c r="C400" s="27" t="s">
        <v>1555</v>
      </c>
      <c r="D400" s="32" t="s">
        <v>1556</v>
      </c>
      <c r="E400" s="30" t="s">
        <v>64</v>
      </c>
      <c r="F400" s="27" t="s">
        <v>1557</v>
      </c>
      <c r="G400" s="60">
        <v>33.42</v>
      </c>
      <c r="H400" s="60">
        <v>33.42</v>
      </c>
      <c r="I400" s="60">
        <v>33.42</v>
      </c>
      <c r="J400" s="47"/>
      <c r="K400" s="47"/>
      <c r="L400" s="47"/>
      <c r="M400" s="48"/>
      <c r="N400" s="27" t="s">
        <v>66</v>
      </c>
      <c r="O400" s="27" t="s">
        <v>1544</v>
      </c>
      <c r="P400" s="27" t="s">
        <v>492</v>
      </c>
    </row>
    <row r="401" s="3" customFormat="1" ht="94.5" hidden="1" spans="1:16">
      <c r="A401" s="27">
        <v>395</v>
      </c>
      <c r="B401" s="27" t="s">
        <v>1558</v>
      </c>
      <c r="C401" s="27" t="s">
        <v>299</v>
      </c>
      <c r="D401" s="62" t="s">
        <v>1559</v>
      </c>
      <c r="E401" s="30" t="s">
        <v>64</v>
      </c>
      <c r="F401" s="27" t="s">
        <v>1560</v>
      </c>
      <c r="G401" s="60">
        <v>40</v>
      </c>
      <c r="H401" s="60">
        <v>40</v>
      </c>
      <c r="I401" s="60">
        <v>40</v>
      </c>
      <c r="J401" s="47"/>
      <c r="K401" s="47"/>
      <c r="L401" s="47"/>
      <c r="M401" s="48"/>
      <c r="N401" s="27" t="s">
        <v>66</v>
      </c>
      <c r="O401" s="27" t="s">
        <v>1544</v>
      </c>
      <c r="P401" s="27" t="s">
        <v>492</v>
      </c>
    </row>
    <row r="402" s="3" customFormat="1" ht="94.5" hidden="1" spans="1:16">
      <c r="A402" s="27">
        <v>396</v>
      </c>
      <c r="B402" s="27" t="s">
        <v>1561</v>
      </c>
      <c r="C402" s="27" t="s">
        <v>1562</v>
      </c>
      <c r="D402" s="32" t="s">
        <v>1563</v>
      </c>
      <c r="E402" s="30" t="s">
        <v>64</v>
      </c>
      <c r="F402" s="27" t="s">
        <v>1564</v>
      </c>
      <c r="G402" s="60">
        <v>50</v>
      </c>
      <c r="H402" s="60">
        <v>50</v>
      </c>
      <c r="I402" s="60">
        <v>50</v>
      </c>
      <c r="J402" s="47"/>
      <c r="K402" s="47"/>
      <c r="L402" s="47"/>
      <c r="M402" s="48"/>
      <c r="N402" s="27" t="s">
        <v>66</v>
      </c>
      <c r="O402" s="27" t="s">
        <v>1544</v>
      </c>
      <c r="P402" s="27" t="s">
        <v>492</v>
      </c>
    </row>
    <row r="403" s="3" customFormat="1" ht="94.5" hidden="1" spans="1:16">
      <c r="A403" s="27">
        <v>397</v>
      </c>
      <c r="B403" s="27" t="s">
        <v>1565</v>
      </c>
      <c r="C403" s="27" t="s">
        <v>330</v>
      </c>
      <c r="D403" s="32" t="s">
        <v>1566</v>
      </c>
      <c r="E403" s="30" t="s">
        <v>64</v>
      </c>
      <c r="F403" s="27" t="s">
        <v>1567</v>
      </c>
      <c r="G403" s="60">
        <v>50</v>
      </c>
      <c r="H403" s="60">
        <v>50</v>
      </c>
      <c r="I403" s="60">
        <v>50</v>
      </c>
      <c r="J403" s="47"/>
      <c r="K403" s="47"/>
      <c r="L403" s="47"/>
      <c r="M403" s="48"/>
      <c r="N403" s="27" t="s">
        <v>66</v>
      </c>
      <c r="O403" s="27" t="s">
        <v>1544</v>
      </c>
      <c r="P403" s="27" t="s">
        <v>492</v>
      </c>
    </row>
    <row r="404" s="3" customFormat="1" ht="94.5" hidden="1" spans="1:16">
      <c r="A404" s="27">
        <v>398</v>
      </c>
      <c r="B404" s="27" t="s">
        <v>1568</v>
      </c>
      <c r="C404" s="27" t="s">
        <v>1513</v>
      </c>
      <c r="D404" s="32" t="s">
        <v>1569</v>
      </c>
      <c r="E404" s="30" t="s">
        <v>64</v>
      </c>
      <c r="F404" s="27" t="s">
        <v>1570</v>
      </c>
      <c r="G404" s="60">
        <v>90</v>
      </c>
      <c r="H404" s="60">
        <v>90</v>
      </c>
      <c r="I404" s="60">
        <v>90</v>
      </c>
      <c r="J404" s="47"/>
      <c r="K404" s="47"/>
      <c r="L404" s="47"/>
      <c r="M404" s="48"/>
      <c r="N404" s="27" t="s">
        <v>66</v>
      </c>
      <c r="O404" s="27" t="s">
        <v>1544</v>
      </c>
      <c r="P404" s="27" t="s">
        <v>492</v>
      </c>
    </row>
    <row r="405" s="3" customFormat="1" ht="94.5" spans="1:16">
      <c r="A405" s="27">
        <v>399</v>
      </c>
      <c r="B405" s="27" t="s">
        <v>1571</v>
      </c>
      <c r="C405" s="27" t="s">
        <v>1572</v>
      </c>
      <c r="D405" s="32" t="s">
        <v>1573</v>
      </c>
      <c r="E405" s="30" t="s">
        <v>64</v>
      </c>
      <c r="F405" s="27" t="s">
        <v>1574</v>
      </c>
      <c r="G405" s="60">
        <v>80</v>
      </c>
      <c r="H405" s="60">
        <v>80</v>
      </c>
      <c r="I405" s="60">
        <v>80</v>
      </c>
      <c r="J405" s="47"/>
      <c r="K405" s="47"/>
      <c r="L405" s="47"/>
      <c r="M405" s="48"/>
      <c r="N405" s="27" t="s">
        <v>66</v>
      </c>
      <c r="O405" s="27" t="s">
        <v>1544</v>
      </c>
      <c r="P405" s="27" t="s">
        <v>492</v>
      </c>
    </row>
    <row r="406" s="3" customFormat="1" ht="94.5" hidden="1" spans="1:16">
      <c r="A406" s="27">
        <v>400</v>
      </c>
      <c r="B406" s="27" t="s">
        <v>1575</v>
      </c>
      <c r="C406" s="27" t="s">
        <v>1529</v>
      </c>
      <c r="D406" s="32" t="s">
        <v>1576</v>
      </c>
      <c r="E406" s="30" t="s">
        <v>64</v>
      </c>
      <c r="F406" s="27" t="s">
        <v>1577</v>
      </c>
      <c r="G406" s="60">
        <v>50</v>
      </c>
      <c r="H406" s="60">
        <v>50</v>
      </c>
      <c r="I406" s="60">
        <v>50</v>
      </c>
      <c r="J406" s="47"/>
      <c r="K406" s="47"/>
      <c r="L406" s="47"/>
      <c r="M406" s="48"/>
      <c r="N406" s="27" t="s">
        <v>66</v>
      </c>
      <c r="O406" s="27" t="s">
        <v>1544</v>
      </c>
      <c r="P406" s="27" t="s">
        <v>492</v>
      </c>
    </row>
    <row r="407" s="3" customFormat="1" ht="67.5" hidden="1" spans="1:16">
      <c r="A407" s="27">
        <v>401</v>
      </c>
      <c r="B407" s="27" t="s">
        <v>1578</v>
      </c>
      <c r="C407" s="27" t="s">
        <v>299</v>
      </c>
      <c r="D407" s="32" t="s">
        <v>1579</v>
      </c>
      <c r="E407" s="30" t="s">
        <v>64</v>
      </c>
      <c r="F407" s="27" t="s">
        <v>1580</v>
      </c>
      <c r="G407" s="60">
        <v>180</v>
      </c>
      <c r="H407" s="60">
        <v>180</v>
      </c>
      <c r="I407" s="60">
        <v>180</v>
      </c>
      <c r="J407" s="47"/>
      <c r="K407" s="47"/>
      <c r="L407" s="47"/>
      <c r="M407" s="48"/>
      <c r="N407" s="27" t="s">
        <v>378</v>
      </c>
      <c r="O407" s="27" t="s">
        <v>1581</v>
      </c>
      <c r="P407" s="27" t="s">
        <v>492</v>
      </c>
    </row>
    <row r="408" s="3" customFormat="1" ht="67.5" hidden="1" spans="1:16">
      <c r="A408" s="27">
        <v>402</v>
      </c>
      <c r="B408" s="27" t="s">
        <v>1582</v>
      </c>
      <c r="C408" s="27" t="s">
        <v>299</v>
      </c>
      <c r="D408" s="32" t="s">
        <v>1583</v>
      </c>
      <c r="E408" s="30" t="s">
        <v>64</v>
      </c>
      <c r="F408" s="28" t="s">
        <v>1584</v>
      </c>
      <c r="G408" s="60">
        <v>32</v>
      </c>
      <c r="H408" s="60">
        <v>32</v>
      </c>
      <c r="I408" s="60">
        <v>32</v>
      </c>
      <c r="J408" s="47"/>
      <c r="K408" s="47"/>
      <c r="L408" s="47"/>
      <c r="M408" s="48"/>
      <c r="N408" s="27" t="s">
        <v>378</v>
      </c>
      <c r="O408" s="27" t="s">
        <v>696</v>
      </c>
      <c r="P408" s="27" t="s">
        <v>492</v>
      </c>
    </row>
    <row r="409" s="3" customFormat="1" ht="67.5" hidden="1" spans="1:16">
      <c r="A409" s="27">
        <v>403</v>
      </c>
      <c r="B409" s="27" t="s">
        <v>1585</v>
      </c>
      <c r="C409" s="27" t="s">
        <v>1586</v>
      </c>
      <c r="D409" s="29" t="s">
        <v>1587</v>
      </c>
      <c r="E409" s="30" t="s">
        <v>64</v>
      </c>
      <c r="F409" s="28" t="s">
        <v>1588</v>
      </c>
      <c r="G409" s="31">
        <v>20</v>
      </c>
      <c r="H409" s="60">
        <v>20</v>
      </c>
      <c r="I409" s="60">
        <v>20</v>
      </c>
      <c r="J409" s="47"/>
      <c r="K409" s="47"/>
      <c r="L409" s="47"/>
      <c r="M409" s="48"/>
      <c r="N409" s="27" t="s">
        <v>378</v>
      </c>
      <c r="O409" s="27" t="s">
        <v>1581</v>
      </c>
      <c r="P409" s="27" t="s">
        <v>492</v>
      </c>
    </row>
    <row r="410" s="3" customFormat="1" ht="67.5" hidden="1" spans="1:16">
      <c r="A410" s="27">
        <v>404</v>
      </c>
      <c r="B410" s="27" t="s">
        <v>1589</v>
      </c>
      <c r="C410" s="27" t="s">
        <v>1590</v>
      </c>
      <c r="D410" s="32" t="s">
        <v>1591</v>
      </c>
      <c r="E410" s="30" t="s">
        <v>64</v>
      </c>
      <c r="F410" s="28" t="s">
        <v>1592</v>
      </c>
      <c r="G410" s="60">
        <v>80</v>
      </c>
      <c r="H410" s="60">
        <v>80</v>
      </c>
      <c r="I410" s="60">
        <v>80</v>
      </c>
      <c r="J410" s="60"/>
      <c r="K410" s="47"/>
      <c r="L410" s="47"/>
      <c r="M410" s="48"/>
      <c r="N410" s="27" t="s">
        <v>378</v>
      </c>
      <c r="O410" s="27" t="s">
        <v>1593</v>
      </c>
      <c r="P410" s="27" t="s">
        <v>492</v>
      </c>
    </row>
    <row r="411" s="3" customFormat="1" ht="148.5" hidden="1" spans="1:16">
      <c r="A411" s="27">
        <v>405</v>
      </c>
      <c r="B411" s="33" t="s">
        <v>1594</v>
      </c>
      <c r="C411" s="27" t="s">
        <v>62</v>
      </c>
      <c r="D411" s="32" t="s">
        <v>1595</v>
      </c>
      <c r="E411" s="30" t="s">
        <v>64</v>
      </c>
      <c r="F411" s="27" t="s">
        <v>1596</v>
      </c>
      <c r="G411" s="31">
        <v>366.51</v>
      </c>
      <c r="H411" s="31">
        <f t="shared" ref="H411:H413" si="9">SUM(I411:L411)</f>
        <v>366.51</v>
      </c>
      <c r="I411" s="31">
        <v>156</v>
      </c>
      <c r="J411" s="31">
        <v>80</v>
      </c>
      <c r="K411" s="31"/>
      <c r="L411" s="31">
        <v>130.51</v>
      </c>
      <c r="M411" s="27"/>
      <c r="N411" s="27" t="s">
        <v>72</v>
      </c>
      <c r="O411" s="27" t="s">
        <v>1597</v>
      </c>
      <c r="P411" s="27" t="s">
        <v>492</v>
      </c>
    </row>
    <row r="412" s="4" customFormat="1" ht="40" hidden="1" customHeight="1" spans="1:16">
      <c r="A412" s="50" t="s">
        <v>1598</v>
      </c>
      <c r="B412" s="51"/>
      <c r="C412" s="51"/>
      <c r="D412" s="51"/>
      <c r="E412" s="51"/>
      <c r="F412" s="52"/>
      <c r="G412" s="53">
        <f>SUM(G109:G411)</f>
        <v>17754.79</v>
      </c>
      <c r="H412" s="53">
        <f t="shared" si="9"/>
        <v>17754.79</v>
      </c>
      <c r="I412" s="53">
        <f>SUM(I109:I411)</f>
        <v>9495.98</v>
      </c>
      <c r="J412" s="53">
        <f>SUM(J109:J411)</f>
        <v>3719.86</v>
      </c>
      <c r="K412" s="53"/>
      <c r="L412" s="53">
        <f>SUM(L109:L411)</f>
        <v>4538.95</v>
      </c>
      <c r="M412" s="53"/>
      <c r="N412" s="56"/>
      <c r="O412" s="56"/>
      <c r="P412" s="56"/>
    </row>
    <row r="413" s="4" customFormat="1" ht="40" hidden="1" customHeight="1" spans="1:16">
      <c r="A413" s="50" t="s">
        <v>1599</v>
      </c>
      <c r="B413" s="51"/>
      <c r="C413" s="51"/>
      <c r="D413" s="51"/>
      <c r="E413" s="51"/>
      <c r="F413" s="52"/>
      <c r="G413" s="53">
        <f>G412+G108</f>
        <v>37131.3</v>
      </c>
      <c r="H413" s="53">
        <f t="shared" si="9"/>
        <v>37131.3</v>
      </c>
      <c r="I413" s="53">
        <f>I412+I108</f>
        <v>22453.8</v>
      </c>
      <c r="J413" s="53">
        <f>J108+J412</f>
        <v>9567.5</v>
      </c>
      <c r="K413" s="53"/>
      <c r="L413" s="53">
        <f>L108+L412</f>
        <v>5110</v>
      </c>
      <c r="M413" s="63"/>
      <c r="N413" s="56"/>
      <c r="O413" s="56"/>
      <c r="P413" s="56"/>
    </row>
  </sheetData>
  <autoFilter ref="A1:P413">
    <filterColumn colId="1">
      <filters>
        <filter val="毛坝镇染沟村12组陈道奇门口-辛洪柱门前产业道路硬化"/>
        <filter val="毛坝镇腰庄村供水改扩建工程（续建）"/>
        <filter val="毛坝镇核桃坪村供水改扩建（2处）工程（续建）"/>
        <filter val="毛坝镇染沟村供水改扩建工程（续建）"/>
        <filter val="毛坝镇联合-毛坝公路安保工程"/>
        <filter val="毛坝镇双新村新联乡政府至敖家坪道路维修"/>
        <filter val="毛坝镇染沟村2021年公厕建设"/>
        <filter val="毛坝镇岔河村供水改扩建工程（续建）"/>
        <filter val="毛坝镇双新村供水改扩建（2处）工程（续建）"/>
        <filter val="毛坝镇鲁家村供水改扩建（3处）工程（续建）"/>
        <filter val="毛坝镇瓦滩村供水改扩建工程（续建）"/>
        <filter val="毛坝镇温家坪村原新联乡政府背后便民桥建设"/>
        <filter val="毛坝镇社区2021年公厕建设"/>
        <filter val="毛坝镇染沟村13组邱家院子-黄会礼门前产业道路硬化"/>
        <filter val="毛坝镇染沟村2021年污水治理"/>
        <filter val="毛坝镇温家坪村供水改扩建（5处）工程（续建）"/>
        <filter val="毛坝镇干沙村供水改扩建工程（续建）"/>
        <filter val="毛坝镇竹山村供水改扩建（2处）工程（续建）"/>
        <filter val="毛坝镇核桃坪村一组饲养院、四组黑湾便民桥建设"/>
        <filter val="毛坝镇染沟村2021年生活污水处理站建设"/>
        <filter val="毛坝镇观音村供水改扩建工程（续建）"/>
        <filter val="毛坝镇双新村桥头至古楼坪道路维修"/>
        <filter val="毛坝镇双新村一组便民桥建设"/>
      </filters>
    </filterColumn>
    <extLst/>
  </autoFilter>
  <mergeCells count="18">
    <mergeCell ref="A1:B1"/>
    <mergeCell ref="A2:P2"/>
    <mergeCell ref="G3:M3"/>
    <mergeCell ref="H4:L4"/>
    <mergeCell ref="A108:F108"/>
    <mergeCell ref="A412:F412"/>
    <mergeCell ref="A413:F413"/>
    <mergeCell ref="A3:A5"/>
    <mergeCell ref="B3:B5"/>
    <mergeCell ref="C3:C5"/>
    <mergeCell ref="D3:D5"/>
    <mergeCell ref="E3:E5"/>
    <mergeCell ref="F3:F5"/>
    <mergeCell ref="G4:G5"/>
    <mergeCell ref="M4:M5"/>
    <mergeCell ref="N3:N5"/>
    <mergeCell ref="O3:O5"/>
    <mergeCell ref="P3:P5"/>
  </mergeCells>
  <conditionalFormatting sqref="B38">
    <cfRule type="duplicateValues" dxfId="0" priority="7"/>
  </conditionalFormatting>
  <conditionalFormatting sqref="B53">
    <cfRule type="duplicateValues" dxfId="0" priority="15"/>
  </conditionalFormatting>
  <conditionalFormatting sqref="B81">
    <cfRule type="duplicateValues" dxfId="0" priority="5"/>
  </conditionalFormatting>
  <conditionalFormatting sqref="C81">
    <cfRule type="duplicateValues" dxfId="0" priority="4"/>
  </conditionalFormatting>
  <conditionalFormatting sqref="B83">
    <cfRule type="duplicateValues" dxfId="0" priority="16"/>
  </conditionalFormatting>
  <conditionalFormatting sqref="B97">
    <cfRule type="duplicateValues" dxfId="0" priority="14"/>
  </conditionalFormatting>
  <conditionalFormatting sqref="B105">
    <cfRule type="duplicateValues" dxfId="0" priority="13"/>
  </conditionalFormatting>
  <conditionalFormatting sqref="B106">
    <cfRule type="duplicateValues" dxfId="0" priority="12"/>
  </conditionalFormatting>
  <conditionalFormatting sqref="B111">
    <cfRule type="duplicateValues" dxfId="0" priority="24"/>
  </conditionalFormatting>
  <conditionalFormatting sqref="B127">
    <cfRule type="duplicateValues" dxfId="0" priority="11"/>
  </conditionalFormatting>
  <conditionalFormatting sqref="B128">
    <cfRule type="duplicateValues" dxfId="0" priority="10"/>
  </conditionalFormatting>
  <conditionalFormatting sqref="B129">
    <cfRule type="duplicateValues" dxfId="0" priority="9"/>
  </conditionalFormatting>
  <conditionalFormatting sqref="B130">
    <cfRule type="duplicateValues" dxfId="0" priority="8"/>
  </conditionalFormatting>
  <conditionalFormatting sqref="B133">
    <cfRule type="duplicateValues" dxfId="0" priority="6"/>
  </conditionalFormatting>
  <conditionalFormatting sqref="B359">
    <cfRule type="duplicateValues" dxfId="0" priority="20"/>
  </conditionalFormatting>
  <conditionalFormatting sqref="B360">
    <cfRule type="duplicateValues" dxfId="0" priority="19"/>
  </conditionalFormatting>
  <conditionalFormatting sqref="B361">
    <cfRule type="duplicateValues" dxfId="0" priority="18"/>
  </conditionalFormatting>
  <conditionalFormatting sqref="B213:B335">
    <cfRule type="duplicateValues" dxfId="0" priority="22"/>
  </conditionalFormatting>
  <conditionalFormatting sqref="B1:B37 B84:B95 B336:B343 B411 B134:B212 B39:B45 B76:B80 B109:B110 B112:B126 B107 B82 B98:B104">
    <cfRule type="duplicateValues" dxfId="0" priority="25"/>
  </conditionalFormatting>
  <conditionalFormatting sqref="B46:B52 B54:B75">
    <cfRule type="duplicateValues" dxfId="0" priority="23"/>
  </conditionalFormatting>
  <conditionalFormatting sqref="B362:B410 B344:B358 B96">
    <cfRule type="duplicateValues" dxfId="0" priority="21"/>
  </conditionalFormatting>
  <conditionalFormatting sqref="B131:D132">
    <cfRule type="duplicateValues" dxfId="0" priority="3"/>
  </conditionalFormatting>
  <pageMargins left="0.275" right="0.314583333333333" top="0.786805555555556" bottom="0.786805555555556" header="0.507638888888889" footer="0.507638888888889"/>
  <pageSetup paperSize="9" scale="8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资金明细表</vt:lpstr>
      <vt:lpstr>项目明细表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曹国仁</cp:lastModifiedBy>
  <cp:revision>1</cp:revision>
  <dcterms:created xsi:type="dcterms:W3CDTF">2017-03-01T07:46:00Z</dcterms:created>
  <cp:lastPrinted>2021-08-03T05:05:00Z</cp:lastPrinted>
  <dcterms:modified xsi:type="dcterms:W3CDTF">2021-09-22T07:30:09Z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4635577B73FF487490F2C9D786CF473F</vt:lpwstr>
  </property>
</Properties>
</file>