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分配表" sheetId="3" r:id="rId1"/>
    <sheet name="花名册" sheetId="2" r:id="rId2"/>
  </sheets>
  <definedNames>
    <definedName name="_xlnm._FilterDatabase" localSheetId="1" hidden="1">花名册!$A$2:$K$19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<sst xmlns="http://schemas.openxmlformats.org/spreadsheetml/2006/main" count="177" uniqueCount="107">
  <si>
    <t>紫阳县2021年8月扶贫（防疫）公益性岗位补贴资金分配表</t>
  </si>
  <si>
    <t>补贴标准：1600元/月</t>
  </si>
  <si>
    <t>序号</t>
  </si>
  <si>
    <t>镇名称</t>
  </si>
  <si>
    <t>合计</t>
  </si>
  <si>
    <t>其中</t>
  </si>
  <si>
    <t>申报
人数</t>
  </si>
  <si>
    <t>符合补贴条件人数</t>
  </si>
  <si>
    <t>8月应拨付
资金</t>
  </si>
  <si>
    <t>结余
资金</t>
  </si>
  <si>
    <t>8月实际拨付资金</t>
  </si>
  <si>
    <t>备注</t>
  </si>
  <si>
    <t>防疫公岗
设立数</t>
  </si>
  <si>
    <t>大学生临时公岗</t>
  </si>
  <si>
    <t>城关镇</t>
  </si>
  <si>
    <t>双安镇</t>
  </si>
  <si>
    <t>焕古镇</t>
  </si>
  <si>
    <t>界岭镇</t>
  </si>
  <si>
    <t>汉王镇</t>
  </si>
  <si>
    <t>洄水镇</t>
  </si>
  <si>
    <t>高桥镇</t>
  </si>
  <si>
    <t>瓦庙镇</t>
  </si>
  <si>
    <t>麻柳镇</t>
  </si>
  <si>
    <t>毛坝镇</t>
  </si>
  <si>
    <t>蒿坪镇</t>
  </si>
  <si>
    <t>向阳镇</t>
  </si>
  <si>
    <t>红椿镇</t>
  </si>
  <si>
    <t>洞河镇</t>
  </si>
  <si>
    <t>东木镇</t>
  </si>
  <si>
    <t>高滩镇</t>
  </si>
  <si>
    <t>双桥镇</t>
  </si>
  <si>
    <t>人社局</t>
  </si>
  <si>
    <t>经贸局</t>
  </si>
  <si>
    <t>县人民医院</t>
  </si>
  <si>
    <t>县中医院</t>
  </si>
  <si>
    <t>紫阳县2021年8月扶贫（防疫）公益性岗位补贴人员公示花名册</t>
  </si>
  <si>
    <t>姓 名</t>
  </si>
  <si>
    <t>家庭住址
（镇村组）</t>
  </si>
  <si>
    <t>岗位类别</t>
  </si>
  <si>
    <t>人员
类别</t>
  </si>
  <si>
    <t>用人单位</t>
  </si>
  <si>
    <t>首次补贴
时间</t>
  </si>
  <si>
    <t>所在行政村（社区）岗位名称</t>
  </si>
  <si>
    <t>补贴
期限</t>
  </si>
  <si>
    <t>补贴
金额</t>
  </si>
  <si>
    <t>沙波</t>
  </si>
  <si>
    <t>城关镇太平村廉租房</t>
  </si>
  <si>
    <t>防疫公益性岗位</t>
  </si>
  <si>
    <t>就业困难人员</t>
  </si>
  <si>
    <t>城关镇人民政府</t>
  </si>
  <si>
    <t>2020-06-01</t>
  </si>
  <si>
    <t>会仙桥社区</t>
  </si>
  <si>
    <t>8月</t>
  </si>
  <si>
    <t>刘支树</t>
  </si>
  <si>
    <t>洄水镇龙行沟社区</t>
  </si>
  <si>
    <t>已脱贫劳动力</t>
  </si>
  <si>
    <t>洄水镇人民政府</t>
  </si>
  <si>
    <t>2021-02-01</t>
  </si>
  <si>
    <t>龙行沟社区</t>
  </si>
  <si>
    <t>贺习周</t>
  </si>
  <si>
    <t>麻柳镇水磨村</t>
  </si>
  <si>
    <t>麻柳镇人民政府</t>
  </si>
  <si>
    <t>2021-07-01</t>
  </si>
  <si>
    <t>水磨村</t>
  </si>
  <si>
    <t>杨善国</t>
  </si>
  <si>
    <t>麻柳镇社区</t>
  </si>
  <si>
    <t>街道社区</t>
  </si>
  <si>
    <t>杨廷智</t>
  </si>
  <si>
    <t>麻柳镇书堰村</t>
  </si>
  <si>
    <t>书堰村</t>
  </si>
  <si>
    <t>未永菊</t>
  </si>
  <si>
    <t>麻柳镇赵溪村七组</t>
  </si>
  <si>
    <t>赵溪村</t>
  </si>
  <si>
    <t>任行亲</t>
  </si>
  <si>
    <t>毛坝镇染沟村八组</t>
  </si>
  <si>
    <t>毛坝镇人民政府</t>
  </si>
  <si>
    <t>染沟村</t>
  </si>
  <si>
    <t>陈胜仿</t>
  </si>
  <si>
    <t>毛坝镇社区（集镇四期一单元）</t>
  </si>
  <si>
    <t>2020-10-01</t>
  </si>
  <si>
    <t>董德燕</t>
  </si>
  <si>
    <t>毛坝镇温家坪村三组</t>
  </si>
  <si>
    <t>温家坪村</t>
  </si>
  <si>
    <t>邹有鹏</t>
  </si>
  <si>
    <t>毛坝镇瓦滩村三组</t>
  </si>
  <si>
    <t>2020-11-01</t>
  </si>
  <si>
    <t>瓦滩村</t>
  </si>
  <si>
    <t>成荣霞</t>
  </si>
  <si>
    <t>毛坝镇双新村</t>
  </si>
  <si>
    <t>2018-08-01</t>
  </si>
  <si>
    <t>双新村</t>
  </si>
  <si>
    <t>张荣兵</t>
  </si>
  <si>
    <t>毛坝镇核桃坪村三组</t>
  </si>
  <si>
    <t>2021-01-01</t>
  </si>
  <si>
    <t>核桃坪村</t>
  </si>
  <si>
    <t>胡友志</t>
  </si>
  <si>
    <t>洞河镇菜园村1组</t>
  </si>
  <si>
    <t>无法返岗外出务工的农村富余劳动力</t>
  </si>
  <si>
    <t>洞河镇人民政府</t>
  </si>
  <si>
    <t>菜园村</t>
  </si>
  <si>
    <t>苏乔</t>
  </si>
  <si>
    <t>洞河镇小红光村六组</t>
  </si>
  <si>
    <t>县人社局</t>
  </si>
  <si>
    <t>候雪梅</t>
  </si>
  <si>
    <t>洞河镇洞河村四组</t>
  </si>
  <si>
    <t>刘佳佳</t>
  </si>
  <si>
    <t>焕古镇金塘村一组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</si>
</sst>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7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A4" workbookViewId="0">
      <selection activeCell="H22" sqref="H22"/>
    </sheetView>
  </sheetViews>
  <sheetFormatPr defaultColWidth="9" defaultRowHeight="14.25"/>
  <cols>
    <col min="1" max="1" width="5.375" style="23" customWidth="1"/>
    <col min="2" max="3" width="9.625" style="23" customWidth="1"/>
    <col min="4" max="5" width="5" style="23" customWidth="1"/>
    <col min="6" max="7" width="8" style="23" customWidth="1"/>
    <col min="8" max="8" width="12" style="23" customWidth="1"/>
    <col min="9" max="9" width="6" style="23" customWidth="1"/>
    <col min="10" max="10" width="12" style="23" customWidth="1"/>
    <col min="11" max="11" width="8.25" style="23" customWidth="1"/>
    <col min="12" max="15" width="9" style="23"/>
    <col min="16" max="16" width="20" style="23" customWidth="1"/>
    <col min="17" max="16384" width="9" style="23"/>
  </cols>
  <sheetData>
    <row r="1" s="23" customFormat="1" ht="52" customHeight="1" spans="1:1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="23" customFormat="1" ht="21" customHeight="1" spans="1:11">
      <c r="A2" s="25"/>
      <c r="B2" s="25"/>
      <c r="C2" s="25"/>
      <c r="D2" s="25"/>
      <c r="E2" s="25"/>
      <c r="F2" s="25"/>
      <c r="G2" s="25"/>
      <c r="H2" s="26" t="s">
        <v>1</v>
      </c>
      <c r="I2" s="26"/>
      <c r="J2" s="26"/>
      <c r="K2" s="26"/>
    </row>
    <row r="3" s="23" customFormat="1" ht="18" customHeight="1" spans="1:11">
      <c r="A3" s="19" t="s">
        <v>2</v>
      </c>
      <c r="B3" s="19" t="s">
        <v>3</v>
      </c>
      <c r="C3" s="19" t="s">
        <v>4</v>
      </c>
      <c r="D3" s="19" t="s">
        <v>5</v>
      </c>
      <c r="E3" s="19"/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</row>
    <row r="4" s="23" customFormat="1" ht="55" customHeight="1" spans="1:11">
      <c r="A4" s="19"/>
      <c r="B4" s="19"/>
      <c r="C4" s="19"/>
      <c r="D4" s="19" t="s">
        <v>12</v>
      </c>
      <c r="E4" s="19" t="s">
        <v>13</v>
      </c>
      <c r="F4" s="28"/>
      <c r="G4" s="28"/>
      <c r="H4" s="28"/>
      <c r="I4" s="28"/>
      <c r="J4" s="28"/>
      <c r="K4" s="28"/>
    </row>
    <row r="5" s="23" customFormat="1" ht="24" customHeight="1" spans="1:11">
      <c r="A5" s="29">
        <v>1</v>
      </c>
      <c r="B5" s="30" t="s">
        <v>14</v>
      </c>
      <c r="C5" s="30">
        <v>21</v>
      </c>
      <c r="D5" s="30">
        <v>19</v>
      </c>
      <c r="E5" s="30">
        <v>2</v>
      </c>
      <c r="F5" s="30">
        <v>2</v>
      </c>
      <c r="G5" s="30">
        <v>1</v>
      </c>
      <c r="H5" s="31">
        <f>G5*1600</f>
        <v>1600</v>
      </c>
      <c r="I5" s="31"/>
      <c r="J5" s="30">
        <f>H5</f>
        <v>1600</v>
      </c>
      <c r="K5" s="30"/>
    </row>
    <row r="6" s="23" customFormat="1" ht="24" customHeight="1" spans="1:11">
      <c r="A6" s="29">
        <v>2</v>
      </c>
      <c r="B6" s="30" t="s">
        <v>15</v>
      </c>
      <c r="C6" s="30">
        <v>13</v>
      </c>
      <c r="D6" s="30">
        <v>13</v>
      </c>
      <c r="E6" s="30"/>
      <c r="F6" s="30">
        <v>0</v>
      </c>
      <c r="G6" s="30">
        <v>0</v>
      </c>
      <c r="H6" s="31">
        <f t="shared" ref="H6:H25" si="0">G6*1600</f>
        <v>0</v>
      </c>
      <c r="I6" s="31"/>
      <c r="J6" s="30">
        <f t="shared" ref="J6:J25" si="1">H6</f>
        <v>0</v>
      </c>
      <c r="K6" s="28"/>
    </row>
    <row r="7" s="23" customFormat="1" ht="24" customHeight="1" spans="1:11">
      <c r="A7" s="29">
        <v>3</v>
      </c>
      <c r="B7" s="30" t="s">
        <v>16</v>
      </c>
      <c r="C7" s="30">
        <v>12</v>
      </c>
      <c r="D7" s="30">
        <v>12</v>
      </c>
      <c r="E7" s="30"/>
      <c r="F7" s="30">
        <v>0</v>
      </c>
      <c r="G7" s="30">
        <v>0</v>
      </c>
      <c r="H7" s="31">
        <f t="shared" si="0"/>
        <v>0</v>
      </c>
      <c r="I7" s="31"/>
      <c r="J7" s="30">
        <f t="shared" si="1"/>
        <v>0</v>
      </c>
      <c r="K7" s="28"/>
    </row>
    <row r="8" s="24" customFormat="1" ht="24" customHeight="1" spans="1:11">
      <c r="A8" s="29">
        <v>4</v>
      </c>
      <c r="B8" s="30" t="s">
        <v>17</v>
      </c>
      <c r="C8" s="30">
        <v>9</v>
      </c>
      <c r="D8" s="30">
        <v>9</v>
      </c>
      <c r="E8" s="30"/>
      <c r="F8" s="30">
        <v>0</v>
      </c>
      <c r="G8" s="30">
        <v>0</v>
      </c>
      <c r="H8" s="31">
        <f t="shared" si="0"/>
        <v>0</v>
      </c>
      <c r="I8" s="31"/>
      <c r="J8" s="30">
        <f t="shared" si="1"/>
        <v>0</v>
      </c>
      <c r="K8" s="29"/>
    </row>
    <row r="9" s="24" customFormat="1" ht="24" customHeight="1" spans="1:11">
      <c r="A9" s="29">
        <v>5</v>
      </c>
      <c r="B9" s="30" t="s">
        <v>18</v>
      </c>
      <c r="C9" s="30">
        <v>9</v>
      </c>
      <c r="D9" s="30">
        <v>9</v>
      </c>
      <c r="E9" s="30"/>
      <c r="F9" s="30">
        <v>0</v>
      </c>
      <c r="G9" s="30">
        <v>0</v>
      </c>
      <c r="H9" s="31">
        <f t="shared" si="0"/>
        <v>0</v>
      </c>
      <c r="I9" s="31"/>
      <c r="J9" s="30">
        <f t="shared" si="1"/>
        <v>0</v>
      </c>
      <c r="K9" s="29"/>
    </row>
    <row r="10" s="24" customFormat="1" ht="24" customHeight="1" spans="1:11">
      <c r="A10" s="29">
        <v>6</v>
      </c>
      <c r="B10" s="30" t="s">
        <v>19</v>
      </c>
      <c r="C10" s="30">
        <v>10</v>
      </c>
      <c r="D10" s="30">
        <v>10</v>
      </c>
      <c r="E10" s="30"/>
      <c r="F10" s="30">
        <v>1</v>
      </c>
      <c r="G10" s="30">
        <v>1</v>
      </c>
      <c r="H10" s="31">
        <f t="shared" si="0"/>
        <v>1600</v>
      </c>
      <c r="I10" s="31"/>
      <c r="J10" s="30">
        <f t="shared" si="1"/>
        <v>1600</v>
      </c>
      <c r="K10" s="29"/>
    </row>
    <row r="11" s="24" customFormat="1" ht="24" customHeight="1" spans="1:11">
      <c r="A11" s="29">
        <v>7</v>
      </c>
      <c r="B11" s="30" t="s">
        <v>20</v>
      </c>
      <c r="C11" s="30">
        <v>11</v>
      </c>
      <c r="D11" s="30">
        <v>11</v>
      </c>
      <c r="E11" s="30"/>
      <c r="F11" s="30">
        <v>0</v>
      </c>
      <c r="G11" s="30">
        <v>0</v>
      </c>
      <c r="H11" s="31">
        <f t="shared" si="0"/>
        <v>0</v>
      </c>
      <c r="I11" s="31"/>
      <c r="J11" s="30">
        <v>0</v>
      </c>
      <c r="K11" s="29"/>
    </row>
    <row r="12" s="24" customFormat="1" ht="24" customHeight="1" spans="1:11">
      <c r="A12" s="29">
        <v>8</v>
      </c>
      <c r="B12" s="30" t="s">
        <v>21</v>
      </c>
      <c r="C12" s="30">
        <v>10</v>
      </c>
      <c r="D12" s="30">
        <v>9</v>
      </c>
      <c r="E12" s="30">
        <v>1</v>
      </c>
      <c r="F12" s="30">
        <v>0</v>
      </c>
      <c r="G12" s="30">
        <v>0</v>
      </c>
      <c r="H12" s="31">
        <f t="shared" si="0"/>
        <v>0</v>
      </c>
      <c r="I12" s="31"/>
      <c r="J12" s="30">
        <f t="shared" si="1"/>
        <v>0</v>
      </c>
      <c r="K12" s="29"/>
    </row>
    <row r="13" s="24" customFormat="1" ht="24" customHeight="1" spans="1:11">
      <c r="A13" s="29">
        <v>9</v>
      </c>
      <c r="B13" s="30" t="s">
        <v>22</v>
      </c>
      <c r="C13" s="30">
        <v>8</v>
      </c>
      <c r="D13" s="30">
        <v>7</v>
      </c>
      <c r="E13" s="30">
        <v>1</v>
      </c>
      <c r="F13" s="30">
        <v>7</v>
      </c>
      <c r="G13" s="30">
        <v>4</v>
      </c>
      <c r="H13" s="31">
        <f t="shared" si="0"/>
        <v>6400</v>
      </c>
      <c r="I13" s="31"/>
      <c r="J13" s="30">
        <f t="shared" si="1"/>
        <v>6400</v>
      </c>
      <c r="K13" s="29"/>
    </row>
    <row r="14" s="24" customFormat="1" ht="24" customHeight="1" spans="1:11">
      <c r="A14" s="29">
        <v>10</v>
      </c>
      <c r="B14" s="30" t="s">
        <v>23</v>
      </c>
      <c r="C14" s="30">
        <v>12</v>
      </c>
      <c r="D14" s="30">
        <v>12</v>
      </c>
      <c r="E14" s="30"/>
      <c r="F14" s="30">
        <v>6</v>
      </c>
      <c r="G14" s="30">
        <v>6</v>
      </c>
      <c r="H14" s="31">
        <f t="shared" si="0"/>
        <v>9600</v>
      </c>
      <c r="I14" s="31"/>
      <c r="J14" s="30">
        <f t="shared" si="1"/>
        <v>9600</v>
      </c>
      <c r="K14" s="29"/>
    </row>
    <row r="15" s="24" customFormat="1" ht="24" customHeight="1" spans="1:11">
      <c r="A15" s="29">
        <v>11</v>
      </c>
      <c r="B15" s="30" t="s">
        <v>24</v>
      </c>
      <c r="C15" s="30">
        <v>16</v>
      </c>
      <c r="D15" s="30">
        <v>16</v>
      </c>
      <c r="E15" s="30"/>
      <c r="F15" s="30">
        <v>0</v>
      </c>
      <c r="G15" s="30">
        <v>0</v>
      </c>
      <c r="H15" s="31">
        <f t="shared" si="0"/>
        <v>0</v>
      </c>
      <c r="I15" s="31"/>
      <c r="J15" s="30">
        <f t="shared" si="1"/>
        <v>0</v>
      </c>
      <c r="K15" s="30"/>
    </row>
    <row r="16" s="24" customFormat="1" ht="24" customHeight="1" spans="1:11">
      <c r="A16" s="29">
        <v>12</v>
      </c>
      <c r="B16" s="30" t="s">
        <v>25</v>
      </c>
      <c r="C16" s="30">
        <v>14</v>
      </c>
      <c r="D16" s="30">
        <v>14</v>
      </c>
      <c r="E16" s="30"/>
      <c r="F16" s="30">
        <v>0</v>
      </c>
      <c r="G16" s="30">
        <v>0</v>
      </c>
      <c r="H16" s="31">
        <v>0</v>
      </c>
      <c r="I16" s="31"/>
      <c r="J16" s="30">
        <v>0</v>
      </c>
      <c r="K16" s="29"/>
    </row>
    <row r="17" s="24" customFormat="1" ht="24" customHeight="1" spans="1:11">
      <c r="A17" s="29">
        <v>13</v>
      </c>
      <c r="B17" s="30" t="s">
        <v>26</v>
      </c>
      <c r="C17" s="30">
        <v>11</v>
      </c>
      <c r="D17" s="30">
        <v>11</v>
      </c>
      <c r="E17" s="30"/>
      <c r="F17" s="30">
        <v>0</v>
      </c>
      <c r="G17" s="30">
        <v>0</v>
      </c>
      <c r="H17" s="31">
        <f t="shared" si="0"/>
        <v>0</v>
      </c>
      <c r="I17" s="31"/>
      <c r="J17" s="30">
        <f t="shared" si="1"/>
        <v>0</v>
      </c>
      <c r="K17" s="29"/>
    </row>
    <row r="18" s="24" customFormat="1" ht="24" customHeight="1" spans="1:11">
      <c r="A18" s="29">
        <v>14</v>
      </c>
      <c r="B18" s="30" t="s">
        <v>27</v>
      </c>
      <c r="C18" s="30">
        <v>13</v>
      </c>
      <c r="D18" s="30">
        <v>13</v>
      </c>
      <c r="E18" s="30"/>
      <c r="F18" s="30">
        <v>1</v>
      </c>
      <c r="G18" s="30">
        <v>1</v>
      </c>
      <c r="H18" s="31">
        <f t="shared" si="0"/>
        <v>1600</v>
      </c>
      <c r="I18" s="31"/>
      <c r="J18" s="30">
        <f t="shared" si="1"/>
        <v>1600</v>
      </c>
      <c r="K18" s="29"/>
    </row>
    <row r="19" s="24" customFormat="1" ht="24" customHeight="1" spans="1:11">
      <c r="A19" s="29">
        <v>15</v>
      </c>
      <c r="B19" s="30" t="s">
        <v>28</v>
      </c>
      <c r="C19" s="30">
        <v>9</v>
      </c>
      <c r="D19" s="30">
        <v>9</v>
      </c>
      <c r="E19" s="30"/>
      <c r="F19" s="30">
        <v>0</v>
      </c>
      <c r="G19" s="30">
        <v>0</v>
      </c>
      <c r="H19" s="31">
        <f t="shared" si="0"/>
        <v>0</v>
      </c>
      <c r="I19" s="31"/>
      <c r="J19" s="30">
        <f t="shared" si="1"/>
        <v>0</v>
      </c>
      <c r="K19" s="29"/>
    </row>
    <row r="20" s="24" customFormat="1" ht="24" customHeight="1" spans="1:11">
      <c r="A20" s="29">
        <v>16</v>
      </c>
      <c r="B20" s="30" t="s">
        <v>29</v>
      </c>
      <c r="C20" s="30">
        <v>22</v>
      </c>
      <c r="D20" s="30">
        <v>19</v>
      </c>
      <c r="E20" s="30">
        <v>3</v>
      </c>
      <c r="F20" s="30">
        <v>0</v>
      </c>
      <c r="G20" s="30">
        <v>0</v>
      </c>
      <c r="H20" s="31">
        <f t="shared" si="0"/>
        <v>0</v>
      </c>
      <c r="I20" s="31"/>
      <c r="J20" s="30">
        <f t="shared" si="1"/>
        <v>0</v>
      </c>
      <c r="K20" s="29"/>
    </row>
    <row r="21" s="24" customFormat="1" ht="24" customHeight="1" spans="1:11">
      <c r="A21" s="29">
        <v>17</v>
      </c>
      <c r="B21" s="30" t="s">
        <v>30</v>
      </c>
      <c r="C21" s="30">
        <v>11</v>
      </c>
      <c r="D21" s="30">
        <v>11</v>
      </c>
      <c r="E21" s="30"/>
      <c r="F21" s="30">
        <v>0</v>
      </c>
      <c r="G21" s="30">
        <v>0</v>
      </c>
      <c r="H21" s="31">
        <v>0</v>
      </c>
      <c r="I21" s="31"/>
      <c r="J21" s="30">
        <v>0</v>
      </c>
      <c r="K21" s="29"/>
    </row>
    <row r="22" s="24" customFormat="1" ht="24" customHeight="1" spans="1:11">
      <c r="A22" s="29">
        <v>18</v>
      </c>
      <c r="B22" s="30" t="s">
        <v>31</v>
      </c>
      <c r="C22" s="30">
        <v>4</v>
      </c>
      <c r="D22" s="30"/>
      <c r="E22" s="30">
        <v>4</v>
      </c>
      <c r="F22" s="30">
        <v>3</v>
      </c>
      <c r="G22" s="30">
        <v>3</v>
      </c>
      <c r="H22" s="31">
        <f t="shared" si="0"/>
        <v>4800</v>
      </c>
      <c r="I22" s="31"/>
      <c r="J22" s="30">
        <f t="shared" si="1"/>
        <v>4800</v>
      </c>
      <c r="K22" s="29"/>
    </row>
    <row r="23" s="24" customFormat="1" ht="24" customHeight="1" spans="1:11">
      <c r="A23" s="29">
        <v>19</v>
      </c>
      <c r="B23" s="30" t="s">
        <v>32</v>
      </c>
      <c r="C23" s="30">
        <v>1</v>
      </c>
      <c r="D23" s="30"/>
      <c r="E23" s="30">
        <v>1</v>
      </c>
      <c r="F23" s="30">
        <v>0</v>
      </c>
      <c r="G23" s="30">
        <v>0</v>
      </c>
      <c r="H23" s="31">
        <f t="shared" si="0"/>
        <v>0</v>
      </c>
      <c r="I23" s="31"/>
      <c r="J23" s="30">
        <f t="shared" si="1"/>
        <v>0</v>
      </c>
      <c r="K23" s="29"/>
    </row>
    <row r="24" s="24" customFormat="1" ht="24" customHeight="1" spans="1:11">
      <c r="A24" s="29">
        <v>20</v>
      </c>
      <c r="B24" s="30" t="s">
        <v>33</v>
      </c>
      <c r="C24" s="30">
        <v>3</v>
      </c>
      <c r="D24" s="30"/>
      <c r="E24" s="30">
        <v>3</v>
      </c>
      <c r="F24" s="30">
        <v>0</v>
      </c>
      <c r="G24" s="30">
        <v>0</v>
      </c>
      <c r="H24" s="31">
        <f t="shared" si="0"/>
        <v>0</v>
      </c>
      <c r="I24" s="31"/>
      <c r="J24" s="30">
        <f t="shared" si="1"/>
        <v>0</v>
      </c>
      <c r="K24" s="29"/>
    </row>
    <row r="25" s="24" customFormat="1" ht="24" customHeight="1" spans="1:11">
      <c r="A25" s="29">
        <v>21</v>
      </c>
      <c r="B25" s="30" t="s">
        <v>34</v>
      </c>
      <c r="C25" s="30">
        <v>2</v>
      </c>
      <c r="D25" s="30"/>
      <c r="E25" s="30">
        <v>2</v>
      </c>
      <c r="F25" s="30">
        <v>0</v>
      </c>
      <c r="G25" s="30">
        <v>0</v>
      </c>
      <c r="H25" s="31">
        <f t="shared" si="0"/>
        <v>0</v>
      </c>
      <c r="I25" s="31"/>
      <c r="J25" s="30">
        <f t="shared" si="1"/>
        <v>0</v>
      </c>
      <c r="K25" s="29"/>
    </row>
    <row r="26" s="24" customFormat="1" ht="30" customHeight="1" spans="1:11">
      <c r="A26" s="32" t="s">
        <v>4</v>
      </c>
      <c r="B26" s="33"/>
      <c r="C26" s="33">
        <f>D26+E26</f>
        <v>221</v>
      </c>
      <c r="D26" s="29">
        <f>SUM(D5:D25)</f>
        <v>204</v>
      </c>
      <c r="E26" s="29">
        <f>SUM(E5:E25)</f>
        <v>17</v>
      </c>
      <c r="F26" s="29">
        <f>SUM(F5:F25)</f>
        <v>20</v>
      </c>
      <c r="G26" s="29">
        <f>SUM(G5:G25)</f>
        <v>16</v>
      </c>
      <c r="H26" s="31">
        <f>SUM(H5:H25)</f>
        <v>25600</v>
      </c>
      <c r="I26" s="31"/>
      <c r="J26" s="30">
        <f>SUM(J5:J25)</f>
        <v>25600</v>
      </c>
      <c r="K26" s="34"/>
    </row>
  </sheetData>
  <mergeCells count="13">
    <mergeCell ref="A1:K1"/>
    <mergeCell ref="H2:K2"/>
    <mergeCell ref="D3:E3"/>
    <mergeCell ref="A26:B26"/>
    <mergeCell ref="A3:A4"/>
    <mergeCell ref="B3:B4"/>
    <mergeCell ref="C3:C4"/>
    <mergeCell ref="F3:F4"/>
    <mergeCell ref="G3:G4"/>
    <mergeCell ref="H3:H4"/>
    <mergeCell ref="I3:I4"/>
    <mergeCell ref="J3:J4"/>
    <mergeCell ref="K3:K4"/>
  </mergeCells>
  <printOptions horizontalCentered="1"/>
  <pageMargins left="0.413194444444444" right="0.413194444444444" top="1" bottom="0.511805555555556" header="0.5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N13" sqref="N13"/>
    </sheetView>
  </sheetViews>
  <sheetFormatPr defaultColWidth="9" defaultRowHeight="14.25"/>
  <cols>
    <col min="1" max="1" width="3.125" style="1" customWidth="1"/>
    <col min="2" max="2" width="6.25" style="1" customWidth="1"/>
    <col min="3" max="3" width="20.25" style="1" customWidth="1"/>
    <col min="4" max="4" width="13" style="3" customWidth="1"/>
    <col min="5" max="5" width="11.875" style="3" customWidth="1"/>
    <col min="6" max="6" width="11.125" style="3" customWidth="1"/>
    <col min="7" max="7" width="8.625" style="4" customWidth="1"/>
    <col min="8" max="8" width="8.25" style="1" customWidth="1"/>
    <col min="9" max="9" width="4.25" style="1" customWidth="1"/>
    <col min="10" max="10" width="4.625" style="1" customWidth="1"/>
    <col min="11" max="11" width="5.625" style="1" customWidth="1"/>
    <col min="12" max="16384" width="9" style="1"/>
  </cols>
  <sheetData>
    <row r="1" s="1" customFormat="1" ht="72" customHeight="1" spans="1:11">
      <c r="A1" s="5" t="s">
        <v>35</v>
      </c>
      <c r="B1" s="5"/>
      <c r="C1" s="5"/>
      <c r="D1" s="5"/>
      <c r="E1" s="6"/>
      <c r="F1" s="6"/>
      <c r="G1" s="7"/>
      <c r="H1" s="5"/>
      <c r="I1" s="5"/>
      <c r="J1" s="5"/>
      <c r="K1" s="5"/>
    </row>
    <row r="2" s="1" customFormat="1" ht="49" customHeight="1" spans="1:11">
      <c r="A2" s="8" t="s">
        <v>2</v>
      </c>
      <c r="B2" s="9" t="s">
        <v>36</v>
      </c>
      <c r="C2" s="9" t="s">
        <v>37</v>
      </c>
      <c r="D2" s="9" t="s">
        <v>38</v>
      </c>
      <c r="E2" s="9" t="s">
        <v>39</v>
      </c>
      <c r="F2" s="9" t="s">
        <v>40</v>
      </c>
      <c r="G2" s="10" t="s">
        <v>41</v>
      </c>
      <c r="H2" s="9" t="s">
        <v>42</v>
      </c>
      <c r="I2" s="19" t="s">
        <v>43</v>
      </c>
      <c r="J2" s="19" t="s">
        <v>44</v>
      </c>
      <c r="K2" s="20" t="s">
        <v>11</v>
      </c>
    </row>
    <row r="3" s="1" customFormat="1" ht="21" customHeight="1" spans="1:11">
      <c r="A3" s="11">
        <v>1</v>
      </c>
      <c r="B3" s="11" t="s">
        <v>45</v>
      </c>
      <c r="C3" s="11" t="s">
        <v>46</v>
      </c>
      <c r="D3" s="11" t="s">
        <v>47</v>
      </c>
      <c r="E3" s="11" t="s">
        <v>48</v>
      </c>
      <c r="F3" s="11" t="s">
        <v>49</v>
      </c>
      <c r="G3" s="12" t="s">
        <v>50</v>
      </c>
      <c r="H3" s="11" t="s">
        <v>51</v>
      </c>
      <c r="I3" s="13" t="s">
        <v>52</v>
      </c>
      <c r="J3" s="13">
        <v>1600</v>
      </c>
      <c r="K3" s="13"/>
    </row>
    <row r="4" s="1" customFormat="1" ht="21" customHeight="1" spans="1:11">
      <c r="A4" s="11">
        <v>2</v>
      </c>
      <c r="B4" s="13" t="s">
        <v>53</v>
      </c>
      <c r="C4" s="13" t="s">
        <v>54</v>
      </c>
      <c r="D4" s="11" t="s">
        <v>47</v>
      </c>
      <c r="E4" s="11" t="s">
        <v>55</v>
      </c>
      <c r="F4" s="11" t="s">
        <v>56</v>
      </c>
      <c r="G4" s="14" t="s">
        <v>57</v>
      </c>
      <c r="H4" s="11" t="s">
        <v>58</v>
      </c>
      <c r="I4" s="13" t="s">
        <v>52</v>
      </c>
      <c r="J4" s="13">
        <v>1600</v>
      </c>
      <c r="K4" s="13"/>
    </row>
    <row r="5" s="1" customFormat="1" ht="21" customHeight="1" spans="1:11">
      <c r="A5" s="11">
        <v>3</v>
      </c>
      <c r="B5" s="12" t="s">
        <v>59</v>
      </c>
      <c r="C5" s="13" t="s">
        <v>60</v>
      </c>
      <c r="D5" s="12" t="s">
        <v>47</v>
      </c>
      <c r="E5" s="11" t="s">
        <v>55</v>
      </c>
      <c r="F5" s="11" t="s">
        <v>61</v>
      </c>
      <c r="G5" s="12" t="s">
        <v>62</v>
      </c>
      <c r="H5" s="13" t="s">
        <v>63</v>
      </c>
      <c r="I5" s="13" t="s">
        <v>52</v>
      </c>
      <c r="J5" s="11">
        <v>1600</v>
      </c>
      <c r="K5" s="13"/>
    </row>
    <row r="6" s="1" customFormat="1" ht="21" customHeight="1" spans="1:11">
      <c r="A6" s="11">
        <v>4</v>
      </c>
      <c r="B6" s="12" t="s">
        <v>64</v>
      </c>
      <c r="C6" s="13" t="s">
        <v>65</v>
      </c>
      <c r="D6" s="12" t="s">
        <v>47</v>
      </c>
      <c r="E6" s="11" t="s">
        <v>48</v>
      </c>
      <c r="F6" s="11" t="s">
        <v>61</v>
      </c>
      <c r="G6" s="12" t="s">
        <v>62</v>
      </c>
      <c r="H6" s="13" t="s">
        <v>66</v>
      </c>
      <c r="I6" s="13" t="s">
        <v>52</v>
      </c>
      <c r="J6" s="11">
        <v>1600</v>
      </c>
      <c r="K6" s="13"/>
    </row>
    <row r="7" s="1" customFormat="1" ht="21" customHeight="1" spans="1:11">
      <c r="A7" s="11">
        <v>5</v>
      </c>
      <c r="B7" s="12" t="s">
        <v>67</v>
      </c>
      <c r="C7" s="13" t="s">
        <v>68</v>
      </c>
      <c r="D7" s="12" t="s">
        <v>47</v>
      </c>
      <c r="E7" s="11" t="s">
        <v>55</v>
      </c>
      <c r="F7" s="11" t="s">
        <v>61</v>
      </c>
      <c r="G7" s="12" t="s">
        <v>62</v>
      </c>
      <c r="H7" s="13" t="s">
        <v>69</v>
      </c>
      <c r="I7" s="13" t="s">
        <v>52</v>
      </c>
      <c r="J7" s="11">
        <v>1600</v>
      </c>
      <c r="K7" s="13"/>
    </row>
    <row r="8" s="1" customFormat="1" ht="21" customHeight="1" spans="1:11">
      <c r="A8" s="11">
        <v>6</v>
      </c>
      <c r="B8" s="12" t="s">
        <v>70</v>
      </c>
      <c r="C8" s="13" t="s">
        <v>71</v>
      </c>
      <c r="D8" s="12" t="s">
        <v>47</v>
      </c>
      <c r="E8" s="11" t="s">
        <v>55</v>
      </c>
      <c r="F8" s="11" t="s">
        <v>61</v>
      </c>
      <c r="G8" s="12" t="s">
        <v>62</v>
      </c>
      <c r="H8" s="13" t="s">
        <v>72</v>
      </c>
      <c r="I8" s="13" t="s">
        <v>52</v>
      </c>
      <c r="J8" s="11">
        <v>1600</v>
      </c>
      <c r="K8" s="13"/>
    </row>
    <row r="9" s="2" customFormat="1" ht="21" customHeight="1" spans="1:11">
      <c r="A9" s="11">
        <v>7</v>
      </c>
      <c r="B9" s="11" t="s">
        <v>73</v>
      </c>
      <c r="C9" s="11" t="s">
        <v>74</v>
      </c>
      <c r="D9" s="11" t="s">
        <v>47</v>
      </c>
      <c r="E9" s="11" t="s">
        <v>55</v>
      </c>
      <c r="F9" s="11" t="s">
        <v>75</v>
      </c>
      <c r="G9" s="12" t="s">
        <v>57</v>
      </c>
      <c r="H9" s="11" t="s">
        <v>76</v>
      </c>
      <c r="I9" s="13" t="s">
        <v>52</v>
      </c>
      <c r="J9" s="13">
        <v>1600</v>
      </c>
      <c r="K9" s="21"/>
    </row>
    <row r="10" s="2" customFormat="1" ht="21" customHeight="1" spans="1:11">
      <c r="A10" s="11">
        <v>8</v>
      </c>
      <c r="B10" s="11" t="s">
        <v>77</v>
      </c>
      <c r="C10" s="11" t="s">
        <v>78</v>
      </c>
      <c r="D10" s="11" t="s">
        <v>47</v>
      </c>
      <c r="E10" s="15" t="s">
        <v>55</v>
      </c>
      <c r="F10" s="15" t="s">
        <v>75</v>
      </c>
      <c r="G10" s="12" t="s">
        <v>79</v>
      </c>
      <c r="H10" s="11" t="s">
        <v>66</v>
      </c>
      <c r="I10" s="13" t="s">
        <v>52</v>
      </c>
      <c r="J10" s="13">
        <v>1600</v>
      </c>
      <c r="K10" s="21"/>
    </row>
    <row r="11" s="2" customFormat="1" ht="21" customHeight="1" spans="1:11">
      <c r="A11" s="11">
        <v>9</v>
      </c>
      <c r="B11" s="11" t="s">
        <v>80</v>
      </c>
      <c r="C11" s="11" t="s">
        <v>81</v>
      </c>
      <c r="D11" s="11" t="s">
        <v>47</v>
      </c>
      <c r="E11" s="11" t="s">
        <v>55</v>
      </c>
      <c r="F11" s="11" t="s">
        <v>75</v>
      </c>
      <c r="G11" s="12" t="s">
        <v>79</v>
      </c>
      <c r="H11" s="11" t="s">
        <v>82</v>
      </c>
      <c r="I11" s="13" t="s">
        <v>52</v>
      </c>
      <c r="J11" s="13">
        <v>1600</v>
      </c>
      <c r="K11" s="21"/>
    </row>
    <row r="12" s="2" customFormat="1" ht="21" customHeight="1" spans="1:11">
      <c r="A12" s="11">
        <v>10</v>
      </c>
      <c r="B12" s="12" t="s">
        <v>83</v>
      </c>
      <c r="C12" s="12" t="s">
        <v>84</v>
      </c>
      <c r="D12" s="11" t="s">
        <v>47</v>
      </c>
      <c r="E12" s="15" t="s">
        <v>55</v>
      </c>
      <c r="F12" s="15" t="s">
        <v>75</v>
      </c>
      <c r="G12" s="12" t="s">
        <v>85</v>
      </c>
      <c r="H12" s="11" t="s">
        <v>86</v>
      </c>
      <c r="I12" s="13" t="s">
        <v>52</v>
      </c>
      <c r="J12" s="13">
        <v>1600</v>
      </c>
      <c r="K12" s="21"/>
    </row>
    <row r="13" s="2" customFormat="1" ht="21" customHeight="1" spans="1:11">
      <c r="A13" s="11">
        <v>11</v>
      </c>
      <c r="B13" s="12" t="s">
        <v>87</v>
      </c>
      <c r="C13" s="12" t="s">
        <v>88</v>
      </c>
      <c r="D13" s="11" t="s">
        <v>47</v>
      </c>
      <c r="E13" s="15" t="s">
        <v>55</v>
      </c>
      <c r="F13" s="15" t="s">
        <v>75</v>
      </c>
      <c r="G13" s="12" t="s">
        <v>89</v>
      </c>
      <c r="H13" s="11" t="s">
        <v>90</v>
      </c>
      <c r="I13" s="13" t="s">
        <v>52</v>
      </c>
      <c r="J13" s="13">
        <v>1600</v>
      </c>
      <c r="K13" s="21"/>
    </row>
    <row r="14" s="2" customFormat="1" ht="21" customHeight="1" spans="1:11">
      <c r="A14" s="11">
        <v>12</v>
      </c>
      <c r="B14" s="12" t="s">
        <v>91</v>
      </c>
      <c r="C14" s="12" t="s">
        <v>92</v>
      </c>
      <c r="D14" s="11" t="s">
        <v>47</v>
      </c>
      <c r="E14" s="15" t="s">
        <v>55</v>
      </c>
      <c r="F14" s="15" t="s">
        <v>75</v>
      </c>
      <c r="G14" s="12" t="s">
        <v>93</v>
      </c>
      <c r="H14" s="11" t="s">
        <v>94</v>
      </c>
      <c r="I14" s="13" t="s">
        <v>52</v>
      </c>
      <c r="J14" s="13">
        <v>1600</v>
      </c>
      <c r="K14" s="21"/>
    </row>
    <row r="15" s="1" customFormat="1" ht="21" customHeight="1" spans="1:11">
      <c r="A15" s="11">
        <v>13</v>
      </c>
      <c r="B15" s="11" t="s">
        <v>95</v>
      </c>
      <c r="C15" s="11" t="s">
        <v>96</v>
      </c>
      <c r="D15" s="11" t="s">
        <v>47</v>
      </c>
      <c r="E15" s="15" t="s">
        <v>97</v>
      </c>
      <c r="F15" s="15" t="s">
        <v>98</v>
      </c>
      <c r="G15" s="12" t="s">
        <v>79</v>
      </c>
      <c r="H15" s="11" t="s">
        <v>99</v>
      </c>
      <c r="I15" s="13" t="s">
        <v>52</v>
      </c>
      <c r="J15" s="13">
        <v>1600</v>
      </c>
      <c r="K15" s="13"/>
    </row>
    <row r="16" s="1" customFormat="1" ht="21" customHeight="1" spans="1:11">
      <c r="A16" s="11">
        <v>14</v>
      </c>
      <c r="B16" s="13" t="s">
        <v>100</v>
      </c>
      <c r="C16" s="11" t="s">
        <v>101</v>
      </c>
      <c r="D16" s="16" t="s">
        <v>13</v>
      </c>
      <c r="E16" s="11" t="s">
        <v>55</v>
      </c>
      <c r="F16" s="11" t="s">
        <v>102</v>
      </c>
      <c r="G16" s="12" t="s">
        <v>93</v>
      </c>
      <c r="H16" s="11" t="s">
        <v>102</v>
      </c>
      <c r="I16" s="13" t="s">
        <v>52</v>
      </c>
      <c r="J16" s="13">
        <v>1600</v>
      </c>
      <c r="K16" s="13"/>
    </row>
    <row r="17" s="1" customFormat="1" ht="21" customHeight="1" spans="1:11">
      <c r="A17" s="11">
        <v>15</v>
      </c>
      <c r="B17" s="13" t="s">
        <v>103</v>
      </c>
      <c r="C17" s="11" t="s">
        <v>104</v>
      </c>
      <c r="D17" s="16" t="s">
        <v>13</v>
      </c>
      <c r="E17" s="11" t="s">
        <v>55</v>
      </c>
      <c r="F17" s="11" t="s">
        <v>102</v>
      </c>
      <c r="G17" s="12" t="s">
        <v>93</v>
      </c>
      <c r="H17" s="11" t="s">
        <v>102</v>
      </c>
      <c r="I17" s="13" t="s">
        <v>52</v>
      </c>
      <c r="J17" s="13">
        <v>1600</v>
      </c>
      <c r="K17" s="13"/>
    </row>
    <row r="18" s="1" customFormat="1" ht="21" customHeight="1" spans="1:11">
      <c r="A18" s="11">
        <v>16</v>
      </c>
      <c r="B18" s="13" t="s">
        <v>105</v>
      </c>
      <c r="C18" s="11" t="s">
        <v>106</v>
      </c>
      <c r="D18" s="16" t="s">
        <v>13</v>
      </c>
      <c r="E18" s="11" t="s">
        <v>55</v>
      </c>
      <c r="F18" s="11" t="s">
        <v>102</v>
      </c>
      <c r="G18" s="12" t="s">
        <v>93</v>
      </c>
      <c r="H18" s="11" t="s">
        <v>102</v>
      </c>
      <c r="I18" s="13" t="s">
        <v>52</v>
      </c>
      <c r="J18" s="13">
        <v>1600</v>
      </c>
      <c r="K18" s="13"/>
    </row>
    <row r="19" s="1" customFormat="1" ht="20" customHeight="1" spans="1:11">
      <c r="A19" s="17" t="s">
        <v>4</v>
      </c>
      <c r="B19" s="18"/>
      <c r="C19" s="18"/>
      <c r="D19" s="18"/>
      <c r="E19" s="18"/>
      <c r="F19" s="18"/>
      <c r="G19" s="18"/>
      <c r="H19" s="18"/>
      <c r="I19" s="22"/>
      <c r="J19" s="11">
        <f>SUM(J3:J18)</f>
        <v>25600</v>
      </c>
      <c r="K19" s="13"/>
    </row>
  </sheetData>
  <autoFilter ref="A2:K19">
    <extLst/>
  </autoFilter>
  <mergeCells count="2">
    <mergeCell ref="A1:K1"/>
    <mergeCell ref="A19:I19"/>
  </mergeCells>
  <conditionalFormatting sqref="B15:B18">
    <cfRule type="expression" dxfId="0" priority="14">
      <formula>#REF!=1</formula>
    </cfRule>
  </conditionalFormatting>
  <dataValidations count="1">
    <dataValidation type="list" allowBlank="1" showInputMessage="1" showErrorMessage="1" sqref="D3 E11 D15 E16 F16 E17 F17 E18 F18 D10:D12">
      <formula1>#REF!</formula1>
    </dataValidation>
  </dataValidations>
  <printOptions horizontalCentered="1"/>
  <pageMargins left="0.0979166666666667" right="0.0979166666666667" top="0.314583333333333" bottom="0.432638888888889" header="0.236111111111111" footer="0.19652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2021-09-07T01:36:43Z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8D696CF1F05F473FB00112F9E8CB7B8C</vt:lpwstr>
  </property>
</Properties>
</file>