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activeTab="2"/>
  </bookViews>
  <sheets>
    <sheet name="封面" sheetId="1" r:id="rId1"/>
    <sheet name="目录" sheetId="2" r:id="rId2"/>
    <sheet name="表1-部门综合预算收支总表" sheetId="3" r:id="rId3"/>
    <sheet name="表2-部门综合预算收入总表" sheetId="4" r:id="rId4"/>
    <sheet name="表3-部门综合预算支出总表" sheetId="5" r:id="rId5"/>
    <sheet name="表4-部门综合预算财政拨款收支总表" sheetId="6" r:id="rId6"/>
    <sheet name="表5-部门综合预算一般公共预算支出明细表（按支出功能分类科目）" sheetId="7" r:id="rId7"/>
    <sheet name="表6-部门综合预算一般公共预算支出明细表（按支出经济分类科目）" sheetId="8" r:id="rId8"/>
    <sheet name="表7-部门综合预算一般公共预算基本支出明细表（按支出功能科目）" sheetId="9" r:id="rId9"/>
    <sheet name="表8-部门综合预一般公共预算基本支出明细表（按经济分类科目分）" sheetId="10" r:id="rId10"/>
    <sheet name="表9-部门综合预算政府性基金收支表" sheetId="11" r:id="rId11"/>
    <sheet name="表10-部门综合预算专项业务经费支出表" sheetId="12" r:id="rId12"/>
    <sheet name="表11-部门综合预算财政拨款结转资金支出表" sheetId="13" r:id="rId13"/>
    <sheet name="表12-部门综合预算政府采购（资产配置、购买服务）预算表" sheetId="14" r:id="rId14"/>
    <sheet name="表13-部门综合预算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0">封面!$A$1:A12</definedName>
    <definedName name="_xlnm.Print_Area" localSheetId="1">目录!$A$1:L20</definedName>
    <definedName name="_xlnm.Print_Area" localSheetId="2">'表1-部门综合预算收支总表'!$A$1:F45</definedName>
    <definedName name="_xlnm.Print_Titles" localSheetId="2">'表1-部门综合预算收支总表'!$1:5</definedName>
    <definedName name="_xlnm.Print_Area" localSheetId="3">'表2-部门综合预算收入总表'!$A$1:P12</definedName>
    <definedName name="_xlnm.Print_Titles" localSheetId="3">'表2-部门综合预算收入总表'!$1:6</definedName>
    <definedName name="_xlnm.Print_Area" localSheetId="4">'表3-部门综合预算支出总表'!$A$1:N12</definedName>
    <definedName name="_xlnm.Print_Titles" localSheetId="4">'表3-部门综合预算支出总表'!$1:6</definedName>
    <definedName name="_xlnm.Print_Area" localSheetId="5">'表4-部门综合预算财政拨款收支总表'!$A$1:F41</definedName>
    <definedName name="_xlnm.Print_Titles" localSheetId="5">'表4-部门综合预算财政拨款收支总表'!$1:5</definedName>
    <definedName name="_xlnm.Print_Area" localSheetId="6">'表5-部门综合预算一般公共预算支出明细表（按支出功能分类科目）'!$A$1:G11</definedName>
    <definedName name="_xlnm.Print_Titles" localSheetId="6">'表5-部门综合预算一般公共预算支出明细表（按支出功能分类科目）'!$1:5</definedName>
    <definedName name="_xlnm.Print_Area" localSheetId="7">'表6-部门综合预算一般公共预算支出明细表（按支出经济分类科目）'!$A$1:I53</definedName>
    <definedName name="_xlnm.Print_Titles" localSheetId="7">'表6-部门综合预算一般公共预算支出明细表（按支出经济分类科目）'!$1:4</definedName>
    <definedName name="_xlnm.Print_Area" localSheetId="8">'表7-部门综合预算一般公共预算基本支出明细表（按支出功能科目）'!$A$1:F12</definedName>
    <definedName name="_xlnm.Print_Titles" localSheetId="8">'表7-部门综合预算一般公共预算基本支出明细表（按支出功能科目）'!$1:5</definedName>
    <definedName name="_xlnm.Print_Titles" localSheetId="9">'表8-部门综合预一般公共预算基本支出明细表（按经济分类科目分）'!$1:5</definedName>
    <definedName name="_xlnm.Print_Titles" localSheetId="10">'表9-部门综合预算政府性基金收支表'!$1:5</definedName>
    <definedName name="_xlnm.Print_Area" localSheetId="11">'表10-部门综合预算专项业务经费支出表'!$A$1:D13</definedName>
    <definedName name="_xlnm.Print_Titles" localSheetId="11">'表10-部门综合预算专项业务经费支出表'!$1:5</definedName>
    <definedName name="_xlnm.Print_Area" localSheetId="14">'表13-部门综合预算一般公共预算拨款“三公”经费及会议培训费表'!$A$1:AC16</definedName>
    <definedName name="_xlnm.Print_Titles" localSheetId="14">'表13-部门综合预算一般公共预算拨款“三公”经费及会议培训费表'!$1:8</definedName>
    <definedName name="_xlnm.Print_Area" localSheetId="10">'表9-部门综合预算政府性基金收支表'!$A$1:F26</definedName>
  </definedNames>
  <calcPr calcId="144525" iterate="1" iterateCount="100" iterateDelta="0.001"/>
</workbook>
</file>

<file path=xl/sharedStrings.xml><?xml version="1.0" encoding="utf-8"?>
<sst xmlns="http://schemas.openxmlformats.org/spreadsheetml/2006/main" count="1155" uniqueCount="458">
  <si>
    <t>附件2</t>
  </si>
  <si>
    <t>2019年部门综合预算公开报表</t>
  </si>
  <si>
    <t xml:space="preserve">                            部门名称：发改局</t>
  </si>
  <si>
    <t xml:space="preserve">                            保密审查情况：（已审/未审）</t>
  </si>
  <si>
    <t xml:space="preserve">                            部门主要负责人审签情况：(已审/未审）</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</si>
  <si>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</si>
  <si>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</si>
  <si>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</si>
  <si>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</si>
  <si>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</si>
  <si>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</si>
  <si>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</si>
  <si>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</si>
  <si>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</si>
  <si>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</si>
  <si>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</si>
  <si>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</si>
  <si>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</si>
  <si>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</si>
  <si>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</si>
  <si>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</si>
  <si>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</si>
  <si>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</si>
  <si>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</si>
  <si>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</si>
  <si>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</si>
  <si>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</si>
  <si>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</si>
  <si>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</si>
  <si>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</si>
  <si>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单位无政府性基金收支</t>
  </si>
  <si>
    <t>表10</t>
  </si>
  <si>
    <t>2019年部门综合预算专项业务经费支出表</t>
  </si>
  <si>
    <t>表11</t>
  </si>
  <si>
    <t>2019年部门综合预算财政拨款结转资金支出表</t>
  </si>
  <si>
    <t>机构改革暂无结转</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</si>
  <si>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</si>
  <si>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</si>
  <si>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</si>
  <si>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</si>
  <si>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</si>
  <si>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</si>
  <si>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表15</t>
  </si>
  <si>
    <t>2019年部门整体支出绩效目标表</t>
  </si>
  <si>
    <t>表16</t>
  </si>
  <si>
    <t>2019年专项资金整体绩效目标表</t>
  </si>
  <si>
    <t>注：1、封面和目录的格式不得随意改变。2、公开空表一定要在目录说明理由。</t>
  </si>
  <si>
    <t>单位：百元</t>
  </si>
  <si>
    <t>收                   入</t>
  </si>
  <si>
    <t>支                        出</t>
  </si>
  <si>
    <t>项    目</t>
  </si>
  <si>
    <t>预算数</t>
  </si>
  <si>
    <t>支出功能分类科目（按大类）</t>
  </si>
  <si>
    <t>支出经济分类科目（按大类）</t>
  </si>
  <si>
    <t>政府预算支出经济分类科目（按大类）</t>
  </si>
  <si>
    <t>一、部门预算</t>
  </si>
  <si>
    <t xml:space="preserve">  1、财政拨款</t>
  </si>
  <si>
    <t xml:space="preserve">  1、一般公共服务支出</t>
  </si>
  <si>
    <t xml:space="preserve">  1、人员经费和公用经费支出</t>
  </si>
  <si>
    <t>1、机关工资福利支出</t>
  </si>
  <si>
    <t xml:space="preserve">    (1)一般公共预算拨款</t>
  </si>
  <si>
    <t xml:space="preserve">  2、外交支出</t>
  </si>
  <si>
    <t xml:space="preserve">       (1)工资福利支出</t>
  </si>
  <si>
    <t>2、机关商品和服务支出</t>
  </si>
  <si>
    <t xml:space="preserve">       其中：专项资金列入部门预算的项目</t>
  </si>
  <si>
    <t xml:space="preserve">  3、国防支出</t>
  </si>
  <si>
    <t xml:space="preserve">       (2)商品和服务支出</t>
  </si>
  <si>
    <t>3、机关资本性支出（一）</t>
  </si>
  <si>
    <t xml:space="preserve">    (2)政府性基金拨款</t>
  </si>
  <si>
    <t xml:space="preserve">  4、公共安全支出</t>
  </si>
  <si>
    <t xml:space="preserve">       (3)对个人和家庭的补助</t>
  </si>
  <si>
    <t>4、机关资本性支出（二）</t>
  </si>
  <si>
    <t xml:space="preserve">    (3)国有资本经营预算收入</t>
  </si>
  <si>
    <t xml:space="preserve">  5、教育支出</t>
  </si>
  <si>
    <t xml:space="preserve">       (4)资本性支出</t>
  </si>
  <si>
    <t>5、对事业单位经常性补助</t>
  </si>
  <si>
    <t xml:space="preserve">  2、上级补助收入</t>
  </si>
  <si>
    <t xml:space="preserve">  6、科学技术支出</t>
  </si>
  <si>
    <t xml:space="preserve">  2、专项业务经费支出</t>
  </si>
  <si>
    <t>6、对事业单位资本性补助</t>
  </si>
  <si>
    <t xml:space="preserve">  3、事业收入</t>
  </si>
  <si>
    <t xml:space="preserve">  7、文化体育与传媒支出</t>
  </si>
  <si>
    <t>7、对企业补助</t>
  </si>
  <si>
    <t xml:space="preserve">      其中：纳入财政专户管理的收费</t>
  </si>
  <si>
    <t xml:space="preserve">  8、社会保障和就业支出</t>
  </si>
  <si>
    <t>8、对企业资本性支出</t>
  </si>
  <si>
    <t xml:space="preserve">  4、事业单位经营收入</t>
  </si>
  <si>
    <t xml:space="preserve">  9、社会保险基金支出</t>
  </si>
  <si>
    <t xml:space="preserve">       (3)对个人和家庭补助</t>
  </si>
  <si>
    <t>9、对个人和家庭补助</t>
  </si>
  <si>
    <t xml:space="preserve">  5、附属单位上缴收入</t>
  </si>
  <si>
    <t xml:space="preserve">  10、医疗卫生与计划生育支出</t>
  </si>
  <si>
    <t xml:space="preserve">       (4)债务利息及费用支出</t>
  </si>
  <si>
    <t>10、对社会保障基金补助</t>
  </si>
  <si>
    <t xml:space="preserve">  6、其他收入</t>
  </si>
  <si>
    <t xml:space="preserve">  11、节能环保支出</t>
  </si>
  <si>
    <t xml:space="preserve">       (5)资本性支出(基本建设)</t>
  </si>
  <si>
    <t>11、债务利息及费用支出</t>
  </si>
  <si>
    <t xml:space="preserve">  12、城乡社区支出</t>
  </si>
  <si>
    <t xml:space="preserve">       (6)资本性支出</t>
  </si>
  <si>
    <t>12、债务还本支出</t>
  </si>
  <si>
    <t xml:space="preserve">  13、农林水支出</t>
  </si>
  <si>
    <t xml:space="preserve">       (7)对企业补助(基本建设)</t>
  </si>
  <si>
    <t>13、转移性支出</t>
  </si>
  <si>
    <t xml:space="preserve">  14、交通运输支出</t>
  </si>
  <si>
    <t xml:space="preserve">       (8)对企业补助</t>
  </si>
  <si>
    <t>14、预备费及预留</t>
  </si>
  <si>
    <t xml:space="preserve">  15、资源勘探信息等支出</t>
  </si>
  <si>
    <t xml:space="preserve">       (9)对社会保障基金补助</t>
  </si>
  <si>
    <t>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</si>
  <si>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</si>
  <si>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</si>
  <si>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</si>
  <si>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</si>
  <si>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</si>
  <si>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</si>
  <si>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</si>
  <si>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</si>
  <si>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</si>
  <si>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</si>
  <si>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22、灾害防治及应急管理支出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</si>
  <si>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</si>
  <si>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</si>
  <si>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</si>
  <si>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</si>
  <si>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</si>
  <si>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</si>
  <si>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</si>
  <si>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</si>
  <si>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</si>
  <si>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</si>
  <si>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</si>
  <si>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</si>
  <si>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</si>
  <si>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</si>
  <si>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</si>
  <si>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</si>
  <si>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</si>
  <si>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</si>
  <si>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</si>
  <si>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</si>
  <si>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</si>
  <si>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</si>
  <si>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</si>
  <si>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</si>
  <si>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</si>
  <si>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</si>
  <si>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</si>
  <si>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</si>
  <si>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上年实户资金余额（非财政性资金）</t>
  </si>
  <si>
    <t>其他收入</t>
  </si>
  <si>
    <t>小计</t>
  </si>
  <si>
    <t>其中：专项资金列入部门预算项目</t>
  </si>
  <si>
    <t>**</t>
  </si>
  <si>
    <t>发改局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</si>
  <si>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</si>
  <si>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</si>
  <si>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</si>
  <si>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</si>
  <si>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</si>
  <si>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</si>
  <si>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</si>
  <si>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 xml:space="preserve">         非财政拨款资金结余</t>
  </si>
  <si>
    <t>功能科目编码</t>
  </si>
  <si>
    <t>功能科目名称</t>
  </si>
  <si>
    <t>人员经费支出</t>
  </si>
  <si>
    <t>公用经费支出</t>
  </si>
  <si>
    <t>专项业务经费支出</t>
  </si>
  <si>
    <t>备注</t>
  </si>
  <si>
    <t>一般公共服务支出</t>
  </si>
  <si>
    <t>发展与改革事务</t>
  </si>
  <si>
    <t>行政运行</t>
  </si>
  <si>
    <t>一般行政管理事务</t>
  </si>
  <si>
    <t xml:space="preserve">表6 </t>
  </si>
  <si>
    <t>经济科目编码</t>
  </si>
  <si>
    <t>经济科目名称</t>
  </si>
  <si>
    <t>政府经济科目编码</t>
  </si>
  <si>
    <t>政府经济科目名称</t>
  </si>
  <si>
    <t>工资福利支出</t>
  </si>
  <si>
    <t>机关工资福利支出</t>
  </si>
  <si>
    <t xml:space="preserve">   01</t>
  </si>
  <si>
    <t xml:space="preserve">    基本工资</t>
  </si>
  <si>
    <t>工资奖金津补贴</t>
  </si>
  <si>
    <t>基本工资</t>
  </si>
  <si>
    <t xml:space="preserve">   02</t>
  </si>
  <si>
    <t xml:space="preserve">    津贴补贴</t>
  </si>
  <si>
    <t>统一津补贴、津贴补贴、改革性补贴、特殊岗位津贴、乡镇干部工作补贴、取暖费、降温费</t>
  </si>
  <si>
    <t xml:space="preserve">   03</t>
  </si>
  <si>
    <t xml:space="preserve">    奖金</t>
  </si>
  <si>
    <t>行政单位年终一次性奖金</t>
  </si>
  <si>
    <t xml:space="preserve">   07</t>
  </si>
  <si>
    <t xml:space="preserve">    绩效工资</t>
  </si>
  <si>
    <t>事业单位绩效总量</t>
  </si>
  <si>
    <t xml:space="preserve">   08</t>
  </si>
  <si>
    <t xml:space="preserve">    机关事业单位基本养老保险缴费</t>
  </si>
  <si>
    <t>社会保障缴费</t>
  </si>
  <si>
    <t xml:space="preserve">   09</t>
  </si>
  <si>
    <t xml:space="preserve">    职业年金缴费</t>
  </si>
  <si>
    <t xml:space="preserve">   10</t>
  </si>
  <si>
    <t xml:space="preserve">    职工基本医疗保险缴费</t>
  </si>
  <si>
    <t xml:space="preserve">   11</t>
  </si>
  <si>
    <t xml:space="preserve">    公务员医疗补助缴费</t>
  </si>
  <si>
    <t xml:space="preserve">   12</t>
  </si>
  <si>
    <t xml:space="preserve">    其他社会保障缴费</t>
  </si>
  <si>
    <t xml:space="preserve">   13</t>
  </si>
  <si>
    <t xml:space="preserve">    住房公积金</t>
  </si>
  <si>
    <t xml:space="preserve">   14</t>
  </si>
  <si>
    <t xml:space="preserve">    医疗费</t>
  </si>
  <si>
    <t>其他工资福利支出</t>
  </si>
  <si>
    <t xml:space="preserve">   99</t>
  </si>
  <si>
    <t xml:space="preserve">    其他工资福利支出</t>
  </si>
  <si>
    <t>独子费</t>
  </si>
  <si>
    <t>302</t>
  </si>
  <si>
    <t>商品和服务支出</t>
  </si>
  <si>
    <t>机关商品和服务支出</t>
  </si>
  <si>
    <t xml:space="preserve">    办公费</t>
  </si>
  <si>
    <t xml:space="preserve">    印刷费</t>
  </si>
  <si>
    <t xml:space="preserve">    咨询费</t>
  </si>
  <si>
    <t xml:space="preserve">   04</t>
  </si>
  <si>
    <t xml:space="preserve">    手续费</t>
  </si>
  <si>
    <t xml:space="preserve">   05</t>
  </si>
  <si>
    <t xml:space="preserve">    水费</t>
  </si>
  <si>
    <t xml:space="preserve">   06</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</si>
  <si>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</si>
  <si>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</si>
  <si>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</si>
  <si>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</si>
  <si>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</si>
  <si>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</si>
  <si>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</si>
  <si>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</si>
  <si>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15</t>
  </si>
  <si>
    <t xml:space="preserve">    会议费</t>
  </si>
  <si>
    <t xml:space="preserve">   16</t>
  </si>
  <si>
    <t xml:space="preserve">    培训费</t>
  </si>
  <si>
    <t xml:space="preserve">   17</t>
  </si>
  <si>
    <t xml:space="preserve">    公务接待费</t>
  </si>
  <si>
    <t xml:space="preserve">   18</t>
  </si>
  <si>
    <t xml:space="preserve">    专用材料费</t>
  </si>
  <si>
    <t xml:space="preserve">   24</t>
  </si>
  <si>
    <t xml:space="preserve">    被装购置费</t>
  </si>
  <si>
    <t xml:space="preserve">   25</t>
  </si>
  <si>
    <t xml:space="preserve">    专用燃料费</t>
  </si>
  <si>
    <t xml:space="preserve">   26</t>
  </si>
  <si>
    <t xml:space="preserve">    劳务费</t>
  </si>
  <si>
    <t xml:space="preserve">   27</t>
  </si>
  <si>
    <t xml:space="preserve">    委托业务费</t>
  </si>
  <si>
    <t xml:space="preserve">   28</t>
  </si>
  <si>
    <t xml:space="preserve">    工会经费</t>
  </si>
  <si>
    <t xml:space="preserve">   29</t>
  </si>
  <si>
    <t xml:space="preserve">    福利费 （体检费）</t>
  </si>
  <si>
    <t xml:space="preserve">   31</t>
  </si>
  <si>
    <t xml:space="preserve">    公务用车运行维护费</t>
  </si>
  <si>
    <t xml:space="preserve">   39</t>
  </si>
  <si>
    <t xml:space="preserve">    其他交通费用</t>
  </si>
  <si>
    <t>公务交通补贴</t>
  </si>
  <si>
    <t xml:space="preserve">   40</t>
  </si>
  <si>
    <t xml:space="preserve">    税金及附加费用</t>
  </si>
  <si>
    <t xml:space="preserve">    其他商品和服务支出</t>
  </si>
  <si>
    <t>专项工作经费</t>
  </si>
  <si>
    <t>303</t>
  </si>
  <si>
    <t>对个人和家庭的补助</t>
  </si>
  <si>
    <t xml:space="preserve">    离休费</t>
  </si>
  <si>
    <t>离退休费</t>
  </si>
  <si>
    <t xml:space="preserve">    退休费</t>
  </si>
  <si>
    <t xml:space="preserve">    退职（役）费</t>
  </si>
  <si>
    <t xml:space="preserve">    抚恤金</t>
  </si>
  <si>
    <t>社会福利和救助</t>
  </si>
  <si>
    <t>伤残抚恤</t>
  </si>
  <si>
    <t xml:space="preserve">    生活补助</t>
  </si>
  <si>
    <t>遗属生活补助</t>
  </si>
  <si>
    <t xml:space="preserve">    其他对个人和家庭的补助</t>
  </si>
  <si>
    <t>一、政府性基金拨款</t>
  </si>
  <si>
    <t>一、科学技术支出</t>
  </si>
  <si>
    <t>一、人员经费和公用经费支出</t>
  </si>
  <si>
    <t>二、文化体育与传媒支出</t>
  </si>
  <si>
    <t xml:space="preserve">    工资福利支出</t>
  </si>
  <si>
    <t>三、社会保障和就业支出</t>
  </si>
  <si>
    <t xml:space="preserve">    商品和服务支出</t>
  </si>
  <si>
    <t>四、节能环保支出</t>
  </si>
  <si>
    <t xml:space="preserve">    对个人和家庭的补助</t>
  </si>
  <si>
    <t>五、城乡社区支出</t>
  </si>
  <si>
    <t xml:space="preserve">    其他资本性支出</t>
  </si>
  <si>
    <t>六、农林水支出</t>
  </si>
  <si>
    <t>二、专项业务经费支出</t>
  </si>
  <si>
    <t>七、交通运输支出</t>
  </si>
  <si>
    <t>八、资源勘探信息等支出</t>
  </si>
  <si>
    <t>九、商业服务等支出</t>
  </si>
  <si>
    <t>十、金融支出</t>
  </si>
  <si>
    <t xml:space="preserve">    债务付息及费用支出</t>
  </si>
  <si>
    <t>十一、其他支出</t>
  </si>
  <si>
    <t xml:space="preserve">    资本性支出(基本建设)</t>
  </si>
  <si>
    <t>十二、转移性支出</t>
  </si>
  <si>
    <t xml:space="preserve">    资本性支出</t>
  </si>
  <si>
    <t>十三、债务还本支出</t>
  </si>
  <si>
    <t xml:space="preserve">    对企业补助(基本建设）</t>
  </si>
  <si>
    <t>十四、债务付息支出</t>
  </si>
  <si>
    <t xml:space="preserve">    对企业补助</t>
  </si>
  <si>
    <t>十五、债务发行费用支出</t>
  </si>
  <si>
    <t xml:space="preserve">    对社会保障基金补助</t>
  </si>
  <si>
    <t xml:space="preserve">    其他支出</t>
  </si>
  <si>
    <t>三、上缴上级支出</t>
  </si>
  <si>
    <t>四、事业单位经营支出</t>
  </si>
  <si>
    <t>五、对附属单位补助支出</t>
  </si>
  <si>
    <t>单位（项目）名称</t>
  </si>
  <si>
    <t>项目金额</t>
  </si>
  <si>
    <t>项目简介</t>
  </si>
  <si>
    <t>专项工作经费60万元（包括医改、节能监测、金融办业务、业务工作会议费、粮食监督检查及统计监测、清仓检库业务费、市场价格监督检查、认证中心业务费、保密工作经费、成本监审业务费等）。</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</si>
  <si>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</si>
  <si>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</si>
  <si>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</si>
  <si>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</si>
  <si>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</si>
  <si>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</si>
  <si>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</si>
  <si>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</si>
  <si>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</si>
  <si>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</si>
  <si>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</si>
  <si>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</si>
  <si>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</si>
  <si>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</si>
  <si>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</si>
  <si>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</si>
  <si>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</si>
  <si>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实施采购时间</t>
  </si>
  <si>
    <t>预算金额</t>
  </si>
  <si>
    <t>说明</t>
  </si>
  <si>
    <t>类</t>
  </si>
  <si>
    <t>款</t>
  </si>
  <si>
    <t>项</t>
  </si>
  <si>
    <t>04</t>
  </si>
  <si>
    <t>01</t>
  </si>
  <si>
    <r>
      <rPr>
        <sz val="10"/>
        <color indexed="0"/>
        <rFont val="宋体"/>
        <charset val="134"/>
      </rPr>
      <t>合</t>
    </r>
    <r>
      <rPr>
        <sz val="10"/>
        <color indexed="0"/>
        <rFont val="宋体"/>
        <charset val="134"/>
      </rPr>
      <t xml:space="preserve">    </t>
    </r>
    <r>
      <rPr>
        <sz val="10"/>
        <color indexed="0"/>
        <rFont val="宋体"/>
        <charset val="134"/>
      </rPr>
      <t>计</t>
    </r>
  </si>
  <si>
    <t>02</t>
  </si>
  <si>
    <t>一、货物类小计</t>
  </si>
  <si>
    <t>310</t>
  </si>
  <si>
    <t>1、计算机</t>
  </si>
  <si>
    <t>（1）台式计算机</t>
  </si>
  <si>
    <t>台式计算机</t>
  </si>
  <si>
    <t>2、打印设备</t>
  </si>
  <si>
    <t>（1）打印机</t>
  </si>
  <si>
    <t>惠普</t>
  </si>
  <si>
    <t>3、家具用具</t>
  </si>
  <si>
    <t>（1）办公桌</t>
  </si>
  <si>
    <t>1.2米</t>
  </si>
  <si>
    <t>（2）办公椅</t>
  </si>
  <si>
    <t>（3）档案柜</t>
  </si>
  <si>
    <t>4、办公用空调</t>
  </si>
  <si>
    <t>（1）空调</t>
  </si>
  <si>
    <t>格力1.5匹</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</si>
  <si>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</si>
  <si>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</si>
  <si>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</si>
  <si>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</si>
  <si>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</si>
  <si>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</si>
  <si>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</si>
  <si>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</si>
  <si>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</si>
  <si>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</si>
  <si>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</si>
  <si>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</si>
  <si>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</si>
  <si>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</si>
  <si>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</si>
  <si>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</si>
  <si>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</si>
  <si>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</si>
  <si>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</si>
  <si>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</si>
  <si>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</si>
  <si>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 xml:space="preserve">价格监督检查、成本审核、价格认证业务费 、粮食监督检查及统计监测、清仓查库费
</t>
  </si>
  <si>
    <t>主管部门</t>
  </si>
  <si>
    <t>紫阳县发展和改革局</t>
  </si>
  <si>
    <t>实施期限</t>
  </si>
  <si>
    <r>
      <rPr>
        <sz val="12"/>
        <rFont val="宋体"/>
        <charset val="134"/>
      </rPr>
      <t>2019.1.1--2019.12.31</t>
    </r>
    <r>
      <rPr>
        <sz val="12"/>
        <rFont val="Arial"/>
        <charset val="134"/>
      </rPr>
      <t xml:space="preserve">				</t>
    </r>
    <r>
      <rPr>
        <sz val="12"/>
        <rFont val="宋体"/>
        <charset val="134"/>
      </rPr>
      <t xml:space="preserve">
</t>
    </r>
  </si>
  <si>
    <t>资金金额
（百元）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</si>
  <si>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</si>
  <si>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</si>
  <si>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</si>
  <si>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</si>
  <si>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</si>
  <si>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总
体
目
标</t>
  </si>
  <si>
    <t>实施期总目标</t>
  </si>
  <si>
    <t>年度目标</t>
  </si>
  <si>
    <t xml:space="preserve">
 负责拟定并组织实施全县重点建设项目前期和重点项目中长期规划和年度计划；承担项目前期工作，策划、征集、筛选重点前期项目和跟踪管理；协调落实促进区域协调发展战略、规划和重大政策，提出全县重大建设项目布局建议并协调实施；负责全县重大项目的策划、建设要素整合及审批支撑性文件申报等前期工作；承担全县重点项目库建设和项目管理人员培训工作；监测、分析重点建设项目建设运行情况；协调解决重点项目建设中的重大问题；负责全县重点项目建设管理工作；制定项目管理制度；负责重点项目评审和项目评审专家库建设管理工作；组织实施县本级固定资产项目的初步设计、概算调整、开工报告的批准和竣工验收工作；组织开展对全县重大建设项目和国家财政性投资项目的稽察；参与全县矿产、水利、生物等重要物质资源调查，提出资源整合及配置建议；负责陕南循环发展工作；承担全县南水北调相关工作。</t>
  </si>
  <si>
    <t xml:space="preserve">
 目标1：紫阳县2018年贫困村基础设施项目规划编制
 目标2：紫阳县石紫岚沿江（线）生态经济带发展规划编制；
 目标3：对全县重点领域、重点用能单位能源消费的日常监测、监察、法律法规宣传和教育；
 目标4：粮食监督检查及统计监测、清仓查库费、价格监督检查、成本审核、价格认证业务费 。             </t>
  </si>
  <si>
    <t>绩
效
指
标</t>
  </si>
  <si>
    <t>一级
指标</t>
  </si>
  <si>
    <t>二级指标</t>
  </si>
  <si>
    <t>指标内容</t>
  </si>
  <si>
    <t>指标值</t>
  </si>
  <si>
    <t>、</t>
  </si>
  <si>
    <t>产
出
指
标</t>
  </si>
  <si>
    <t>数量指标</t>
  </si>
  <si>
    <t xml:space="preserve"> 指标1：紫阳县2018年贫困村基础设施项目规划</t>
  </si>
  <si>
    <t>完成编制规划</t>
  </si>
  <si>
    <t xml:space="preserve"> 指标2：紫阳县石紫岚沿江（线）生态经济带发展规划编制；</t>
  </si>
  <si>
    <t>指标3：对全县重点领域、重点用能单位能源消费的日常监测、监察、法律法规宣传和教育；</t>
  </si>
  <si>
    <t xml:space="preserve">开展2018年紫阳县温室气体清单编制是延续2013-2017年全县温室气体排清单编制内容，实现全县温室气体排放动态化、常态化监管，全面了解紫阳县温室气体排放情况和变化情况，有利于建立常态化温室气体清单动态更新机制
</t>
  </si>
  <si>
    <t xml:space="preserve">指标4：粮食监督检查及统计监测、清仓查库费、价格监督检查、成本审核、价格认证业务费 </t>
  </si>
  <si>
    <t>完成价格监测检查、成本审核等工作、全面完成相关粮食储备工作</t>
  </si>
  <si>
    <t>质量指标</t>
  </si>
  <si>
    <t>符合相关要求</t>
  </si>
  <si>
    <t>时效指标</t>
  </si>
  <si>
    <t>2019.1.1--2019.12.31</t>
  </si>
  <si>
    <t>成本指标</t>
  </si>
  <si>
    <t>……</t>
  </si>
  <si>
    <t>社会效益
指标</t>
  </si>
  <si>
    <t xml:space="preserve">为贫困村基础设施发展奠定基础促进贫困村经济持续发展
</t>
  </si>
  <si>
    <t>提升全县经济发展质量</t>
  </si>
  <si>
    <t>为经济发展奠定良好营商环境、确保社会稳定</t>
  </si>
  <si>
    <t>满意度指标</t>
  </si>
  <si>
    <t>服务对象
满意度指标</t>
  </si>
  <si>
    <t>群众满意度90%</t>
  </si>
  <si>
    <t>备 注：1、绩效指标可选择填写。 2、根据需要可往下续表。 3、省级部门专项业务经费一级项目的绩效目标必须公开。4、市县不强制要求公开，可根据本级部门预算绩效管理工作推进情况统一部署。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</si>
  <si>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</si>
  <si>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</si>
  <si>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</si>
  <si>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</si>
  <si>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预算金额（百元）</t>
  </si>
  <si>
    <t>总额</t>
  </si>
  <si>
    <t>财政拨款</t>
  </si>
  <si>
    <t>其他资金</t>
  </si>
  <si>
    <t>任务：发展和改革局日常人员及公务运转及业务经费</t>
  </si>
  <si>
    <t>金额合计</t>
  </si>
  <si>
    <t>年度
总体
目标</t>
  </si>
  <si>
    <t xml:space="preserve">
  目标1：负责拟定并组织实施全县重点建设项目前期和重点项目中长期规划和年度计划；
 目标2：协调落实促进区域协调发展战略、规划和重大政策，提出全县重大建设项目布局建议并协调实施；负责全县重大项目的策划、建设要素整合及审批支撑性文件申报等前期工作；
 目标3：制定项目管理制度；负责重点项目评审和项目评审专家库建设管理工作；组织实施县本级固定资产项目的初步设计、概算调整、开工报告的批准和竣工验收工作；价格监督检查、成本审核、价格认证业务，粮食监督检查及统计监测、清仓查库费及其他工作。
 ……
 ……</t>
  </si>
  <si>
    <t>年
度
绩
效
指
标</t>
  </si>
  <si>
    <t>一级指标</t>
  </si>
  <si>
    <t>产出指标</t>
  </si>
  <si>
    <t xml:space="preserve"> 指标1：按部门职责做好日常行政管理工作</t>
  </si>
  <si>
    <t>部门预算单位按职责完成</t>
  </si>
  <si>
    <t xml:space="preserve"> 指标1：负责拟定并组织实施全县重点建设项目前期和重点项目中长期规划和年度计划；</t>
  </si>
  <si>
    <t xml:space="preserve"> 指标2：粮食监督检查及统计监测、清仓查库费及其他工作</t>
  </si>
  <si>
    <t>全面完成相关粮食储备工作</t>
  </si>
  <si>
    <t xml:space="preserve"> 指标3：价格监督检查、成本审核、价格认证业务</t>
  </si>
  <si>
    <t>符合国家法律法规规定</t>
  </si>
  <si>
    <t xml:space="preserve"> 指标1：行政管理工作职能进度 ，按照年度工作计划如期开展</t>
  </si>
  <si>
    <t xml:space="preserve">当年完成
</t>
  </si>
  <si>
    <t xml:space="preserve"> 指标1：部门职责做好日常行政管理工作</t>
  </si>
  <si>
    <t>效益指标</t>
  </si>
  <si>
    <t>经济效益
指标</t>
  </si>
  <si>
    <t xml:space="preserve"> 指标1：严格控制行政成本、节约财政资金</t>
  </si>
  <si>
    <t>达到预期目标</t>
  </si>
  <si>
    <t xml:space="preserve"> 指标1：行业管理水平和服务能力进一步提高</t>
  </si>
  <si>
    <t xml:space="preserve">  为经济发展奠定良好营商环境确，确保经济稳定发展。</t>
  </si>
  <si>
    <t>满意度
指标</t>
  </si>
  <si>
    <t xml:space="preserve"> 指标1：服务对象满意度</t>
  </si>
  <si>
    <t>备注：1、年度绩效指标可选择填写。2、试行部门预算绩效目标重点审核的省级部门的整体绩效目标必须公开。3、市县不强制要求公开，可根据本级部门预算绩效管理工作推进情况统一部署。</t>
  </si>
  <si>
    <t>价格监督检查、成本审核、价格认证业务费 、粮食监督检查及统计监测、清仓查库费</t>
  </si>
  <si>
    <t>负责拟定并组织实施全县重点建设项目前期和重点项目中长期规划和年度计划；承担项目前期工作，策划、征集、筛选重点前期项目和跟踪管理；协调落实促进区域协调发展战略、规划和重大政策，提出全县重大建设项目布局建议并协调实施；负责全县重大项目的策划、建设要素整合及审批支撑性文件申报等前期工作；承担全县重点项目库建设和项目管理人员培训工作；监测、分析重点建设项目建设运行情况；协调解决重点项目建设中的重大问题；负责全县重点项目建设管理工作；制定项目管理制度；负责重点项目评审和项目评审专家库建设管理工作；组织实施县本级固定资产项目的初步设计、概算调整、开工报告的批准和竣工验收工作；组织开展对全县重大建设项目和国家财政性投资项目的稽察；参与全县矿产、水利、生物等重要物质资源调查，提出资源整合及配置建议；负责陕南循环发展工作；承担全县南水北调相关工作。</t>
  </si>
  <si>
    <t xml:space="preserve">
  目标1：紫阳县2018年贫困村基础设施项目规划编制
 目标2：紫阳县石紫岚沿江（线）生态经济带发展规划编制；
 目标3：对全县重点领域、重点用能单位能源消费的日常监测、监察、法律法规宣传和教育；
 目标4：粮食监督检查及统计监测、清仓查库费、价格监督检查、成本审核、价格认证业务费 。           
 </t>
  </si>
  <si>
    <t>效
益
指
标</t>
  </si>
  <si>
    <t>严格控制行政成本、节约财政资金</t>
  </si>
  <si>
    <t>达到预期</t>
  </si>
  <si>
    <t>备注：1、绩效指标可选择填写。2、省级部门管理的试行绩效目标重点审核的专项资金的绩效目标必须公开。3、市县不强制要求公开，可根据本级部门预算绩效管理工作推进情况统一部署。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</si>
</sst>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5">
    <numFmt numFmtId="176" formatCode="&quot;￥&quot;* _-#,##0;&quot;￥&quot;* \-#,##0;&quot;￥&quot;* _-&quot;-&quot;;@"/>
    <numFmt numFmtId="177" formatCode="* #,##0.00;* \-#,##0.00;* &quot;-&quot;??;@"/>
    <numFmt numFmtId="178" formatCode="* #,##0;* \-#,##0;* &quot;-&quot;;@"/>
    <numFmt numFmtId="179" formatCode="&quot;￥&quot;* _-#,##0.00;&quot;￥&quot;* \-#,##0.00;&quot;￥&quot;* _-&quot;-&quot;??;@"/>
    <numFmt numFmtId="180" formatCode="#,##0.0000"/>
  </numFmts>
  <fonts count="38">
    <font>
      <sz val="9"/>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1"/>
      <name val="宋体"/>
      <charset val="134"/>
    </font>
    <font>
      <sz val="10"/>
      <color indexed="0"/>
      <name val="宋体"/>
      <charset val="134"/>
    </font>
    <font>
      <sz val="10"/>
      <color indexed="8"/>
      <name val="宋体"/>
      <charset val="134"/>
    </font>
    <font>
      <b/>
      <sz val="15"/>
      <name val="宋体"/>
      <charset val="134"/>
    </font>
    <font>
      <b/>
      <sz val="10"/>
      <name val="宋体"/>
      <charset val="134"/>
    </font>
    <font>
      <b/>
      <sz val="18"/>
      <name val="宋体"/>
      <charset val="134"/>
    </font>
    <font>
      <b/>
      <sz val="11"/>
      <color indexed="8"/>
      <name val="宋体"/>
      <charset val="134"/>
    </font>
    <font>
      <sz val="9"/>
      <color indexed="8"/>
      <name val="宋体"/>
      <charset val="134"/>
    </font>
    <font>
      <sz val="16"/>
      <name val="宋体"/>
      <charset val="134"/>
    </font>
    <font>
      <b/>
      <sz val="11"/>
      <name val="宋体"/>
      <charset val="134"/>
    </font>
    <font>
      <b/>
      <sz val="16"/>
      <color indexed="8"/>
      <name val="宋体"/>
      <charset val="134"/>
    </font>
    <font>
      <sz val="12"/>
      <color indexed="8"/>
      <name val="宋体"/>
      <charset val="134"/>
    </font>
    <font>
      <sz val="18"/>
      <color indexed="8"/>
      <name val="宋体"/>
      <charset val="134"/>
    </font>
    <font>
      <sz val="48"/>
      <color indexed="8"/>
      <name val="宋体"/>
      <charset val="134"/>
    </font>
    <font>
      <b/>
      <sz val="20"/>
      <color indexed="8"/>
      <name val="宋体"/>
      <charset val="134"/>
    </font>
    <font>
      <sz val="11"/>
      <color indexed="62"/>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u/>
      <sz val="11"/>
      <color indexed="12"/>
      <name val="宋体"/>
      <charset val="134"/>
    </font>
    <font>
      <sz val="11"/>
      <color indexed="5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1"/>
      <color indexed="52"/>
      <name val="宋体"/>
      <charset val="134"/>
    </font>
    <font>
      <b/>
      <sz val="11"/>
      <color indexed="9"/>
      <name val="宋体"/>
      <charset val="134"/>
    </font>
    <font>
      <sz val="11"/>
      <color indexed="17"/>
      <name val="宋体"/>
      <charset val="134"/>
    </font>
    <font>
      <sz val="12"/>
      <name val="Arial"/>
      <charset val="134"/>
    </font>
  </fonts>
  <fills count="18">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57"/>
        <bgColor indexed="64"/>
      </patternFill>
    </fill>
    <fill>
      <patternFill patternType="solid">
        <fgColor indexed="55"/>
        <bgColor indexed="64"/>
      </patternFill>
    </fill>
    <fill>
      <patternFill patternType="solid">
        <fgColor indexed="26"/>
        <bgColor indexed="64"/>
      </patternFill>
    </fill>
    <fill>
      <patternFill patternType="solid">
        <fgColor indexed="31"/>
        <bgColor indexed="64"/>
      </patternFill>
    </fill>
    <fill>
      <patternFill patternType="solid">
        <fgColor indexed="51"/>
        <bgColor indexed="64"/>
      </patternFill>
    </fill>
    <fill>
      <patternFill patternType="solid">
        <fgColor indexed="53"/>
        <bgColor indexed="64"/>
      </patternFill>
    </fill>
  </fills>
  <borders count="3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s>
  <cellStyleXfs count="51">
    <xf numFmtId="0" fontId="0" fillId="0" borderId="0">
      <alignment vertical="center"/>
    </xf>
    <xf numFmtId="176" fontId="0" fillId="0" borderId="0" applyFont="0" applyFill="0" applyBorder="0" applyAlignment="0" applyProtection="0">
      <alignment vertical="center"/>
    </xf>
    <xf numFmtId="0" fontId="4" fillId="8" borderId="0" applyNumberFormat="0" applyBorder="0" applyAlignment="0" applyProtection="0">
      <alignment vertical="center"/>
    </xf>
    <xf numFmtId="0" fontId="21" fillId="4" borderId="22" applyNumberFormat="0" applyAlignment="0" applyProtection="0">
      <alignment vertical="center"/>
    </xf>
    <xf numFmtId="179" fontId="0" fillId="0" borderId="0" applyFont="0" applyFill="0" applyBorder="0" applyAlignment="0" applyProtection="0">
      <alignment vertical="center"/>
    </xf>
    <xf numFmtId="178" fontId="0" fillId="0" borderId="0" applyFont="0" applyFill="0" applyBorder="0" applyAlignment="0" applyProtection="0">
      <alignment vertical="center"/>
    </xf>
    <xf numFmtId="0" fontId="4" fillId="6" borderId="0" applyNumberFormat="0" applyBorder="0" applyAlignment="0" applyProtection="0">
      <alignment vertical="center"/>
    </xf>
    <xf numFmtId="0" fontId="24" fillId="10" borderId="0" applyNumberFormat="0" applyBorder="0" applyAlignment="0" applyProtection="0">
      <alignment vertical="center"/>
    </xf>
    <xf numFmtId="177" fontId="0" fillId="0" borderId="0" applyFont="0" applyFill="0" applyBorder="0" applyAlignment="0" applyProtection="0">
      <alignment vertical="center"/>
    </xf>
    <xf numFmtId="0" fontId="22"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4" borderId="27" applyNumberFormat="0" applyFont="0" applyAlignment="0" applyProtection="0">
      <alignment vertical="center"/>
    </xf>
    <xf numFmtId="0" fontId="22" fillId="10"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23" fillId="0" borderId="23" applyNumberFormat="0" applyFill="0" applyAlignment="0" applyProtection="0">
      <alignment vertical="center"/>
    </xf>
    <xf numFmtId="0" fontId="22" fillId="5" borderId="0" applyNumberFormat="0" applyBorder="0" applyAlignment="0" applyProtection="0">
      <alignment vertical="center"/>
    </xf>
    <xf numFmtId="0" fontId="26" fillId="0" borderId="28" applyNumberFormat="0" applyFill="0" applyAlignment="0" applyProtection="0">
      <alignment vertical="center"/>
    </xf>
    <xf numFmtId="0" fontId="22" fillId="4" borderId="0" applyNumberFormat="0" applyBorder="0" applyAlignment="0" applyProtection="0">
      <alignment vertical="center"/>
    </xf>
    <xf numFmtId="0" fontId="25" fillId="8" borderId="24" applyNumberFormat="0" applyAlignment="0" applyProtection="0">
      <alignment vertical="center"/>
    </xf>
    <xf numFmtId="0" fontId="34" fillId="8" borderId="22" applyNumberFormat="0" applyAlignment="0" applyProtection="0">
      <alignment vertical="center"/>
    </xf>
    <xf numFmtId="0" fontId="35" fillId="13" borderId="29" applyNumberFormat="0" applyAlignment="0" applyProtection="0">
      <alignment vertical="center"/>
    </xf>
    <xf numFmtId="0" fontId="4" fillId="11" borderId="0" applyNumberFormat="0" applyBorder="0" applyAlignment="0" applyProtection="0">
      <alignment vertical="center"/>
    </xf>
    <xf numFmtId="0" fontId="22" fillId="17" borderId="0" applyNumberFormat="0" applyBorder="0" applyAlignment="0" applyProtection="0">
      <alignment vertical="center"/>
    </xf>
    <xf numFmtId="0" fontId="28" fillId="0" borderId="26" applyNumberFormat="0" applyFill="0" applyAlignment="0" applyProtection="0">
      <alignment vertical="center"/>
    </xf>
    <xf numFmtId="0" fontId="1" fillId="0" borderId="0">
      <alignment vertical="center"/>
    </xf>
    <xf numFmtId="0" fontId="12" fillId="0" borderId="25" applyNumberFormat="0" applyFill="0" applyAlignment="0" applyProtection="0">
      <alignment vertical="center"/>
    </xf>
    <xf numFmtId="0" fontId="36" fillId="11" borderId="0" applyNumberFormat="0" applyBorder="0" applyAlignment="0" applyProtection="0">
      <alignment vertical="center"/>
    </xf>
    <xf numFmtId="0" fontId="24" fillId="9" borderId="0" applyNumberFormat="0" applyBorder="0" applyAlignment="0" applyProtection="0">
      <alignment vertical="center"/>
    </xf>
    <xf numFmtId="0" fontId="4" fillId="15" borderId="0" applyNumberFormat="0" applyBorder="0" applyAlignment="0" applyProtection="0">
      <alignment vertical="center"/>
    </xf>
    <xf numFmtId="0" fontId="22" fillId="7"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2" fillId="13" borderId="0" applyNumberFormat="0" applyBorder="0" applyAlignment="0" applyProtection="0">
      <alignment vertical="center"/>
    </xf>
    <xf numFmtId="0" fontId="22" fillId="16" borderId="0" applyNumberFormat="0" applyBorder="0" applyAlignment="0" applyProtection="0">
      <alignment vertical="center"/>
    </xf>
    <xf numFmtId="0" fontId="4" fillId="14" borderId="0" applyNumberFormat="0" applyBorder="0" applyAlignment="0" applyProtection="0">
      <alignment vertical="center"/>
    </xf>
    <xf numFmtId="0" fontId="4" fillId="4" borderId="0" applyNumberFormat="0" applyBorder="0" applyAlignment="0" applyProtection="0">
      <alignment vertical="center"/>
    </xf>
    <xf numFmtId="0" fontId="22" fillId="7" borderId="0" applyNumberFormat="0" applyBorder="0" applyAlignment="0" applyProtection="0">
      <alignment vertical="center"/>
    </xf>
    <xf numFmtId="0" fontId="4" fillId="5" borderId="0" applyNumberFormat="0" applyBorder="0" applyAlignment="0" applyProtection="0">
      <alignment vertical="center"/>
    </xf>
    <xf numFmtId="0" fontId="22" fillId="5" borderId="0" applyNumberFormat="0" applyBorder="0" applyAlignment="0" applyProtection="0">
      <alignment vertical="center"/>
    </xf>
    <xf numFmtId="0" fontId="22" fillId="12" borderId="0" applyNumberFormat="0" applyBorder="0" applyAlignment="0" applyProtection="0">
      <alignment vertical="center"/>
    </xf>
    <xf numFmtId="0" fontId="4" fillId="11" borderId="0" applyNumberFormat="0" applyBorder="0" applyAlignment="0" applyProtection="0">
      <alignment vertical="center"/>
    </xf>
    <xf numFmtId="0" fontId="22" fillId="12" borderId="0" applyNumberFormat="0" applyBorder="0" applyAlignment="0" applyProtection="0">
      <alignment vertical="center"/>
    </xf>
    <xf numFmtId="0" fontId="1" fillId="0" borderId="0">
      <alignment vertical="center"/>
    </xf>
  </cellStyleXfs>
  <cellXfs count="269">
    <xf numFmtId="0" fontId="0" fillId="0" borderId="0" xfId="0" applyAlignment="1"/>
    <xf numFmtId="0" fontId="1" fillId="0" borderId="0" xfId="50" applyFill="1" applyAlignment="1">
      <alignment vertical="center" wrapText="1"/>
    </xf>
    <xf numFmtId="0" fontId="1" fillId="0" borderId="0" xfId="50" applyFont="1" applyFill="1" applyAlignment="1">
      <alignment vertical="center"/>
    </xf>
    <xf numFmtId="0" fontId="2" fillId="0" borderId="0" xfId="50" applyFont="1" applyFill="1" applyAlignment="1">
      <alignment vertical="center" wrapText="1"/>
    </xf>
    <xf numFmtId="0" fontId="3" fillId="0" borderId="0" xfId="50" applyFont="1" applyFill="1" applyAlignment="1">
      <alignment horizontal="center" vertical="center" wrapText="1"/>
    </xf>
    <xf numFmtId="0" fontId="1" fillId="0" borderId="0" xfId="50" applyFont="1" applyFill="1" applyAlignment="1">
      <alignment horizontal="center" vertical="center" wrapText="1"/>
    </xf>
    <xf numFmtId="0" fontId="1" fillId="0" borderId="1" xfId="50" applyFont="1" applyFill="1" applyBorder="1" applyAlignment="1">
      <alignment vertical="center"/>
    </xf>
    <xf numFmtId="0" fontId="1" fillId="0" borderId="1" xfId="50" applyFont="1" applyFill="1" applyBorder="1" applyAlignment="1">
      <alignment vertical="center" wrapText="1"/>
    </xf>
    <xf numFmtId="0" fontId="1" fillId="0" borderId="0" xfId="50" applyFont="1" applyFill="1" applyBorder="1" applyAlignment="1">
      <alignment vertical="center" wrapText="1"/>
    </xf>
    <xf numFmtId="0" fontId="1" fillId="0" borderId="2" xfId="50" applyFill="1" applyBorder="1" applyAlignment="1">
      <alignment horizontal="center" vertical="center" wrapText="1"/>
    </xf>
    <xf numFmtId="0" fontId="1" fillId="0" borderId="3" xfId="50" applyFill="1" applyBorder="1" applyAlignment="1">
      <alignment horizontal="center" vertical="center" wrapText="1"/>
    </xf>
    <xf numFmtId="0" fontId="1" fillId="0" borderId="4" xfId="50" applyFill="1" applyBorder="1" applyAlignment="1">
      <alignment horizontal="center" vertical="center" wrapText="1"/>
    </xf>
    <xf numFmtId="0" fontId="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1" fillId="0" borderId="5" xfId="50" applyFont="1" applyFill="1" applyBorder="1" applyAlignment="1">
      <alignment horizontal="center" vertical="center" wrapText="1"/>
    </xf>
    <xf numFmtId="0" fontId="1" fillId="0" borderId="6" xfId="50" applyFont="1" applyFill="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1" fillId="0" borderId="4" xfId="50" applyFont="1" applyFill="1" applyBorder="1" applyAlignment="1">
      <alignment vertical="center" wrapText="1"/>
    </xf>
    <xf numFmtId="0" fontId="1" fillId="0" borderId="6" xfId="50" applyFont="1" applyFill="1" applyBorder="1" applyAlignment="1">
      <alignment horizontal="left" vertical="center" wrapText="1"/>
    </xf>
    <xf numFmtId="0" fontId="1" fillId="0" borderId="7" xfId="50" applyFont="1" applyFill="1" applyBorder="1" applyAlignment="1">
      <alignment horizontal="left" vertical="center" wrapTex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1" fillId="0" borderId="2" xfId="50" applyFill="1" applyBorder="1" applyAlignment="1">
      <alignment horizontal="right" vertical="center" wrapText="1"/>
    </xf>
    <xf numFmtId="0" fontId="1" fillId="0" borderId="13" xfId="50" applyFill="1" applyBorder="1" applyAlignment="1">
      <alignment horizontal="center" vertical="center" wrapText="1"/>
    </xf>
    <xf numFmtId="0" fontId="5" fillId="0" borderId="13" xfId="50" applyFont="1" applyFill="1" applyBorder="1" applyAlignment="1">
      <alignment horizontal="left" vertical="top" wrapText="1"/>
    </xf>
    <xf numFmtId="0" fontId="5" fillId="0" borderId="6" xfId="50" applyFont="1" applyFill="1" applyBorder="1" applyAlignment="1">
      <alignment horizontal="left" vertical="top" wrapText="1"/>
    </xf>
    <xf numFmtId="0" fontId="5" fillId="0" borderId="7" xfId="50" applyFont="1" applyFill="1" applyBorder="1" applyAlignment="1">
      <alignment horizontal="left" vertical="top" wrapText="1"/>
    </xf>
    <xf numFmtId="0" fontId="5" fillId="0" borderId="4" xfId="50" applyFont="1" applyFill="1" applyBorder="1" applyAlignment="1">
      <alignment horizontal="center" vertical="center" wrapText="1"/>
    </xf>
    <xf numFmtId="0" fontId="5" fillId="0" borderId="4" xfId="50" applyFont="1" applyFill="1" applyBorder="1" applyAlignment="1">
      <alignment vertical="center" wrapText="1"/>
    </xf>
    <xf numFmtId="0" fontId="1" fillId="0" borderId="4" xfId="50" applyFont="1" applyFill="1" applyBorder="1" applyAlignment="1">
      <alignment horizontal="left" vertical="center" wrapText="1"/>
    </xf>
    <xf numFmtId="0" fontId="5" fillId="0" borderId="0" xfId="50" applyFont="1" applyFill="1" applyAlignment="1">
      <alignment horizontal="left" vertical="center" wrapText="1"/>
    </xf>
    <xf numFmtId="0" fontId="5" fillId="0" borderId="0" xfId="50" applyNumberFormat="1" applyFont="1" applyFill="1" applyBorder="1" applyAlignment="1">
      <alignment vertical="center" wrapText="1"/>
    </xf>
    <xf numFmtId="0" fontId="1" fillId="0" borderId="5" xfId="50" applyFill="1" applyBorder="1" applyAlignment="1">
      <alignment horizontal="right" vertical="center" wrapText="1"/>
    </xf>
    <xf numFmtId="0" fontId="5" fillId="0" borderId="8" xfId="50" applyFont="1" applyFill="1" applyBorder="1" applyAlignment="1">
      <alignment horizontal="left" vertical="top" wrapText="1"/>
    </xf>
    <xf numFmtId="0" fontId="1" fillId="0" borderId="4" xfId="50" applyFill="1" applyBorder="1" applyAlignment="1">
      <alignment vertical="center" wrapText="1"/>
    </xf>
    <xf numFmtId="0" fontId="1" fillId="0" borderId="0" xfId="50" applyFill="1" applyAlignment="1">
      <alignment vertical="center"/>
    </xf>
    <xf numFmtId="0" fontId="0" fillId="0" borderId="0" xfId="0" applyFont="1" applyFill="1" applyBorder="1" applyAlignment="1"/>
    <xf numFmtId="0" fontId="5" fillId="0" borderId="0" xfId="50" applyFont="1" applyFill="1" applyAlignment="1">
      <alignment vertical="center" wrapText="1"/>
    </xf>
    <xf numFmtId="0" fontId="2" fillId="0" borderId="0" xfId="50" applyFont="1" applyFill="1" applyAlignment="1">
      <alignment vertical="center"/>
    </xf>
    <xf numFmtId="0" fontId="5" fillId="0" borderId="4" xfId="50" applyFont="1" applyFill="1" applyBorder="1" applyAlignment="1">
      <alignment horizontal="left" vertical="top" wrapText="1"/>
    </xf>
    <xf numFmtId="0" fontId="5" fillId="0" borderId="4" xfId="50" applyFont="1" applyFill="1" applyBorder="1" applyAlignment="1">
      <alignment horizontal="left" vertical="center" wrapText="1"/>
    </xf>
    <xf numFmtId="0" fontId="5" fillId="0" borderId="13" xfId="50" applyFont="1" applyFill="1" applyBorder="1" applyAlignment="1">
      <alignment horizontal="left" vertical="center" wrapText="1"/>
    </xf>
    <xf numFmtId="0" fontId="5" fillId="0" borderId="2" xfId="50" applyFont="1" applyFill="1" applyBorder="1" applyAlignment="1">
      <alignment horizontal="left" vertical="center" wrapText="1"/>
    </xf>
    <xf numFmtId="0" fontId="5" fillId="0" borderId="5" xfId="50" applyFont="1" applyFill="1" applyBorder="1" applyAlignment="1">
      <alignment horizontal="left" vertical="center" wrapText="1"/>
    </xf>
    <xf numFmtId="9" fontId="5" fillId="0" borderId="4" xfId="50" applyNumberFormat="1" applyFont="1" applyFill="1" applyBorder="1" applyAlignment="1">
      <alignment horizontal="center" vertical="center" wrapText="1"/>
    </xf>
    <xf numFmtId="0" fontId="6" fillId="0" borderId="0" xfId="0" applyFont="1" applyAlignment="1"/>
    <xf numFmtId="0" fontId="0" fillId="0" borderId="0" xfId="0" applyFont="1" applyAlignment="1"/>
    <xf numFmtId="0" fontId="0" fillId="0" borderId="0" xfId="0" applyAlignment="1">
      <alignment wrapText="1"/>
    </xf>
    <xf numFmtId="0" fontId="6" fillId="0" borderId="0" xfId="0" applyFont="1" applyFill="1" applyAlignment="1"/>
    <xf numFmtId="0" fontId="3"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wrapText="1"/>
    </xf>
    <xf numFmtId="0" fontId="6" fillId="0" borderId="4"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xf>
    <xf numFmtId="0" fontId="6" fillId="0" borderId="15" xfId="0" applyNumberFormat="1" applyFont="1" applyFill="1" applyBorder="1" applyAlignment="1" applyProtection="1">
      <alignment horizontal="center" vertical="center"/>
    </xf>
    <xf numFmtId="0" fontId="6" fillId="0" borderId="4" xfId="0" applyFont="1" applyFill="1" applyBorder="1" applyAlignment="1">
      <alignment horizontal="center" vertical="center" wrapText="1"/>
    </xf>
    <xf numFmtId="0" fontId="0" fillId="0" borderId="13" xfId="0" applyFont="1" applyBorder="1" applyAlignment="1">
      <alignment horizontal="center" vertical="center"/>
    </xf>
    <xf numFmtId="0" fontId="0" fillId="0" borderId="13" xfId="0" applyFont="1" applyBorder="1" applyAlignment="1">
      <alignment horizontal="center" vertical="center" wrapText="1"/>
    </xf>
    <xf numFmtId="0" fontId="0" fillId="0" borderId="13" xfId="0" applyFont="1" applyFill="1" applyBorder="1" applyAlignment="1">
      <alignment horizontal="center" vertical="center"/>
    </xf>
    <xf numFmtId="0" fontId="0" fillId="0" borderId="4" xfId="0" applyFont="1" applyFill="1" applyBorder="1" applyAlignment="1"/>
    <xf numFmtId="0" fontId="0"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0" fillId="0" borderId="4" xfId="0" applyFont="1" applyFill="1" applyBorder="1" applyAlignment="1">
      <alignment wrapText="1"/>
    </xf>
    <xf numFmtId="0" fontId="0" fillId="0" borderId="4" xfId="0" applyFont="1" applyBorder="1" applyAlignment="1"/>
    <xf numFmtId="0" fontId="0" fillId="0" borderId="4" xfId="0" applyFont="1" applyBorder="1" applyAlignment="1">
      <alignment wrapText="1"/>
    </xf>
    <xf numFmtId="0" fontId="0" fillId="0" borderId="0" xfId="0" applyFill="1" applyAlignment="1"/>
    <xf numFmtId="0" fontId="6" fillId="0" borderId="5"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xf>
    <xf numFmtId="0" fontId="6" fillId="0" borderId="0" xfId="0" applyFont="1" applyAlignment="1">
      <alignment horizontal="right"/>
    </xf>
    <xf numFmtId="0" fontId="0" fillId="0" borderId="0" xfId="0" applyFont="1" applyFill="1" applyBorder="1" applyAlignment="1">
      <alignment horizontal="center"/>
    </xf>
    <xf numFmtId="0" fontId="4" fillId="0" borderId="0" xfId="0" applyFont="1" applyFill="1" applyAlignment="1">
      <alignment vertical="center"/>
    </xf>
    <xf numFmtId="0" fontId="6" fillId="0" borderId="0" xfId="0" applyFont="1" applyFill="1" applyBorder="1" applyAlignment="1"/>
    <xf numFmtId="0" fontId="3" fillId="0" borderId="0" xfId="0" applyFont="1" applyFill="1" applyBorder="1" applyAlignment="1">
      <alignment horizontal="centerContinuous" vertical="center"/>
    </xf>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Font="1" applyFill="1" applyBorder="1" applyAlignment="1">
      <alignment horizontal="center" vertical="center"/>
    </xf>
    <xf numFmtId="49" fontId="0" fillId="0" borderId="4" xfId="0" applyNumberFormat="1" applyFont="1" applyFill="1" applyBorder="1" applyAlignment="1">
      <alignment horizont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7" xfId="0" applyFont="1" applyFill="1" applyBorder="1" applyAlignment="1">
      <alignment vertical="center"/>
    </xf>
    <xf numFmtId="0" fontId="7" fillId="0" borderId="18" xfId="0" applyFont="1" applyFill="1" applyBorder="1" applyAlignment="1">
      <alignment horizontal="center" vertical="center"/>
    </xf>
    <xf numFmtId="0" fontId="7" fillId="0" borderId="18" xfId="0" applyFont="1" applyFill="1" applyBorder="1" applyAlignment="1">
      <alignment vertical="center"/>
    </xf>
    <xf numFmtId="0" fontId="7" fillId="0" borderId="19" xfId="0" applyFont="1" applyFill="1" applyBorder="1" applyAlignment="1">
      <alignment vertical="center"/>
    </xf>
    <xf numFmtId="0" fontId="7" fillId="0" borderId="19" xfId="0" applyFont="1" applyFill="1" applyBorder="1" applyAlignment="1">
      <alignment horizontal="center" vertical="center"/>
    </xf>
    <xf numFmtId="0" fontId="7" fillId="0" borderId="18" xfId="0" applyFont="1" applyFill="1" applyBorder="1" applyAlignment="1">
      <alignment horizontal="left" vertical="center"/>
    </xf>
    <xf numFmtId="0" fontId="7" fillId="0" borderId="20" xfId="0" applyFont="1" applyFill="1" applyBorder="1" applyAlignment="1">
      <alignment vertical="center"/>
    </xf>
    <xf numFmtId="0" fontId="7" fillId="0" borderId="21" xfId="0" applyFont="1" applyFill="1" applyBorder="1" applyAlignment="1">
      <alignment vertical="center"/>
    </xf>
    <xf numFmtId="0" fontId="7" fillId="0" borderId="21" xfId="0" applyFont="1" applyFill="1" applyBorder="1" applyAlignment="1">
      <alignment horizontal="center" vertical="center"/>
    </xf>
    <xf numFmtId="49" fontId="7" fillId="0" borderId="4" xfId="0" applyNumberFormat="1" applyFont="1" applyFill="1" applyBorder="1" applyAlignment="1">
      <alignment vertical="center"/>
    </xf>
    <xf numFmtId="0" fontId="7" fillId="0" borderId="4" xfId="0" applyFont="1" applyFill="1" applyBorder="1" applyAlignment="1">
      <alignment vertical="center"/>
    </xf>
    <xf numFmtId="0" fontId="7"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applyAlignment="1">
      <alignment horizontal="centerContinuous" vertical="center"/>
    </xf>
    <xf numFmtId="0" fontId="0" fillId="0" borderId="0" xfId="0" applyFont="1" applyFill="1" applyBorder="1" applyAlignment="1">
      <alignment horizontal="right"/>
    </xf>
    <xf numFmtId="0" fontId="0" fillId="0" borderId="1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49" fontId="7" fillId="0" borderId="17" xfId="0" applyNumberFormat="1" applyFont="1" applyFill="1" applyBorder="1" applyAlignment="1">
      <alignment vertical="center"/>
    </xf>
    <xf numFmtId="49" fontId="7" fillId="0" borderId="17" xfId="0" applyNumberFormat="1" applyFont="1" applyFill="1" applyBorder="1" applyAlignment="1">
      <alignment horizontal="center" vertical="center"/>
    </xf>
    <xf numFmtId="0" fontId="7" fillId="0" borderId="16" xfId="0" applyFont="1" applyFill="1" applyBorder="1" applyAlignment="1">
      <alignment vertical="center"/>
    </xf>
    <xf numFmtId="49" fontId="7" fillId="0" borderId="19" xfId="0" applyNumberFormat="1" applyFont="1" applyFill="1" applyBorder="1" applyAlignment="1">
      <alignment vertical="center"/>
    </xf>
    <xf numFmtId="49" fontId="7" fillId="0" borderId="19" xfId="0" applyNumberFormat="1" applyFont="1" applyFill="1" applyBorder="1" applyAlignment="1">
      <alignment horizontal="center" vertical="center"/>
    </xf>
    <xf numFmtId="0" fontId="6" fillId="0" borderId="4" xfId="0" applyFont="1" applyBorder="1" applyAlignment="1">
      <alignment horizontal="center" vertical="center" wrapText="1"/>
    </xf>
    <xf numFmtId="0" fontId="6" fillId="0" borderId="13" xfId="0" applyFont="1" applyBorder="1" applyAlignment="1">
      <alignment horizontal="center" vertical="center"/>
    </xf>
    <xf numFmtId="0" fontId="6" fillId="0" borderId="4" xfId="0" applyFont="1" applyFill="1" applyBorder="1" applyAlignment="1">
      <alignment horizontal="center"/>
    </xf>
    <xf numFmtId="0" fontId="6" fillId="0" borderId="4" xfId="0" applyFont="1" applyFill="1" applyBorder="1" applyAlignment="1"/>
    <xf numFmtId="0" fontId="6" fillId="0" borderId="0" xfId="0" applyFont="1" applyFill="1" applyAlignment="1">
      <alignment horizontal="left" vertical="top"/>
    </xf>
    <xf numFmtId="0" fontId="0" fillId="0" borderId="0" xfId="0" applyAlignment="1">
      <alignment vertical="top"/>
    </xf>
    <xf numFmtId="0" fontId="6" fillId="0" borderId="13" xfId="0" applyFont="1" applyFill="1" applyBorder="1" applyAlignment="1">
      <alignment horizontal="center" vertical="center"/>
    </xf>
    <xf numFmtId="0" fontId="6" fillId="0" borderId="4" xfId="0" applyFont="1" applyBorder="1" applyAlignment="1"/>
    <xf numFmtId="0" fontId="3" fillId="0" borderId="0" xfId="0" applyFont="1" applyAlignment="1">
      <alignment horizontal="centerContinuous" vertical="center"/>
    </xf>
    <xf numFmtId="0" fontId="6" fillId="0" borderId="4" xfId="0" applyFont="1" applyFill="1" applyBorder="1" applyAlignment="1">
      <alignment horizontal="left" vertical="center" wrapText="1"/>
    </xf>
    <xf numFmtId="0" fontId="8" fillId="0" borderId="4" xfId="30" applyFont="1" applyFill="1" applyBorder="1" applyAlignment="1" applyProtection="1">
      <alignment horizontal="left" vertical="center" wrapText="1"/>
      <protection locked="0"/>
    </xf>
    <xf numFmtId="0" fontId="6" fillId="0" borderId="4" xfId="0" applyFont="1" applyFill="1" applyBorder="1" applyAlignment="1">
      <alignment horizontal="left" vertical="center"/>
    </xf>
    <xf numFmtId="0" fontId="6"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9" fillId="0" borderId="0" xfId="0" applyFont="1" applyFill="1" applyAlignment="1">
      <alignment horizontal="center" vertical="center" wrapText="1"/>
    </xf>
    <xf numFmtId="0" fontId="6" fillId="0" borderId="1"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left" vertical="center"/>
    </xf>
    <xf numFmtId="0" fontId="6" fillId="0" borderId="0" xfId="0" applyFont="1" applyFill="1" applyAlignment="1">
      <alignment horizontal="center" vertical="center"/>
    </xf>
    <xf numFmtId="0" fontId="6" fillId="0" borderId="0" xfId="0" applyFont="1" applyFill="1" applyAlignment="1">
      <alignment horizontal="right"/>
    </xf>
    <xf numFmtId="0" fontId="10" fillId="0" borderId="4"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pplyProtection="1">
      <alignment vertical="center" wrapText="1"/>
    </xf>
    <xf numFmtId="4" fontId="5" fillId="0" borderId="4" xfId="0" applyNumberFormat="1" applyFont="1" applyFill="1" applyBorder="1" applyAlignment="1" applyProtection="1">
      <alignment horizontal="right" vertical="center" wrapText="1"/>
    </xf>
    <xf numFmtId="0" fontId="5" fillId="0" borderId="4" xfId="0" applyFont="1" applyFill="1" applyBorder="1" applyAlignment="1">
      <alignment horizontal="left" vertical="center" wrapText="1"/>
    </xf>
    <xf numFmtId="0" fontId="8" fillId="0" borderId="4" xfId="0" applyFont="1" applyFill="1" applyBorder="1" applyAlignment="1">
      <alignment wrapText="1"/>
    </xf>
    <xf numFmtId="0" fontId="5" fillId="0" borderId="4" xfId="0" applyFont="1" applyFill="1" applyBorder="1" applyAlignment="1">
      <alignment wrapText="1"/>
    </xf>
    <xf numFmtId="0" fontId="8" fillId="0" borderId="4" xfId="0" applyFont="1" applyFill="1" applyBorder="1" applyAlignment="1">
      <alignment horizontal="left" wrapText="1"/>
    </xf>
    <xf numFmtId="0" fontId="5" fillId="0" borderId="4" xfId="0" applyFont="1" applyFill="1" applyBorder="1" applyAlignment="1">
      <alignment vertical="center" wrapText="1"/>
    </xf>
    <xf numFmtId="4" fontId="5" fillId="0" borderId="4" xfId="0" applyNumberFormat="1" applyFont="1" applyFill="1" applyBorder="1" applyAlignment="1">
      <alignment horizontal="right" vertical="center" wrapText="1"/>
    </xf>
    <xf numFmtId="0" fontId="5" fillId="0" borderId="4" xfId="0" applyNumberFormat="1" applyFont="1" applyFill="1" applyBorder="1" applyAlignment="1" applyProtection="1">
      <alignment horizontal="left" vertical="center" wrapText="1"/>
    </xf>
    <xf numFmtId="0" fontId="5" fillId="0" borderId="0" xfId="0" applyFont="1" applyFill="1" applyAlignment="1">
      <alignment wrapText="1"/>
    </xf>
    <xf numFmtId="0" fontId="5" fillId="0" borderId="0" xfId="0" applyFont="1" applyAlignment="1"/>
    <xf numFmtId="0" fontId="5" fillId="0" borderId="0" xfId="0" applyFont="1" applyFill="1" applyAlignment="1"/>
    <xf numFmtId="0" fontId="11" fillId="0" borderId="0" xfId="0" applyFont="1" applyFill="1" applyBorder="1" applyAlignment="1">
      <alignment horizontal="center" vertical="center"/>
    </xf>
    <xf numFmtId="0" fontId="6" fillId="0" borderId="0" xfId="0" applyFont="1" applyFill="1" applyBorder="1" applyAlignment="1">
      <alignment horizontal="center"/>
    </xf>
    <xf numFmtId="0" fontId="1" fillId="0" borderId="4" xfId="0" applyFont="1" applyFill="1" applyBorder="1" applyAlignment="1">
      <alignment horizontal="center" vertical="center" wrapText="1"/>
    </xf>
    <xf numFmtId="0" fontId="4" fillId="0" borderId="4" xfId="0" applyFont="1" applyBorder="1" applyAlignment="1">
      <alignment horizontal="center" vertical="center"/>
    </xf>
    <xf numFmtId="0" fontId="12" fillId="0" borderId="4" xfId="0" applyFont="1" applyFill="1" applyBorder="1" applyAlignment="1">
      <alignment horizontal="center" vertical="center"/>
    </xf>
    <xf numFmtId="49" fontId="4" fillId="0" borderId="4" xfId="0" applyNumberFormat="1" applyFont="1" applyFill="1" applyBorder="1" applyAlignment="1">
      <alignment horizontal="left" vertical="center"/>
    </xf>
    <xf numFmtId="0" fontId="6" fillId="0" borderId="4" xfId="0" applyFont="1" applyFill="1" applyBorder="1" applyAlignment="1">
      <alignment vertical="center"/>
    </xf>
    <xf numFmtId="0" fontId="6" fillId="2"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49" fontId="4" fillId="0" borderId="4" xfId="0" applyNumberFormat="1" applyFont="1" applyFill="1" applyBorder="1" applyAlignment="1">
      <alignment vertical="center"/>
    </xf>
    <xf numFmtId="0" fontId="13" fillId="0" borderId="0" xfId="0" applyFont="1" applyFill="1" applyBorder="1" applyAlignment="1"/>
    <xf numFmtId="0" fontId="4" fillId="0" borderId="0" xfId="0" applyFont="1" applyFill="1" applyBorder="1" applyAlignment="1">
      <alignment horizontal="center"/>
    </xf>
    <xf numFmtId="0" fontId="4" fillId="0" borderId="0" xfId="0" applyFont="1" applyFill="1" applyBorder="1" applyAlignment="1"/>
    <xf numFmtId="0" fontId="12" fillId="0" borderId="4" xfId="0" applyNumberFormat="1" applyFont="1" applyFill="1" applyBorder="1" applyAlignment="1">
      <alignment horizontal="left" vertical="center"/>
    </xf>
    <xf numFmtId="0" fontId="12" fillId="0" borderId="4" xfId="0" applyFont="1" applyFill="1" applyBorder="1" applyAlignment="1">
      <alignment vertical="center"/>
    </xf>
    <xf numFmtId="0" fontId="4" fillId="0" borderId="4" xfId="0" applyNumberFormat="1" applyFont="1" applyFill="1" applyBorder="1" applyAlignment="1">
      <alignment horizontal="left" vertical="center"/>
    </xf>
    <xf numFmtId="0" fontId="4" fillId="0" borderId="4" xfId="0" applyFont="1" applyFill="1" applyBorder="1" applyAlignment="1">
      <alignment vertical="center"/>
    </xf>
    <xf numFmtId="49" fontId="4" fillId="0" borderId="4" xfId="0" applyNumberFormat="1" applyFont="1" applyFill="1" applyBorder="1" applyAlignment="1">
      <alignment horizontal="center" vertical="center"/>
    </xf>
    <xf numFmtId="0" fontId="4"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49" fontId="4" fillId="0" borderId="4" xfId="0" applyNumberFormat="1" applyFont="1" applyFill="1" applyBorder="1" applyAlignment="1">
      <alignment horizontal="left" vertical="center" wrapText="1"/>
    </xf>
    <xf numFmtId="0" fontId="6" fillId="0" borderId="4"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4" fillId="0" borderId="4" xfId="0" applyNumberFormat="1" applyFont="1" applyFill="1" applyBorder="1" applyAlignment="1">
      <alignment vertical="center" wrapText="1"/>
    </xf>
    <xf numFmtId="0" fontId="6" fillId="0" borderId="4" xfId="0" applyFont="1" applyFill="1" applyBorder="1" applyAlignment="1">
      <alignment wrapText="1"/>
    </xf>
    <xf numFmtId="0" fontId="9" fillId="0" borderId="0" xfId="0" applyFont="1" applyFill="1" applyAlignment="1">
      <alignment horizontal="centerContinuous" vertical="center"/>
    </xf>
    <xf numFmtId="0" fontId="0" fillId="0" borderId="0" xfId="0" applyFont="1" applyFill="1" applyAlignment="1">
      <alignment horizontal="centerContinuous" vertical="center"/>
    </xf>
    <xf numFmtId="0" fontId="14" fillId="0" borderId="0" xfId="0" applyFont="1" applyFill="1" applyAlignment="1">
      <alignment horizontal="centerContinuous" vertical="center"/>
    </xf>
    <xf numFmtId="0" fontId="15" fillId="0" borderId="4"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center" vertical="center"/>
    </xf>
    <xf numFmtId="0" fontId="15" fillId="0" borderId="4" xfId="0" applyFont="1" applyFill="1" applyBorder="1" applyAlignment="1">
      <alignment horizontal="center" vertical="center"/>
    </xf>
    <xf numFmtId="0" fontId="6" fillId="0" borderId="4" xfId="0" applyFont="1" applyBorder="1" applyAlignment="1">
      <alignment horizontal="left" vertical="center"/>
    </xf>
    <xf numFmtId="4" fontId="6" fillId="0" borderId="4" xfId="0" applyNumberFormat="1" applyFont="1" applyFill="1" applyBorder="1" applyAlignment="1" applyProtection="1">
      <alignment horizontal="right" vertical="center" wrapText="1"/>
    </xf>
    <xf numFmtId="4" fontId="4" fillId="0" borderId="4" xfId="0" applyNumberFormat="1" applyFont="1" applyFill="1" applyBorder="1" applyAlignment="1" applyProtection="1">
      <alignment horizontal="right" vertical="center" wrapText="1"/>
    </xf>
    <xf numFmtId="0" fontId="4" fillId="0" borderId="4" xfId="0" applyFont="1" applyBorder="1" applyAlignment="1"/>
    <xf numFmtId="0" fontId="6" fillId="0" borderId="4" xfId="0" applyNumberFormat="1" applyFont="1" applyFill="1" applyBorder="1" applyAlignment="1" applyProtection="1">
      <alignment vertical="center"/>
    </xf>
    <xf numFmtId="0" fontId="6" fillId="0" borderId="4" xfId="0" applyFont="1" applyBorder="1" applyAlignment="1">
      <alignment vertical="center" wrapText="1"/>
    </xf>
    <xf numFmtId="4" fontId="6" fillId="0" borderId="4" xfId="0" applyNumberFormat="1" applyFont="1" applyFill="1" applyBorder="1" applyAlignment="1" applyProtection="1">
      <alignment horizontal="right" vertical="center"/>
    </xf>
    <xf numFmtId="4" fontId="6" fillId="0" borderId="4" xfId="0" applyNumberFormat="1" applyFont="1" applyFill="1" applyBorder="1" applyAlignment="1">
      <alignment horizontal="right" vertical="center"/>
    </xf>
    <xf numFmtId="0" fontId="6" fillId="0" borderId="4" xfId="0" applyFont="1" applyBorder="1" applyAlignment="1">
      <alignment vertical="center"/>
    </xf>
    <xf numFmtId="0" fontId="6" fillId="0" borderId="4" xfId="0" applyNumberFormat="1" applyFont="1" applyFill="1" applyBorder="1" applyAlignment="1" applyProtection="1">
      <alignment horizontal="left" vertical="center"/>
    </xf>
    <xf numFmtId="4" fontId="6" fillId="0" borderId="4" xfId="0" applyNumberFormat="1" applyFont="1" applyFill="1" applyBorder="1" applyAlignment="1">
      <alignment horizontal="right" vertical="center" wrapText="1"/>
    </xf>
    <xf numFmtId="2" fontId="6" fillId="0" borderId="4" xfId="0" applyNumberFormat="1" applyFont="1" applyFill="1" applyBorder="1" applyAlignment="1" applyProtection="1">
      <alignment horizontal="center" vertical="center"/>
    </xf>
    <xf numFmtId="4" fontId="6" fillId="0" borderId="4" xfId="0" applyNumberFormat="1" applyFont="1" applyBorder="1" applyAlignment="1">
      <alignment horizontal="right" vertical="center" wrapText="1"/>
    </xf>
    <xf numFmtId="2" fontId="15" fillId="0" borderId="4" xfId="0" applyNumberFormat="1" applyFont="1" applyFill="1" applyBorder="1" applyAlignment="1" applyProtection="1">
      <alignment horizontal="center" vertical="center"/>
    </xf>
    <xf numFmtId="0" fontId="3" fillId="0" borderId="0" xfId="0" applyFont="1" applyFill="1" applyAlignment="1">
      <alignment horizontal="center" vertical="center"/>
    </xf>
    <xf numFmtId="0" fontId="0" fillId="0" borderId="0" xfId="0" applyAlignment="1">
      <alignment horizontal="centerContinuous" vertical="center"/>
    </xf>
    <xf numFmtId="0" fontId="4" fillId="0" borderId="0" xfId="0" applyFont="1" applyAlignment="1"/>
    <xf numFmtId="0" fontId="13" fillId="0" borderId="0" xfId="0" applyFont="1" applyAlignment="1"/>
    <xf numFmtId="0" fontId="13" fillId="0" borderId="0" xfId="0" applyFont="1" applyFill="1" applyAlignment="1"/>
    <xf numFmtId="0" fontId="4" fillId="0" borderId="0" xfId="0" applyFont="1" applyFill="1" applyBorder="1" applyAlignment="1">
      <alignment wrapText="1"/>
    </xf>
    <xf numFmtId="0" fontId="13" fillId="0" borderId="0" xfId="0" applyFont="1" applyFill="1" applyAlignment="1">
      <alignment horizontal="right" vertical="center"/>
    </xf>
    <xf numFmtId="0" fontId="13" fillId="0" borderId="0" xfId="0" applyFont="1" applyFill="1" applyAlignment="1">
      <alignment horizontal="right" vertical="top"/>
    </xf>
    <xf numFmtId="0" fontId="16" fillId="0" borderId="0" xfId="0" applyFont="1" applyFill="1" applyAlignment="1">
      <alignment horizontal="center" vertical="center"/>
    </xf>
    <xf numFmtId="0" fontId="4" fillId="0" borderId="1"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xf>
    <xf numFmtId="0" fontId="4" fillId="0" borderId="0" xfId="0" applyFont="1" applyFill="1" applyAlignment="1">
      <alignment horizontal="center" vertical="center"/>
    </xf>
    <xf numFmtId="0" fontId="4" fillId="0" borderId="0" xfId="0" applyFont="1" applyFill="1" applyAlignment="1">
      <alignment horizontal="right"/>
    </xf>
    <xf numFmtId="0" fontId="12"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xf>
    <xf numFmtId="0" fontId="4" fillId="0" borderId="4" xfId="0" applyFont="1" applyBorder="1" applyAlignment="1">
      <alignment horizontal="left" vertical="center"/>
    </xf>
    <xf numFmtId="0" fontId="4" fillId="0" borderId="4" xfId="0" applyFont="1" applyFill="1" applyBorder="1" applyAlignment="1">
      <alignment horizontal="left" vertical="center"/>
    </xf>
    <xf numFmtId="0" fontId="4" fillId="0" borderId="4" xfId="0" applyNumberFormat="1" applyFont="1" applyFill="1" applyBorder="1" applyAlignment="1" applyProtection="1">
      <alignment vertical="center"/>
    </xf>
    <xf numFmtId="0" fontId="4" fillId="0" borderId="4" xfId="0" applyFont="1" applyBorder="1" applyAlignment="1">
      <alignment vertical="center"/>
    </xf>
    <xf numFmtId="4" fontId="4" fillId="2" borderId="4" xfId="0" applyNumberFormat="1" applyFont="1" applyFill="1" applyBorder="1" applyAlignment="1" applyProtection="1">
      <alignment horizontal="right" vertical="center" wrapText="1"/>
    </xf>
    <xf numFmtId="4" fontId="4" fillId="0" borderId="4" xfId="0" applyNumberFormat="1" applyFont="1" applyFill="1" applyBorder="1" applyAlignment="1" applyProtection="1">
      <alignment horizontal="right" vertical="center"/>
    </xf>
    <xf numFmtId="4" fontId="4" fillId="0" borderId="4" xfId="0" applyNumberFormat="1" applyFont="1" applyFill="1" applyBorder="1" applyAlignment="1">
      <alignment horizontal="right" vertical="center"/>
    </xf>
    <xf numFmtId="0" fontId="4" fillId="0" borderId="4" xfId="0" applyFont="1" applyFill="1" applyBorder="1" applyAlignment="1"/>
    <xf numFmtId="0" fontId="4" fillId="0" borderId="4" xfId="0" applyNumberFormat="1" applyFont="1" applyFill="1" applyBorder="1" applyAlignment="1" applyProtection="1">
      <alignment horizontal="left" vertical="center"/>
    </xf>
    <xf numFmtId="4" fontId="4" fillId="0" borderId="4" xfId="0" applyNumberFormat="1" applyFont="1" applyFill="1" applyBorder="1" applyAlignment="1">
      <alignment horizontal="right" vertical="center" wrapText="1"/>
    </xf>
    <xf numFmtId="4" fontId="4" fillId="0" borderId="4" xfId="0" applyNumberFormat="1" applyFont="1" applyBorder="1" applyAlignment="1">
      <alignment horizontal="right" vertical="center"/>
    </xf>
    <xf numFmtId="180" fontId="4" fillId="0" borderId="4" xfId="0" applyNumberFormat="1" applyFont="1" applyFill="1" applyBorder="1" applyAlignment="1" applyProtection="1">
      <alignment horizontal="right" vertical="center"/>
    </xf>
    <xf numFmtId="2" fontId="4" fillId="0" borderId="4" xfId="0" applyNumberFormat="1" applyFont="1" applyFill="1" applyBorder="1" applyAlignment="1" applyProtection="1">
      <alignment horizontal="center" vertical="center"/>
    </xf>
    <xf numFmtId="4" fontId="4" fillId="0" borderId="4" xfId="0" applyNumberFormat="1" applyFont="1" applyBorder="1" applyAlignment="1">
      <alignment horizontal="right" vertical="center" wrapText="1"/>
    </xf>
    <xf numFmtId="2" fontId="12" fillId="0" borderId="4" xfId="0" applyNumberFormat="1" applyFont="1" applyFill="1" applyBorder="1" applyAlignment="1" applyProtection="1">
      <alignment horizontal="center" vertical="center"/>
    </xf>
    <xf numFmtId="0" fontId="17" fillId="0" borderId="0" xfId="0" applyNumberFormat="1" applyFont="1" applyAlignment="1">
      <alignment horizontal="center" vertical="center"/>
    </xf>
    <xf numFmtId="0" fontId="18" fillId="0" borderId="0" xfId="0" applyFont="1" applyAlignment="1">
      <alignment horizontal="center"/>
    </xf>
    <xf numFmtId="0" fontId="17" fillId="0" borderId="4" xfId="0" applyNumberFormat="1" applyFont="1" applyBorder="1" applyAlignment="1">
      <alignment horizontal="center" vertical="center"/>
    </xf>
    <xf numFmtId="0" fontId="17" fillId="0" borderId="2" xfId="0" applyNumberFormat="1" applyFont="1" applyBorder="1" applyAlignment="1">
      <alignment horizontal="center" vertical="center"/>
    </xf>
    <xf numFmtId="0" fontId="17" fillId="0" borderId="3" xfId="0" applyNumberFormat="1" applyFont="1" applyBorder="1" applyAlignment="1">
      <alignment horizontal="center" vertical="center"/>
    </xf>
    <xf numFmtId="0" fontId="17" fillId="0" borderId="4" xfId="0" applyNumberFormat="1" applyFont="1" applyBorder="1" applyAlignment="1">
      <alignment horizontal="left" vertical="center"/>
    </xf>
    <xf numFmtId="0" fontId="17" fillId="0" borderId="2" xfId="0" applyNumberFormat="1" applyFont="1" applyBorder="1" applyAlignment="1">
      <alignment horizontal="left" vertical="center"/>
    </xf>
    <xf numFmtId="0" fontId="17" fillId="0" borderId="3" xfId="0" applyNumberFormat="1" applyFont="1" applyBorder="1" applyAlignment="1">
      <alignment horizontal="left" vertical="center"/>
    </xf>
    <xf numFmtId="0" fontId="1" fillId="0" borderId="13" xfId="0" applyNumberFormat="1" applyFont="1" applyBorder="1" applyAlignment="1">
      <alignment horizontal="left" vertical="center"/>
    </xf>
    <xf numFmtId="0" fontId="4" fillId="0" borderId="0" xfId="0" applyFont="1" applyAlignment="1">
      <alignment horizontal="left" vertical="center"/>
    </xf>
    <xf numFmtId="0" fontId="17" fillId="0" borderId="5" xfId="0" applyNumberFormat="1" applyFont="1" applyBorder="1" applyAlignment="1">
      <alignment horizontal="center" vertical="center"/>
    </xf>
    <xf numFmtId="0" fontId="17" fillId="0" borderId="5" xfId="0" applyNumberFormat="1" applyFont="1" applyBorder="1" applyAlignment="1">
      <alignment horizontal="left" vertical="center"/>
    </xf>
    <xf numFmtId="0" fontId="1" fillId="0" borderId="4"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0" fillId="0" borderId="4" xfId="0" applyNumberFormat="1" applyFont="1" applyBorder="1" applyAlignment="1">
      <alignment vertical="center"/>
    </xf>
    <xf numFmtId="0" fontId="13" fillId="0" borderId="4" xfId="0" applyFont="1" applyBorder="1" applyAlignment="1"/>
    <xf numFmtId="0" fontId="19" fillId="0" borderId="0" xfId="0" applyFont="1" applyFill="1" applyAlignment="1">
      <alignment horizontal="center" vertical="center"/>
    </xf>
    <xf numFmtId="49" fontId="20" fillId="0" borderId="0" xfId="0" applyNumberFormat="1" applyFont="1" applyFill="1" applyAlignment="1" applyProtection="1">
      <alignment horizontal="center" vertical="center"/>
    </xf>
    <xf numFmtId="0" fontId="20" fillId="0" borderId="0" xfId="0" applyFont="1" applyBorder="1" applyAlignment="1">
      <alignment horizontal="left"/>
    </xf>
    <xf numFmtId="0" fontId="13" fillId="0" borderId="0" xfId="0" applyFont="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0</xdr:col>
          <xdr:colOff>5016500</xdr:colOff>
          <xdr:row>3</xdr:row>
          <xdr:rowOff>190500</xdr:rowOff>
        </xdr:from>
        <xdr:to>
          <xdr:col>0</xdr:col>
          <xdr:colOff>6578600</xdr:colOff>
          <xdr:row>5</xdr:row>
          <xdr:rowOff>193675</xdr:rowOff>
        </xdr:to>
        <xdr:sp>
          <xdr:nvSpPr>
            <xdr:cNvPr id="1025" name="Host Control  1" hidden="1">
              <a:extLst>
                <a:ext uri="{63B3BB69-23CF-44E3-9099-C40C66FF867C}">
                  <a14:compatExt spid="_x0000_s1025"/>
                </a:ext>
              </a:extLst>
            </xdr:cNvPr>
            <xdr:cNvSpPr/>
          </xdr:nvSpPr>
          <xdr:spPr>
            <a:xfrm>
              <a:off x="5016500" y="2705100"/>
              <a:ext cx="1562100" cy="156210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showGridLines="0" showZeros="0" topLeftCell="A3" workbookViewId="0">
      <selection activeCell="A5" sqref="A5"/>
    </sheetView>
  </sheetViews>
  <sheetFormatPr defaultColWidth="9.16666666666667" defaultRowHeight="11.25"/>
  <cols>
    <col min="1" max="1" width="163" style="220" customWidth="1"/>
    <col min="2" max="2" width="62.8333333333333" style="220" customWidth="1"/>
    <col min="3" max="16384" width="9.16666666666667" style="220" customWidth="1"/>
  </cols>
  <sheetData>
    <row r="1" spans="1:1">
      <c r="A1" s="220" t="s">
        <v>0</v>
      </c>
    </row>
    <row r="2" ht="93" customHeight="1" spans="1:1">
      <c r="A2" s="265" t="s">
        <v>1</v>
      </c>
    </row>
    <row r="3" ht="93.75" customHeight="1" spans="1:14">
      <c r="A3" s="266"/>
      <c r="N3" s="221"/>
    </row>
    <row r="4" ht="81.75" customHeight="1" spans="1:1">
      <c r="A4" s="267" t="s">
        <v>2</v>
      </c>
    </row>
    <row r="5" ht="41" customHeight="1" spans="1:1">
      <c r="A5" s="267" t="s">
        <v>3</v>
      </c>
    </row>
    <row r="6" ht="37" customHeight="1" spans="1:1">
      <c r="A6" s="267" t="s">
        <v>4</v>
      </c>
    </row>
    <row r="7" ht="12.75" customHeight="1" spans="1:1">
      <c r="A7" s="268"/>
    </row>
    <row r="8" ht="12.75" customHeight="1" spans="1:1">
      <c r="A8" s="268"/>
    </row>
    <row r="9" ht="12.75" customHeight="1" spans="1:1">
      <c r="A9" s="268"/>
    </row>
    <row r="10" ht="12.75" customHeight="1" spans="1:1">
      <c r="A10" s="268"/>
    </row>
    <row r="11" ht="12.75" customHeight="1" spans="1:1">
      <c r="A11" s="268"/>
    </row>
    <row r="12" ht="12.75" customHeight="1" spans="1:1">
      <c r="A12" s="268"/>
    </row>
    <row r="13" ht="12.75" customHeight="1" spans="1:1">
      <c r="A13" s="268"/>
    </row>
  </sheetData>
  <printOptions horizontalCentered="1" verticalCentered="1"/>
  <pageMargins left="0.75" right="0.75" top="0.788888888888889" bottom="1" header="0" footer="0"/>
  <pageSetup paperSize="9" scale="95" orientation="landscape"/>
  <headerFooter alignWithMargins="0"/>
  <drawing r:id="rId1"/>
  <legacyDrawing r:id="rId2"/>
  <controls>
    <mc:AlternateContent xmlns:mc="http://schemas.openxmlformats.org/markup-compatibility/2006">
      <mc:Choice Requires="x14">
        <control shapeId="1025" r:id="rId3">
          <controlPr defaultSize="0" r:id="rId4">
            <anchor>
              <from>
                <xdr:col>0</xdr:col>
                <xdr:colOff>5016500</xdr:colOff>
                <xdr:row>3</xdr:row>
                <xdr:rowOff>190500</xdr:rowOff>
              </from>
              <to>
                <xdr:col>0</xdr:col>
                <xdr:colOff>6578600</xdr:colOff>
                <xdr:row>5</xdr:row>
                <xdr:rowOff>193675</xdr:rowOff>
              </to>
            </anchor>
          </controlPr>
        </control>
      </mc:Choice>
      <mc:Fallback>
        <control shapeId="1025" r:id="rId3"/>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showGridLines="0" showZeros="0" topLeftCell="A39" workbookViewId="0">
      <selection activeCell="H42" sqref="H42"/>
    </sheetView>
  </sheetViews>
  <sheetFormatPr defaultColWidth="9.16666666666667" defaultRowHeight="12.75" customHeight="1" outlineLevelCol="7"/>
  <cols>
    <col min="1" max="1" width="12" style="42" customWidth="1"/>
    <col min="2" max="2" width="28.5" style="42" customWidth="1"/>
    <col min="3" max="3" width="11.6666666666667" style="82" customWidth="1"/>
    <col min="4" max="4" width="20" style="42" customWidth="1"/>
    <col min="5" max="6" width="21.3333333333333" style="42" customWidth="1"/>
    <col min="7" max="7" width="12.8333333333333" style="42" customWidth="1"/>
    <col min="8" max="8" width="40.6666666666667" style="42" customWidth="1"/>
    <col min="9" max="248" width="9.16666666666667" style="42" customWidth="1"/>
    <col min="249" max="16383" width="9.16666666666667" style="42"/>
  </cols>
  <sheetData>
    <row r="1" s="42" customFormat="1" ht="30" customHeight="1" spans="1:3">
      <c r="A1" s="42" t="s">
        <v>173</v>
      </c>
      <c r="C1" s="82"/>
    </row>
    <row r="2" s="42" customFormat="1" ht="28.5" customHeight="1" spans="1:8">
      <c r="A2" s="158" t="s">
        <v>22</v>
      </c>
      <c r="B2" s="158"/>
      <c r="C2" s="107"/>
      <c r="D2" s="107"/>
      <c r="E2" s="158"/>
      <c r="F2" s="158"/>
      <c r="G2" s="158"/>
      <c r="H2" s="158"/>
    </row>
    <row r="3" s="42" customFormat="1" ht="22.5" customHeight="1" spans="3:8">
      <c r="C3" s="159"/>
      <c r="D3" s="84"/>
      <c r="H3" s="109" t="s">
        <v>47</v>
      </c>
    </row>
    <row r="4" s="42" customFormat="1" ht="32.1" customHeight="1" spans="1:8">
      <c r="A4" s="160" t="s">
        <v>174</v>
      </c>
      <c r="B4" s="160" t="s">
        <v>175</v>
      </c>
      <c r="C4" s="161" t="s">
        <v>176</v>
      </c>
      <c r="D4" s="161" t="s">
        <v>177</v>
      </c>
      <c r="E4" s="160" t="s">
        <v>142</v>
      </c>
      <c r="F4" s="160" t="s">
        <v>165</v>
      </c>
      <c r="G4" s="160" t="s">
        <v>166</v>
      </c>
      <c r="H4" s="160" t="s">
        <v>168</v>
      </c>
    </row>
    <row r="5" s="42" customFormat="1" ht="27" customHeight="1" spans="1:8">
      <c r="A5" s="162" t="s">
        <v>142</v>
      </c>
      <c r="B5" s="162"/>
      <c r="C5" s="162"/>
      <c r="D5" s="162"/>
      <c r="E5" s="80">
        <v>63793</v>
      </c>
      <c r="F5" s="80">
        <v>54625</v>
      </c>
      <c r="G5" s="80">
        <f>6000+3168</f>
        <v>9168</v>
      </c>
      <c r="H5" s="121"/>
    </row>
    <row r="6" s="42" customFormat="1" ht="27" customHeight="1" spans="1:8">
      <c r="A6" s="163">
        <v>301</v>
      </c>
      <c r="B6" s="80" t="s">
        <v>178</v>
      </c>
      <c r="C6" s="80">
        <v>501</v>
      </c>
      <c r="D6" s="164" t="s">
        <v>179</v>
      </c>
      <c r="E6" s="80">
        <v>48523</v>
      </c>
      <c r="F6" s="165">
        <v>48523</v>
      </c>
      <c r="G6" s="165">
        <v>0</v>
      </c>
      <c r="H6" s="121"/>
    </row>
    <row r="7" s="42" customFormat="1" ht="27" customHeight="1" spans="1:8">
      <c r="A7" s="163" t="s">
        <v>180</v>
      </c>
      <c r="B7" s="80" t="s">
        <v>181</v>
      </c>
      <c r="C7" s="124">
        <v>50101</v>
      </c>
      <c r="D7" s="124" t="s">
        <v>182</v>
      </c>
      <c r="E7" s="80">
        <v>18421</v>
      </c>
      <c r="F7" s="80">
        <v>18421</v>
      </c>
      <c r="G7" s="80"/>
      <c r="H7" s="166" t="s">
        <v>183</v>
      </c>
    </row>
    <row r="8" s="42" customFormat="1" ht="30.95" customHeight="1" spans="1:8">
      <c r="A8" s="163" t="s">
        <v>184</v>
      </c>
      <c r="B8" s="80" t="s">
        <v>185</v>
      </c>
      <c r="C8" s="167"/>
      <c r="D8" s="167"/>
      <c r="E8" s="80">
        <v>14102</v>
      </c>
      <c r="F8" s="80">
        <v>14102</v>
      </c>
      <c r="G8" s="80"/>
      <c r="H8" s="166" t="s">
        <v>186</v>
      </c>
    </row>
    <row r="9" s="42" customFormat="1" ht="27" customHeight="1" spans="1:8">
      <c r="A9" s="163" t="s">
        <v>187</v>
      </c>
      <c r="B9" s="80" t="s">
        <v>188</v>
      </c>
      <c r="C9" s="167"/>
      <c r="D9" s="167"/>
      <c r="E9" s="80">
        <v>1422</v>
      </c>
      <c r="F9" s="80">
        <v>1422</v>
      </c>
      <c r="G9" s="80"/>
      <c r="H9" s="166" t="s">
        <v>189</v>
      </c>
    </row>
    <row r="10" s="42" customFormat="1" ht="27" customHeight="1" spans="1:8">
      <c r="A10" s="163" t="s">
        <v>190</v>
      </c>
      <c r="B10" s="80" t="s">
        <v>191</v>
      </c>
      <c r="C10" s="168"/>
      <c r="D10" s="168"/>
      <c r="E10" s="80">
        <v>1003</v>
      </c>
      <c r="F10" s="80">
        <v>1003</v>
      </c>
      <c r="G10" s="80"/>
      <c r="H10" s="166" t="s">
        <v>192</v>
      </c>
    </row>
    <row r="11" s="42" customFormat="1" ht="27" customHeight="1" spans="1:8">
      <c r="A11" s="163" t="s">
        <v>193</v>
      </c>
      <c r="B11" s="169" t="s">
        <v>194</v>
      </c>
      <c r="C11" s="71">
        <v>50102</v>
      </c>
      <c r="D11" s="71" t="s">
        <v>195</v>
      </c>
      <c r="E11" s="170">
        <v>6694</v>
      </c>
      <c r="F11" s="80">
        <v>6694</v>
      </c>
      <c r="G11" s="80"/>
      <c r="H11" s="121"/>
    </row>
    <row r="12" s="42" customFormat="1" ht="27" customHeight="1" spans="1:8">
      <c r="A12" s="163" t="s">
        <v>196</v>
      </c>
      <c r="B12" s="169" t="s">
        <v>197</v>
      </c>
      <c r="C12" s="71"/>
      <c r="D12" s="71"/>
      <c r="E12" s="170">
        <v>0</v>
      </c>
      <c r="F12" s="80"/>
      <c r="G12" s="80"/>
      <c r="H12" s="121"/>
    </row>
    <row r="13" s="42" customFormat="1" ht="27" customHeight="1" spans="1:8">
      <c r="A13" s="163" t="s">
        <v>198</v>
      </c>
      <c r="B13" s="169" t="s">
        <v>199</v>
      </c>
      <c r="C13" s="71"/>
      <c r="D13" s="71"/>
      <c r="E13" s="170">
        <v>1916</v>
      </c>
      <c r="F13" s="80">
        <v>1916</v>
      </c>
      <c r="G13" s="80"/>
      <c r="H13" s="121"/>
    </row>
    <row r="14" s="42" customFormat="1" ht="27" customHeight="1" spans="1:8">
      <c r="A14" s="163" t="s">
        <v>200</v>
      </c>
      <c r="B14" s="169" t="s">
        <v>201</v>
      </c>
      <c r="C14" s="71"/>
      <c r="D14" s="71"/>
      <c r="E14" s="170">
        <v>851</v>
      </c>
      <c r="F14" s="80">
        <v>851</v>
      </c>
      <c r="G14" s="80"/>
      <c r="H14" s="121"/>
    </row>
    <row r="15" s="42" customFormat="1" ht="27" customHeight="1" spans="1:8">
      <c r="A15" s="163" t="s">
        <v>202</v>
      </c>
      <c r="B15" s="171" t="s">
        <v>203</v>
      </c>
      <c r="C15" s="71"/>
      <c r="D15" s="71"/>
      <c r="E15" s="170">
        <v>256</v>
      </c>
      <c r="F15" s="80">
        <v>256</v>
      </c>
      <c r="G15" s="80"/>
      <c r="H15" s="121"/>
    </row>
    <row r="16" s="42" customFormat="1" ht="27" customHeight="1" spans="1:8">
      <c r="A16" s="163" t="s">
        <v>204</v>
      </c>
      <c r="B16" s="171" t="s">
        <v>205</v>
      </c>
      <c r="C16" s="71"/>
      <c r="D16" s="71"/>
      <c r="E16" s="170">
        <v>3832</v>
      </c>
      <c r="F16" s="80">
        <v>3832</v>
      </c>
      <c r="G16" s="80"/>
      <c r="H16" s="121"/>
    </row>
    <row r="17" s="42" customFormat="1" ht="27" customHeight="1" spans="1:8">
      <c r="A17" s="163" t="s">
        <v>206</v>
      </c>
      <c r="B17" s="171" t="s">
        <v>207</v>
      </c>
      <c r="C17" s="80">
        <v>50199</v>
      </c>
      <c r="D17" s="80" t="s">
        <v>208</v>
      </c>
      <c r="E17" s="170">
        <v>0</v>
      </c>
      <c r="F17" s="80"/>
      <c r="G17" s="80"/>
      <c r="H17" s="121"/>
    </row>
    <row r="18" s="42" customFormat="1" ht="27" customHeight="1" spans="1:8">
      <c r="A18" s="163" t="s">
        <v>209</v>
      </c>
      <c r="B18" s="171" t="s">
        <v>210</v>
      </c>
      <c r="C18" s="80"/>
      <c r="D18" s="80"/>
      <c r="E18" s="170">
        <v>26</v>
      </c>
      <c r="F18" s="80">
        <v>26</v>
      </c>
      <c r="G18" s="80"/>
      <c r="H18" s="166" t="s">
        <v>211</v>
      </c>
    </row>
    <row r="19" s="42" customFormat="1" ht="27" customHeight="1" spans="1:8">
      <c r="A19" s="163" t="s">
        <v>212</v>
      </c>
      <c r="B19" s="171" t="s">
        <v>213</v>
      </c>
      <c r="C19" s="80">
        <v>502</v>
      </c>
      <c r="D19" s="80" t="s">
        <v>214</v>
      </c>
      <c r="E19" s="170">
        <v>12066</v>
      </c>
      <c r="F19" s="165">
        <v>2898</v>
      </c>
      <c r="G19" s="165">
        <f>6000+3168</f>
        <v>9168</v>
      </c>
      <c r="H19" s="121"/>
    </row>
    <row r="20" s="42" customFormat="1" ht="27" customHeight="1" spans="1:8">
      <c r="A20" s="163" t="s">
        <v>180</v>
      </c>
      <c r="B20" s="80" t="s">
        <v>215</v>
      </c>
      <c r="C20" s="80"/>
      <c r="D20" s="164"/>
      <c r="E20" s="80">
        <v>1700</v>
      </c>
      <c r="F20" s="80">
        <v>0</v>
      </c>
      <c r="G20" s="80">
        <v>200</v>
      </c>
      <c r="H20" s="166"/>
    </row>
    <row r="21" s="42" customFormat="1" ht="27" customHeight="1" spans="1:8">
      <c r="A21" s="163" t="s">
        <v>184</v>
      </c>
      <c r="B21" s="80" t="s">
        <v>216</v>
      </c>
      <c r="C21" s="80"/>
      <c r="D21" s="164"/>
      <c r="E21" s="80">
        <v>200</v>
      </c>
      <c r="F21" s="80">
        <v>0</v>
      </c>
      <c r="G21" s="80">
        <v>0</v>
      </c>
      <c r="H21" s="121"/>
    </row>
    <row r="22" s="42" customFormat="1" ht="27" customHeight="1" spans="1:8">
      <c r="A22" s="163" t="s">
        <v>187</v>
      </c>
      <c r="B22" s="80" t="s">
        <v>217</v>
      </c>
      <c r="C22" s="80"/>
      <c r="D22" s="164"/>
      <c r="E22" s="80">
        <v>0</v>
      </c>
      <c r="F22" s="80">
        <v>0</v>
      </c>
      <c r="G22" s="80">
        <v>0</v>
      </c>
      <c r="H22" s="121"/>
    </row>
    <row r="23" s="42" customFormat="1" ht="27" customHeight="1" spans="1:8">
      <c r="A23" s="163" t="s">
        <v>218</v>
      </c>
      <c r="B23" s="80" t="s">
        <v>219</v>
      </c>
      <c r="C23" s="80"/>
      <c r="D23" s="164"/>
      <c r="E23" s="80">
        <v>0</v>
      </c>
      <c r="F23" s="80">
        <v>0</v>
      </c>
      <c r="G23" s="80">
        <v>0</v>
      </c>
      <c r="H23" s="121"/>
    </row>
    <row r="24" s="42" customFormat="1" ht="27" customHeight="1" spans="1:8">
      <c r="A24" s="163" t="s">
        <v>220</v>
      </c>
      <c r="B24" s="80" t="s">
        <v>221</v>
      </c>
      <c r="C24" s="80"/>
      <c r="D24" s="164"/>
      <c r="E24" s="80">
        <v>0</v>
      </c>
      <c r="F24" s="80">
        <v>0</v>
      </c>
      <c r="G24" s="80">
        <v>0</v>
      </c>
      <c r="H24" s="121"/>
    </row>
    <row r="25" s="42" customFormat="1" ht="27" customHeight="1" spans="1:8">
      <c r="A25" s="163" t="s">
        <v>222</v>
      </c>
      <c r="B25" s="80" t="s">
        <v>223</v>
      </c>
      <c r="C25" s="80"/>
      <c r="D25" s="164"/>
      <c r="E25" s="80">
        <v>300</v>
      </c>
      <c r="F25" s="80">
        <v>0</v>
      </c>
      <c r="G25" s="80">
        <v>300</v>
      </c>
      <c r="H25" s="121"/>
    </row>
    <row r="26" s="42" customFormat="1" ht="27" customHeight="1" spans="1:8">
      <c r="A26" s="163" t="s">
        <v>190</v>
      </c>
      <c r="B26" s="80" t="s">
        <v>224</v>
      </c>
      <c r="C26" s="80"/>
      <c r="D26" s="164"/>
      <c r="E26" s="80">
        <v>800</v>
      </c>
      <c r="F26" s="80">
        <v>0</v>
      </c>
      <c r="G26" s="80">
        <v>300</v>
      </c>
      <c r="H26" s="121"/>
    </row>
    <row r="27" s="42" customFormat="1" ht="27" customHeight="1" spans="1:8">
      <c r="A27" s="163" t="s">
        <v>193</v>
      </c>
      <c r="B27" s="80" t="s">
        <v>225</v>
      </c>
      <c r="C27" s="80"/>
      <c r="D27" s="164"/>
      <c r="E27" s="80">
        <v>0</v>
      </c>
      <c r="F27" s="80">
        <v>0</v>
      </c>
      <c r="G27" s="80">
        <v>0</v>
      </c>
      <c r="H27" s="121"/>
    </row>
    <row r="28" s="42" customFormat="1" ht="27" customHeight="1" spans="1:8">
      <c r="A28" s="163" t="s">
        <v>196</v>
      </c>
      <c r="B28" s="80" t="s">
        <v>226</v>
      </c>
      <c r="C28" s="80"/>
      <c r="D28" s="164"/>
      <c r="E28" s="80">
        <v>0</v>
      </c>
      <c r="F28" s="80">
        <v>0</v>
      </c>
      <c r="G28" s="80">
        <v>0</v>
      </c>
      <c r="H28" s="121"/>
    </row>
    <row r="29" s="42" customFormat="1" ht="27" customHeight="1" spans="1:8">
      <c r="A29" s="163" t="s">
        <v>200</v>
      </c>
      <c r="B29" s="80" t="s">
        <v>227</v>
      </c>
      <c r="C29" s="80"/>
      <c r="D29" s="164"/>
      <c r="E29" s="80">
        <v>1717</v>
      </c>
      <c r="F29" s="80">
        <v>0</v>
      </c>
      <c r="G29" s="80">
        <v>217</v>
      </c>
      <c r="H29" s="121"/>
    </row>
    <row r="30" s="42" customFormat="1" ht="27" customHeight="1" spans="1:8">
      <c r="A30" s="163" t="s">
        <v>202</v>
      </c>
      <c r="B30" s="80" t="s">
        <v>228</v>
      </c>
      <c r="C30" s="80"/>
      <c r="D30" s="164"/>
      <c r="E30" s="80">
        <v>0</v>
      </c>
      <c r="F30" s="80">
        <v>0</v>
      </c>
      <c r="G30" s="80">
        <v>0</v>
      </c>
      <c r="H30" s="121"/>
    </row>
    <row r="31" s="42" customFormat="1" ht="27" customHeight="1" spans="1:8">
      <c r="A31" s="163" t="s">
        <v>204</v>
      </c>
      <c r="B31" s="80" t="s">
        <v>229</v>
      </c>
      <c r="C31" s="80"/>
      <c r="D31" s="164"/>
      <c r="E31" s="80">
        <v>0</v>
      </c>
      <c r="F31" s="80">
        <v>0</v>
      </c>
      <c r="G31" s="80">
        <v>0</v>
      </c>
      <c r="H31" s="121"/>
    </row>
    <row r="32" s="42" customFormat="1" ht="27" customHeight="1" spans="1:8">
      <c r="A32" s="163" t="s">
        <v>206</v>
      </c>
      <c r="B32" s="80" t="s">
        <v>230</v>
      </c>
      <c r="C32" s="80"/>
      <c r="D32" s="164"/>
      <c r="E32" s="80">
        <v>200</v>
      </c>
      <c r="F32" s="80">
        <v>0</v>
      </c>
      <c r="G32" s="80">
        <v>0</v>
      </c>
      <c r="H32" s="121"/>
    </row>
    <row r="33" s="42" customFormat="1" ht="27" customHeight="1" spans="1:8">
      <c r="A33" s="163" t="s">
        <v>231</v>
      </c>
      <c r="B33" s="80" t="s">
        <v>232</v>
      </c>
      <c r="C33" s="80"/>
      <c r="D33" s="80"/>
      <c r="E33" s="80">
        <v>0</v>
      </c>
      <c r="F33" s="80">
        <v>0</v>
      </c>
      <c r="G33" s="80">
        <v>0</v>
      </c>
      <c r="H33" s="121"/>
    </row>
    <row r="34" s="42" customFormat="1" ht="27" customHeight="1" spans="1:8">
      <c r="A34" s="163" t="s">
        <v>233</v>
      </c>
      <c r="B34" s="80" t="s">
        <v>234</v>
      </c>
      <c r="C34" s="80"/>
      <c r="D34" s="164"/>
      <c r="E34" s="80">
        <v>0</v>
      </c>
      <c r="F34" s="80">
        <v>0</v>
      </c>
      <c r="G34" s="80">
        <v>0</v>
      </c>
      <c r="H34" s="121"/>
    </row>
    <row r="35" s="42" customFormat="1" ht="27" customHeight="1" spans="1:8">
      <c r="A35" s="163" t="s">
        <v>235</v>
      </c>
      <c r="B35" s="80" t="s">
        <v>236</v>
      </c>
      <c r="C35" s="80"/>
      <c r="D35" s="164"/>
      <c r="E35" s="80">
        <v>528</v>
      </c>
      <c r="F35" s="80">
        <v>0</v>
      </c>
      <c r="G35" s="80">
        <v>528</v>
      </c>
      <c r="H35" s="121"/>
    </row>
    <row r="36" s="42" customFormat="1" ht="27" customHeight="1" spans="1:8">
      <c r="A36" s="163" t="s">
        <v>237</v>
      </c>
      <c r="B36" s="80" t="s">
        <v>238</v>
      </c>
      <c r="C36" s="80"/>
      <c r="D36" s="164"/>
      <c r="E36" s="80">
        <v>0</v>
      </c>
      <c r="F36" s="80">
        <v>0</v>
      </c>
      <c r="G36" s="80">
        <v>0</v>
      </c>
      <c r="H36" s="121"/>
    </row>
    <row r="37" s="42" customFormat="1" ht="27" customHeight="1" spans="1:8">
      <c r="A37" s="172" t="s">
        <v>239</v>
      </c>
      <c r="B37" s="80" t="s">
        <v>240</v>
      </c>
      <c r="C37" s="80"/>
      <c r="D37" s="164"/>
      <c r="E37" s="80">
        <v>0</v>
      </c>
      <c r="F37" s="80">
        <v>0</v>
      </c>
      <c r="G37" s="80">
        <v>0</v>
      </c>
      <c r="H37" s="121"/>
    </row>
    <row r="38" s="42" customFormat="1" ht="27" customHeight="1" spans="1:8">
      <c r="A38" s="172" t="s">
        <v>241</v>
      </c>
      <c r="B38" s="80" t="s">
        <v>242</v>
      </c>
      <c r="C38" s="80"/>
      <c r="D38" s="164"/>
      <c r="E38" s="80">
        <v>0</v>
      </c>
      <c r="F38" s="80">
        <v>0</v>
      </c>
      <c r="G38" s="80">
        <v>0</v>
      </c>
      <c r="H38" s="121"/>
    </row>
    <row r="39" s="42" customFormat="1" ht="27" customHeight="1" spans="1:8">
      <c r="A39" s="172" t="s">
        <v>243</v>
      </c>
      <c r="B39" s="80" t="s">
        <v>244</v>
      </c>
      <c r="C39" s="80"/>
      <c r="D39" s="164"/>
      <c r="E39" s="80">
        <v>500</v>
      </c>
      <c r="F39" s="80">
        <v>0</v>
      </c>
      <c r="G39" s="80">
        <v>0</v>
      </c>
      <c r="H39" s="121"/>
    </row>
    <row r="40" s="42" customFormat="1" ht="27" customHeight="1" spans="1:8">
      <c r="A40" s="172" t="s">
        <v>245</v>
      </c>
      <c r="B40" s="80" t="s">
        <v>246</v>
      </c>
      <c r="C40" s="80"/>
      <c r="D40" s="164"/>
      <c r="E40" s="80">
        <v>0</v>
      </c>
      <c r="F40" s="80">
        <v>0</v>
      </c>
      <c r="G40" s="80">
        <v>0</v>
      </c>
      <c r="H40" s="121"/>
    </row>
    <row r="41" s="42" customFormat="1" ht="27" customHeight="1" spans="1:8">
      <c r="A41" s="172" t="s">
        <v>247</v>
      </c>
      <c r="B41" s="80" t="s">
        <v>248</v>
      </c>
      <c r="C41" s="80"/>
      <c r="D41" s="164"/>
      <c r="E41" s="80">
        <v>639</v>
      </c>
      <c r="F41" s="80">
        <v>0</v>
      </c>
      <c r="G41" s="80">
        <v>639</v>
      </c>
      <c r="H41" s="121"/>
    </row>
    <row r="42" s="42" customFormat="1" ht="27" customHeight="1" spans="1:8">
      <c r="A42" s="172" t="s">
        <v>249</v>
      </c>
      <c r="B42" s="80" t="s">
        <v>250</v>
      </c>
      <c r="C42" s="80"/>
      <c r="D42" s="164"/>
      <c r="E42" s="80">
        <v>984</v>
      </c>
      <c r="F42" s="80">
        <v>0</v>
      </c>
      <c r="G42" s="80">
        <v>984</v>
      </c>
      <c r="H42" s="121"/>
    </row>
    <row r="43" s="42" customFormat="1" ht="27" customHeight="1" spans="1:8">
      <c r="A43" s="172" t="s">
        <v>251</v>
      </c>
      <c r="B43" s="80" t="s">
        <v>252</v>
      </c>
      <c r="C43" s="80"/>
      <c r="D43" s="164"/>
      <c r="E43" s="80">
        <v>0</v>
      </c>
      <c r="F43" s="80">
        <v>0</v>
      </c>
      <c r="G43" s="80">
        <v>0</v>
      </c>
      <c r="H43" s="121"/>
    </row>
    <row r="44" s="42" customFormat="1" ht="27" customHeight="1" spans="1:8">
      <c r="A44" s="172" t="s">
        <v>253</v>
      </c>
      <c r="B44" s="80" t="s">
        <v>254</v>
      </c>
      <c r="C44" s="80"/>
      <c r="D44" s="164"/>
      <c r="E44" s="80">
        <v>2898</v>
      </c>
      <c r="F44" s="80">
        <v>2898</v>
      </c>
      <c r="G44" s="80">
        <v>0</v>
      </c>
      <c r="H44" s="166" t="s">
        <v>255</v>
      </c>
    </row>
    <row r="45" s="42" customFormat="1" ht="27" customHeight="1" spans="1:8">
      <c r="A45" s="172" t="s">
        <v>256</v>
      </c>
      <c r="B45" s="80" t="s">
        <v>257</v>
      </c>
      <c r="C45" s="80"/>
      <c r="D45" s="164"/>
      <c r="E45" s="80">
        <v>0</v>
      </c>
      <c r="F45" s="80">
        <v>0</v>
      </c>
      <c r="G45" s="80">
        <v>0</v>
      </c>
      <c r="H45" s="121"/>
    </row>
    <row r="46" s="42" customFormat="1" ht="27" customHeight="1" spans="1:8">
      <c r="A46" s="172" t="s">
        <v>209</v>
      </c>
      <c r="B46" s="80" t="s">
        <v>258</v>
      </c>
      <c r="C46" s="80"/>
      <c r="D46" s="164"/>
      <c r="E46" s="80">
        <v>1600</v>
      </c>
      <c r="F46" s="80">
        <v>0</v>
      </c>
      <c r="G46" s="80">
        <v>6000</v>
      </c>
      <c r="H46" s="166" t="s">
        <v>259</v>
      </c>
    </row>
    <row r="47" s="42" customFormat="1" ht="27" customHeight="1" spans="1:8">
      <c r="A47" s="163" t="s">
        <v>260</v>
      </c>
      <c r="B47" s="80" t="s">
        <v>261</v>
      </c>
      <c r="C47" s="80">
        <v>509</v>
      </c>
      <c r="D47" s="164" t="s">
        <v>261</v>
      </c>
      <c r="E47" s="80">
        <v>3204</v>
      </c>
      <c r="F47" s="165">
        <v>3204</v>
      </c>
      <c r="G47" s="165">
        <v>0</v>
      </c>
      <c r="H47" s="121"/>
    </row>
    <row r="48" s="42" customFormat="1" ht="27" customHeight="1" spans="1:8">
      <c r="A48" s="163" t="s">
        <v>180</v>
      </c>
      <c r="B48" s="80" t="s">
        <v>262</v>
      </c>
      <c r="C48" s="124">
        <v>50905</v>
      </c>
      <c r="D48" s="124" t="s">
        <v>263</v>
      </c>
      <c r="E48" s="80">
        <v>0</v>
      </c>
      <c r="F48" s="80">
        <v>0</v>
      </c>
      <c r="G48" s="80">
        <v>0</v>
      </c>
      <c r="H48" s="121"/>
    </row>
    <row r="49" s="42" customFormat="1" ht="27" customHeight="1" spans="1:8">
      <c r="A49" s="163" t="s">
        <v>184</v>
      </c>
      <c r="B49" s="80" t="s">
        <v>264</v>
      </c>
      <c r="C49" s="167"/>
      <c r="D49" s="167"/>
      <c r="E49" s="80">
        <v>0</v>
      </c>
      <c r="F49" s="80">
        <v>0</v>
      </c>
      <c r="G49" s="80">
        <v>0</v>
      </c>
      <c r="H49" s="166"/>
    </row>
    <row r="50" s="42" customFormat="1" ht="27" customHeight="1" spans="1:8">
      <c r="A50" s="163" t="s">
        <v>187</v>
      </c>
      <c r="B50" s="80" t="s">
        <v>265</v>
      </c>
      <c r="C50" s="168"/>
      <c r="D50" s="168"/>
      <c r="E50" s="80">
        <v>32</v>
      </c>
      <c r="F50" s="80">
        <v>32</v>
      </c>
      <c r="G50" s="80">
        <v>0</v>
      </c>
      <c r="H50" s="166"/>
    </row>
    <row r="51" s="42" customFormat="1" ht="27" customHeight="1" spans="1:8">
      <c r="A51" s="163" t="s">
        <v>218</v>
      </c>
      <c r="B51" s="80" t="s">
        <v>266</v>
      </c>
      <c r="C51" s="124">
        <v>50901</v>
      </c>
      <c r="D51" s="124" t="s">
        <v>267</v>
      </c>
      <c r="E51" s="80">
        <v>0</v>
      </c>
      <c r="F51" s="80">
        <v>0</v>
      </c>
      <c r="G51" s="80">
        <v>0</v>
      </c>
      <c r="H51" s="166" t="s">
        <v>268</v>
      </c>
    </row>
    <row r="52" s="42" customFormat="1" ht="27" customHeight="1" spans="1:8">
      <c r="A52" s="163" t="s">
        <v>220</v>
      </c>
      <c r="B52" s="80" t="s">
        <v>269</v>
      </c>
      <c r="C52" s="168"/>
      <c r="D52" s="168"/>
      <c r="E52" s="80">
        <v>132</v>
      </c>
      <c r="F52" s="80">
        <v>132</v>
      </c>
      <c r="G52" s="80">
        <v>0</v>
      </c>
      <c r="H52" s="166" t="s">
        <v>270</v>
      </c>
    </row>
    <row r="53" s="42" customFormat="1" ht="27" customHeight="1" spans="1:8">
      <c r="A53" s="163" t="s">
        <v>209</v>
      </c>
      <c r="B53" s="80" t="s">
        <v>271</v>
      </c>
      <c r="C53" s="80">
        <v>50999</v>
      </c>
      <c r="D53" s="164" t="s">
        <v>261</v>
      </c>
      <c r="E53" s="80">
        <v>3040</v>
      </c>
      <c r="F53" s="80">
        <v>3040</v>
      </c>
      <c r="G53" s="80">
        <v>0</v>
      </c>
      <c r="H53" s="121"/>
    </row>
    <row r="54" s="42" customFormat="1" customHeight="1" spans="1:4">
      <c r="A54" s="173"/>
      <c r="B54" s="173"/>
      <c r="C54" s="174"/>
      <c r="D54" s="175"/>
    </row>
    <row r="55" s="42" customFormat="1" customHeight="1" spans="1:4">
      <c r="A55" s="173"/>
      <c r="B55" s="173"/>
      <c r="C55" s="174"/>
      <c r="D55" s="175"/>
    </row>
    <row r="56" s="42" customFormat="1" customHeight="1" spans="1:4">
      <c r="A56" s="173"/>
      <c r="B56" s="173"/>
      <c r="C56" s="174"/>
      <c r="D56" s="175"/>
    </row>
    <row r="57" s="42" customFormat="1" customHeight="1" spans="1:4">
      <c r="A57" s="173"/>
      <c r="B57" s="173"/>
      <c r="C57" s="174"/>
      <c r="D57" s="175"/>
    </row>
    <row r="58" s="42" customFormat="1" customHeight="1" spans="1:4">
      <c r="A58" s="173"/>
      <c r="B58" s="173"/>
      <c r="C58" s="174"/>
      <c r="D58" s="175"/>
    </row>
    <row r="59" s="42" customFormat="1" customHeight="1" spans="1:4">
      <c r="A59" s="173"/>
      <c r="B59" s="173"/>
      <c r="C59" s="174"/>
      <c r="D59" s="175"/>
    </row>
    <row r="60" s="42" customFormat="1" customHeight="1" spans="1:4">
      <c r="A60" s="173"/>
      <c r="B60" s="173"/>
      <c r="C60" s="174"/>
      <c r="D60" s="175"/>
    </row>
  </sheetData>
  <mergeCells count="10">
    <mergeCell ref="A2:H2"/>
    <mergeCell ref="A5:B5"/>
    <mergeCell ref="C7:C10"/>
    <mergeCell ref="C11:C16"/>
    <mergeCell ref="C48:C50"/>
    <mergeCell ref="C51:C52"/>
    <mergeCell ref="D7:D10"/>
    <mergeCell ref="D11:D16"/>
    <mergeCell ref="D48:D50"/>
    <mergeCell ref="D51:D52"/>
  </mergeCells>
  <printOptions horizontalCentered="1" verticalCentered="1"/>
  <pageMargins left="0.349305555555556" right="0.349305555555556" top="0.788888888888889" bottom="0.788888888888889" header="0.3" footer="0.5"/>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showGridLines="0" showZeros="0" topLeftCell="A8" workbookViewId="0">
      <selection activeCell="E32" sqref="E32"/>
    </sheetView>
  </sheetViews>
  <sheetFormatPr defaultColWidth="9.16666666666667" defaultRowHeight="12.75" customHeight="1" outlineLevelCol="7"/>
  <cols>
    <col min="1" max="1" width="11" customWidth="1"/>
    <col min="2" max="2" width="9.16666666666667" customWidth="1"/>
    <col min="3" max="3" width="34.3333333333333" customWidth="1"/>
    <col min="4" max="4" width="7.33333333333333" customWidth="1"/>
    <col min="5" max="5" width="27.5" customWidth="1"/>
    <col min="6" max="6" width="20.6666666666667" customWidth="1"/>
    <col min="7" max="7" width="46.1666666666667" customWidth="1"/>
    <col min="8" max="8" width="12.1666666666667" customWidth="1"/>
    <col min="9" max="16384" width="9.16666666666667" customWidth="1"/>
  </cols>
  <sheetData>
    <row r="1" ht="22.5" customHeight="1" spans="1:6">
      <c r="A1" s="130" t="s">
        <v>27</v>
      </c>
      <c r="B1" s="131"/>
      <c r="C1" s="131"/>
      <c r="D1" s="131"/>
      <c r="E1" s="131"/>
      <c r="F1" s="132"/>
    </row>
    <row r="2" ht="19" customHeight="1" spans="1:7">
      <c r="A2" s="133" t="s">
        <v>28</v>
      </c>
      <c r="B2" s="133"/>
      <c r="C2" s="133"/>
      <c r="D2" s="133"/>
      <c r="E2" s="133"/>
      <c r="F2" s="133"/>
      <c r="G2" s="133"/>
    </row>
    <row r="3" s="51" customFormat="1" ht="18" hidden="1" customHeight="1" spans="1:6">
      <c r="A3" s="134"/>
      <c r="B3" s="134"/>
      <c r="C3" s="135"/>
      <c r="D3" s="135"/>
      <c r="E3" s="136"/>
      <c r="F3" s="137" t="s">
        <v>47</v>
      </c>
    </row>
    <row r="4" s="51" customFormat="1" ht="22.5" customHeight="1" spans="1:8">
      <c r="A4" s="138" t="s">
        <v>48</v>
      </c>
      <c r="B4" s="138"/>
      <c r="C4" s="139" t="s">
        <v>49</v>
      </c>
      <c r="D4" s="140"/>
      <c r="E4" s="140"/>
      <c r="F4" s="140"/>
      <c r="G4" s="140"/>
      <c r="H4" s="141"/>
    </row>
    <row r="5" s="51" customFormat="1" ht="34" customHeight="1" spans="1:8">
      <c r="A5" s="142" t="s">
        <v>50</v>
      </c>
      <c r="B5" s="142" t="s">
        <v>51</v>
      </c>
      <c r="C5" s="142" t="s">
        <v>52</v>
      </c>
      <c r="D5" s="143" t="s">
        <v>51</v>
      </c>
      <c r="E5" s="142" t="s">
        <v>53</v>
      </c>
      <c r="F5" s="142" t="s">
        <v>51</v>
      </c>
      <c r="G5" s="144" t="s">
        <v>54</v>
      </c>
      <c r="H5" s="145" t="s">
        <v>51</v>
      </c>
    </row>
    <row r="6" s="51" customFormat="1" ht="22.5" customHeight="1" spans="1:8">
      <c r="A6" s="146" t="s">
        <v>272</v>
      </c>
      <c r="B6" s="147"/>
      <c r="C6" s="148" t="s">
        <v>273</v>
      </c>
      <c r="D6" s="147"/>
      <c r="E6" s="148" t="s">
        <v>274</v>
      </c>
      <c r="F6" s="147"/>
      <c r="G6" s="149" t="s">
        <v>55</v>
      </c>
      <c r="H6" s="150"/>
    </row>
    <row r="7" s="51" customFormat="1" ht="22.5" customHeight="1" spans="1:8">
      <c r="A7" s="146"/>
      <c r="B7" s="147"/>
      <c r="C7" s="148" t="s">
        <v>275</v>
      </c>
      <c r="D7" s="147"/>
      <c r="E7" s="148" t="s">
        <v>276</v>
      </c>
      <c r="F7" s="147"/>
      <c r="G7" s="151" t="s">
        <v>59</v>
      </c>
      <c r="H7" s="150"/>
    </row>
    <row r="8" s="51" customFormat="1" ht="22.5" customHeight="1" spans="1:8">
      <c r="A8" s="146"/>
      <c r="B8" s="147"/>
      <c r="C8" s="148" t="s">
        <v>277</v>
      </c>
      <c r="D8" s="147"/>
      <c r="E8" s="148" t="s">
        <v>278</v>
      </c>
      <c r="F8" s="147"/>
      <c r="G8" s="151" t="s">
        <v>63</v>
      </c>
      <c r="H8" s="150"/>
    </row>
    <row r="9" s="51" customFormat="1" ht="22.5" customHeight="1" spans="1:8">
      <c r="A9" s="146"/>
      <c r="B9" s="147"/>
      <c r="C9" s="148" t="s">
        <v>279</v>
      </c>
      <c r="D9" s="147"/>
      <c r="E9" s="148" t="s">
        <v>280</v>
      </c>
      <c r="F9" s="147"/>
      <c r="G9" s="151" t="s">
        <v>67</v>
      </c>
      <c r="H9" s="150"/>
    </row>
    <row r="10" s="51" customFormat="1" ht="22.5" customHeight="1" spans="1:8">
      <c r="A10" s="146"/>
      <c r="B10" s="147"/>
      <c r="C10" s="148" t="s">
        <v>281</v>
      </c>
      <c r="D10" s="147"/>
      <c r="E10" s="148" t="s">
        <v>282</v>
      </c>
      <c r="F10" s="147"/>
      <c r="G10" s="151" t="s">
        <v>71</v>
      </c>
      <c r="H10" s="150"/>
    </row>
    <row r="11" s="51" customFormat="1" ht="22.5" customHeight="1" spans="1:8">
      <c r="A11" s="146"/>
      <c r="B11" s="147"/>
      <c r="C11" s="148" t="s">
        <v>283</v>
      </c>
      <c r="D11" s="147"/>
      <c r="E11" s="148" t="s">
        <v>284</v>
      </c>
      <c r="F11" s="147"/>
      <c r="G11" s="151" t="s">
        <v>75</v>
      </c>
      <c r="H11" s="150"/>
    </row>
    <row r="12" s="51" customFormat="1" ht="22.5" customHeight="1" spans="1:8">
      <c r="A12" s="146"/>
      <c r="B12" s="147"/>
      <c r="C12" s="148" t="s">
        <v>285</v>
      </c>
      <c r="D12" s="147"/>
      <c r="E12" s="148" t="s">
        <v>276</v>
      </c>
      <c r="F12" s="147"/>
      <c r="G12" s="151" t="s">
        <v>79</v>
      </c>
      <c r="H12" s="150"/>
    </row>
    <row r="13" s="51" customFormat="1" ht="22.5" customHeight="1" spans="1:8">
      <c r="A13" s="152"/>
      <c r="B13" s="147"/>
      <c r="C13" s="148" t="s">
        <v>286</v>
      </c>
      <c r="D13" s="147"/>
      <c r="E13" s="148" t="s">
        <v>278</v>
      </c>
      <c r="F13" s="147"/>
      <c r="G13" s="151" t="s">
        <v>82</v>
      </c>
      <c r="H13" s="150"/>
    </row>
    <row r="14" s="51" customFormat="1" ht="22.5" customHeight="1" spans="1:8">
      <c r="A14" s="152"/>
      <c r="B14" s="147"/>
      <c r="C14" s="148" t="s">
        <v>287</v>
      </c>
      <c r="D14" s="147"/>
      <c r="E14" s="148" t="s">
        <v>280</v>
      </c>
      <c r="F14" s="147"/>
      <c r="G14" s="151" t="s">
        <v>85</v>
      </c>
      <c r="H14" s="150"/>
    </row>
    <row r="15" s="51" customFormat="1" ht="22.5" customHeight="1" spans="1:8">
      <c r="A15" s="152"/>
      <c r="B15" s="147"/>
      <c r="C15" s="148" t="s">
        <v>288</v>
      </c>
      <c r="D15" s="147"/>
      <c r="E15" s="148" t="s">
        <v>289</v>
      </c>
      <c r="F15" s="147"/>
      <c r="G15" s="151" t="s">
        <v>89</v>
      </c>
      <c r="H15" s="150"/>
    </row>
    <row r="16" s="51" customFormat="1" ht="22.5" customHeight="1" spans="1:8">
      <c r="A16" s="150"/>
      <c r="B16" s="153"/>
      <c r="C16" s="148" t="s">
        <v>290</v>
      </c>
      <c r="D16" s="147"/>
      <c r="E16" s="148" t="s">
        <v>291</v>
      </c>
      <c r="F16" s="147"/>
      <c r="G16" s="151" t="s">
        <v>93</v>
      </c>
      <c r="H16" s="150"/>
    </row>
    <row r="17" s="51" customFormat="1" ht="22.5" customHeight="1" spans="1:8">
      <c r="A17" s="150"/>
      <c r="B17" s="153"/>
      <c r="C17" s="148" t="s">
        <v>292</v>
      </c>
      <c r="D17" s="147"/>
      <c r="E17" s="148" t="s">
        <v>293</v>
      </c>
      <c r="F17" s="147"/>
      <c r="G17" s="151" t="s">
        <v>97</v>
      </c>
      <c r="H17" s="150"/>
    </row>
    <row r="18" s="51" customFormat="1" ht="22.5" customHeight="1" spans="1:8">
      <c r="A18" s="150"/>
      <c r="B18" s="153"/>
      <c r="C18" s="148" t="s">
        <v>294</v>
      </c>
      <c r="D18" s="147"/>
      <c r="E18" s="148" t="s">
        <v>295</v>
      </c>
      <c r="F18" s="147"/>
      <c r="G18" s="151" t="s">
        <v>100</v>
      </c>
      <c r="H18" s="150"/>
    </row>
    <row r="19" s="51" customFormat="1" ht="22.5" customHeight="1" spans="1:8">
      <c r="A19" s="152"/>
      <c r="B19" s="153"/>
      <c r="C19" s="148" t="s">
        <v>296</v>
      </c>
      <c r="D19" s="147"/>
      <c r="E19" s="148" t="s">
        <v>297</v>
      </c>
      <c r="F19" s="147"/>
      <c r="G19" s="151" t="s">
        <v>103</v>
      </c>
      <c r="H19" s="150"/>
    </row>
    <row r="20" s="51" customFormat="1" ht="22.5" customHeight="1" spans="1:8">
      <c r="A20" s="152"/>
      <c r="B20" s="147"/>
      <c r="C20" s="148" t="s">
        <v>298</v>
      </c>
      <c r="D20" s="147"/>
      <c r="E20" s="148" t="s">
        <v>299</v>
      </c>
      <c r="F20" s="147"/>
      <c r="G20" s="151" t="s">
        <v>106</v>
      </c>
      <c r="H20" s="150"/>
    </row>
    <row r="21" s="51" customFormat="1" ht="22.5" customHeight="1" spans="1:8">
      <c r="A21" s="150"/>
      <c r="B21" s="147"/>
      <c r="C21" s="150"/>
      <c r="D21" s="147"/>
      <c r="E21" s="148" t="s">
        <v>300</v>
      </c>
      <c r="F21" s="147"/>
      <c r="G21" s="151" t="s">
        <v>109</v>
      </c>
      <c r="H21" s="150"/>
    </row>
    <row r="22" s="51" customFormat="1" ht="18" customHeight="1" spans="1:8">
      <c r="A22" s="150"/>
      <c r="B22" s="147"/>
      <c r="C22" s="150"/>
      <c r="D22" s="147"/>
      <c r="E22" s="154" t="s">
        <v>301</v>
      </c>
      <c r="F22" s="147"/>
      <c r="G22" s="150"/>
      <c r="H22" s="150"/>
    </row>
    <row r="23" s="51" customFormat="1" ht="19.5" customHeight="1" spans="1:8">
      <c r="A23" s="150"/>
      <c r="B23" s="147"/>
      <c r="C23" s="150"/>
      <c r="D23" s="147"/>
      <c r="E23" s="154" t="s">
        <v>302</v>
      </c>
      <c r="F23" s="147"/>
      <c r="G23" s="150"/>
      <c r="H23" s="150"/>
    </row>
    <row r="24" s="51" customFormat="1" ht="21.75" customHeight="1" spans="1:8">
      <c r="A24" s="150"/>
      <c r="B24" s="147"/>
      <c r="C24" s="148"/>
      <c r="D24" s="153"/>
      <c r="E24" s="154" t="s">
        <v>303</v>
      </c>
      <c r="F24" s="147"/>
      <c r="G24" s="150"/>
      <c r="H24" s="150"/>
    </row>
    <row r="25" s="51" customFormat="1" ht="18" customHeight="1" spans="1:8">
      <c r="A25" s="143" t="s">
        <v>127</v>
      </c>
      <c r="B25" s="153">
        <f>SUM(B6,B9,B10,B12,B13,B14,B15)</f>
        <v>0</v>
      </c>
      <c r="C25" s="143" t="s">
        <v>128</v>
      </c>
      <c r="D25" s="153">
        <f>SUM(D6:D20)</f>
        <v>0</v>
      </c>
      <c r="E25" s="143" t="s">
        <v>128</v>
      </c>
      <c r="F25" s="153">
        <f>SUM(F6,F11,F21,F22,F23)</f>
        <v>0</v>
      </c>
      <c r="G25" s="143" t="s">
        <v>128</v>
      </c>
      <c r="H25" s="153">
        <f>SUM(H6,H11,H21,H22,H23)</f>
        <v>0</v>
      </c>
    </row>
    <row r="26" s="51" customFormat="1" customHeight="1" spans="1:8">
      <c r="A26" s="155"/>
      <c r="B26" s="155"/>
      <c r="C26" s="155"/>
      <c r="D26" s="155"/>
      <c r="E26" s="155"/>
      <c r="F26" s="155"/>
      <c r="G26" s="155"/>
      <c r="H26" s="155"/>
    </row>
    <row r="27" s="51" customFormat="1" customHeight="1" spans="1:8">
      <c r="A27" s="156"/>
      <c r="B27" s="157"/>
      <c r="C27" s="156"/>
      <c r="D27" s="157"/>
      <c r="E27" s="156"/>
      <c r="F27" s="157"/>
      <c r="G27" s="156"/>
      <c r="H27" s="156"/>
    </row>
    <row r="28" s="51" customFormat="1" customHeight="1" spans="1:8">
      <c r="A28" s="156"/>
      <c r="B28" s="157"/>
      <c r="C28" s="156"/>
      <c r="D28" s="157"/>
      <c r="E28" s="156"/>
      <c r="F28" s="157"/>
      <c r="G28" s="156"/>
      <c r="H28" s="156"/>
    </row>
    <row r="29" s="51" customFormat="1" customHeight="1" spans="1:8">
      <c r="A29" s="156"/>
      <c r="B29" s="157"/>
      <c r="C29" s="156"/>
      <c r="D29" s="157"/>
      <c r="E29" s="156"/>
      <c r="F29" s="157"/>
      <c r="G29" s="156"/>
      <c r="H29" s="156"/>
    </row>
    <row r="30" s="51" customFormat="1" customHeight="1" spans="1:8">
      <c r="A30" s="156"/>
      <c r="B30" s="157"/>
      <c r="C30" s="156"/>
      <c r="D30" s="157"/>
      <c r="E30" s="156"/>
      <c r="F30" s="157"/>
      <c r="G30" s="156"/>
      <c r="H30" s="156"/>
    </row>
    <row r="31" s="51" customFormat="1" customHeight="1" spans="1:8">
      <c r="A31" s="156"/>
      <c r="B31" s="157"/>
      <c r="C31" s="156"/>
      <c r="D31" s="157"/>
      <c r="E31" s="156"/>
      <c r="F31" s="157"/>
      <c r="G31" s="156"/>
      <c r="H31" s="156"/>
    </row>
    <row r="32" s="51" customFormat="1" customHeight="1" spans="1:8">
      <c r="A32" s="156"/>
      <c r="B32" s="157"/>
      <c r="C32" s="156"/>
      <c r="D32" s="157"/>
      <c r="E32" s="156"/>
      <c r="F32" s="157"/>
      <c r="G32" s="156"/>
      <c r="H32" s="156"/>
    </row>
    <row r="33" s="51" customFormat="1" customHeight="1" spans="1:8">
      <c r="A33" s="156"/>
      <c r="B33" s="157"/>
      <c r="C33" s="156"/>
      <c r="D33" s="157"/>
      <c r="E33" s="156"/>
      <c r="F33" s="157"/>
      <c r="G33" s="156"/>
      <c r="H33" s="156"/>
    </row>
    <row r="34" s="51" customFormat="1" customHeight="1" spans="1:8">
      <c r="A34" s="156"/>
      <c r="B34" s="157"/>
      <c r="C34" s="156"/>
      <c r="D34" s="157"/>
      <c r="E34" s="156"/>
      <c r="F34" s="157"/>
      <c r="G34" s="156"/>
      <c r="H34" s="156"/>
    </row>
    <row r="35" s="51" customFormat="1" customHeight="1" spans="1:8">
      <c r="A35" s="156"/>
      <c r="B35" s="157"/>
      <c r="C35" s="156"/>
      <c r="D35" s="157"/>
      <c r="E35" s="156"/>
      <c r="F35" s="157"/>
      <c r="G35" s="156"/>
      <c r="H35" s="156"/>
    </row>
    <row r="36" s="51" customFormat="1" customHeight="1" spans="1:8">
      <c r="A36" s="156"/>
      <c r="B36" s="157"/>
      <c r="C36" s="156"/>
      <c r="D36" s="157"/>
      <c r="E36" s="156"/>
      <c r="F36" s="157"/>
      <c r="G36" s="156"/>
      <c r="H36" s="156"/>
    </row>
    <row r="37" s="51" customFormat="1" customHeight="1" spans="1:8">
      <c r="A37" s="156"/>
      <c r="B37" s="157"/>
      <c r="C37" s="156"/>
      <c r="D37" s="157"/>
      <c r="E37" s="156"/>
      <c r="F37" s="157"/>
      <c r="G37" s="156"/>
      <c r="H37" s="156"/>
    </row>
    <row r="38" s="51" customFormat="1" customHeight="1" spans="1:8">
      <c r="A38" s="156"/>
      <c r="B38" s="157"/>
      <c r="C38" s="156"/>
      <c r="D38" s="157"/>
      <c r="E38" s="156"/>
      <c r="F38" s="156"/>
      <c r="G38" s="156"/>
      <c r="H38" s="156"/>
    </row>
    <row r="39" customHeight="1" spans="1:8">
      <c r="A39" s="156"/>
      <c r="B39" s="157"/>
      <c r="C39" s="156"/>
      <c r="D39" s="157"/>
      <c r="E39" s="156"/>
      <c r="F39" s="156"/>
      <c r="G39" s="156"/>
      <c r="H39" s="156"/>
    </row>
    <row r="40" customHeight="1" spans="1:8">
      <c r="A40" s="156"/>
      <c r="B40" s="157"/>
      <c r="C40" s="156"/>
      <c r="D40" s="157"/>
      <c r="E40" s="156"/>
      <c r="F40" s="156"/>
      <c r="G40" s="156"/>
      <c r="H40" s="156"/>
    </row>
    <row r="41" customHeight="1" spans="1:8">
      <c r="A41" s="156"/>
      <c r="B41" s="157"/>
      <c r="C41" s="156"/>
      <c r="D41" s="156"/>
      <c r="E41" s="156"/>
      <c r="F41" s="156"/>
      <c r="G41" s="156"/>
      <c r="H41" s="156"/>
    </row>
    <row r="42" customHeight="1" spans="1:8">
      <c r="A42" s="156"/>
      <c r="B42" s="157"/>
      <c r="C42" s="156"/>
      <c r="D42" s="156"/>
      <c r="E42" s="156"/>
      <c r="F42" s="156"/>
      <c r="G42" s="156"/>
      <c r="H42" s="156"/>
    </row>
    <row r="43" customHeight="1" spans="1:8">
      <c r="A43" s="156"/>
      <c r="B43" s="157"/>
      <c r="C43" s="156"/>
      <c r="D43" s="156"/>
      <c r="E43" s="156"/>
      <c r="F43" s="156"/>
      <c r="G43" s="156"/>
      <c r="H43" s="156"/>
    </row>
    <row r="44" customHeight="1" spans="1:8">
      <c r="A44" s="156"/>
      <c r="B44" s="156"/>
      <c r="C44" s="156"/>
      <c r="D44" s="156"/>
      <c r="E44" s="156"/>
      <c r="F44" s="156"/>
      <c r="G44" s="156"/>
      <c r="H44" s="156"/>
    </row>
    <row r="45" customHeight="1" spans="1:8">
      <c r="A45" s="156"/>
      <c r="B45" s="156"/>
      <c r="C45" s="156"/>
      <c r="D45" s="156"/>
      <c r="E45" s="156"/>
      <c r="F45" s="156"/>
      <c r="G45" s="156"/>
      <c r="H45" s="156"/>
    </row>
    <row r="46" customHeight="1" spans="1:8">
      <c r="A46" s="156"/>
      <c r="B46" s="156"/>
      <c r="C46" s="156"/>
      <c r="D46" s="156"/>
      <c r="E46" s="156"/>
      <c r="F46" s="156"/>
      <c r="G46" s="156"/>
      <c r="H46" s="156"/>
    </row>
    <row r="47" customHeight="1" spans="1:8">
      <c r="A47" s="156"/>
      <c r="B47" s="156"/>
      <c r="C47" s="156"/>
      <c r="D47" s="156"/>
      <c r="E47" s="156"/>
      <c r="F47" s="156"/>
      <c r="G47" s="156"/>
      <c r="H47" s="156"/>
    </row>
    <row r="48" customHeight="1" spans="1:8">
      <c r="A48" s="156"/>
      <c r="B48" s="156"/>
      <c r="C48" s="156"/>
      <c r="D48" s="156"/>
      <c r="E48" s="156"/>
      <c r="F48" s="156"/>
      <c r="G48" s="156"/>
      <c r="H48" s="156"/>
    </row>
    <row r="49" customHeight="1" spans="1:8">
      <c r="A49" s="156"/>
      <c r="B49" s="156"/>
      <c r="C49" s="156"/>
      <c r="D49" s="156"/>
      <c r="E49" s="156"/>
      <c r="F49" s="156"/>
      <c r="G49" s="156"/>
      <c r="H49" s="156"/>
    </row>
    <row r="50" customHeight="1" spans="1:8">
      <c r="A50" s="156"/>
      <c r="B50" s="156"/>
      <c r="C50" s="156"/>
      <c r="D50" s="156"/>
      <c r="E50" s="156"/>
      <c r="F50" s="156"/>
      <c r="G50" s="156"/>
      <c r="H50" s="156"/>
    </row>
    <row r="51" customHeight="1" spans="1:8">
      <c r="A51" s="156"/>
      <c r="B51" s="156"/>
      <c r="C51" s="156"/>
      <c r="D51" s="156"/>
      <c r="E51" s="156"/>
      <c r="F51" s="156"/>
      <c r="G51" s="156"/>
      <c r="H51" s="156"/>
    </row>
    <row r="52" customHeight="1" spans="1:8">
      <c r="A52" s="156"/>
      <c r="B52" s="156"/>
      <c r="C52" s="156"/>
      <c r="D52" s="156"/>
      <c r="E52" s="156"/>
      <c r="F52" s="156"/>
      <c r="G52" s="156"/>
      <c r="H52" s="156"/>
    </row>
    <row r="53" customHeight="1" spans="1:8">
      <c r="A53" s="156"/>
      <c r="B53" s="156"/>
      <c r="C53" s="156"/>
      <c r="D53" s="156"/>
      <c r="E53" s="156"/>
      <c r="F53" s="156"/>
      <c r="G53" s="156"/>
      <c r="H53" s="156"/>
    </row>
    <row r="54" customHeight="1" spans="1:8">
      <c r="A54" s="156"/>
      <c r="B54" s="156"/>
      <c r="C54" s="156"/>
      <c r="D54" s="156"/>
      <c r="E54" s="156"/>
      <c r="F54" s="156"/>
      <c r="G54" s="156"/>
      <c r="H54" s="156"/>
    </row>
    <row r="55" customHeight="1" spans="1:8">
      <c r="A55" s="156"/>
      <c r="B55" s="156"/>
      <c r="C55" s="156"/>
      <c r="D55" s="156"/>
      <c r="E55" s="156"/>
      <c r="F55" s="156"/>
      <c r="G55" s="156"/>
      <c r="H55" s="156"/>
    </row>
    <row r="56" customHeight="1" spans="1:8">
      <c r="A56" s="156"/>
      <c r="B56" s="156"/>
      <c r="C56" s="156"/>
      <c r="D56" s="156"/>
      <c r="E56" s="156"/>
      <c r="F56" s="156"/>
      <c r="G56" s="156"/>
      <c r="H56" s="156"/>
    </row>
    <row r="57" customHeight="1" spans="1:8">
      <c r="A57" s="156"/>
      <c r="B57" s="156"/>
      <c r="C57" s="156"/>
      <c r="D57" s="156"/>
      <c r="E57" s="156"/>
      <c r="F57" s="156"/>
      <c r="G57" s="156"/>
      <c r="H57" s="156"/>
    </row>
    <row r="58" customHeight="1" spans="1:8">
      <c r="A58" s="156"/>
      <c r="B58" s="156"/>
      <c r="C58" s="156"/>
      <c r="D58" s="156"/>
      <c r="E58" s="156"/>
      <c r="F58" s="156"/>
      <c r="G58" s="156"/>
      <c r="H58" s="156"/>
    </row>
    <row r="59" customHeight="1" spans="1:8">
      <c r="A59" s="156"/>
      <c r="B59" s="156"/>
      <c r="C59" s="156"/>
      <c r="D59" s="156"/>
      <c r="E59" s="156"/>
      <c r="F59" s="156"/>
      <c r="G59" s="156"/>
      <c r="H59" s="156"/>
    </row>
    <row r="60" customHeight="1" spans="1:8">
      <c r="A60" s="156"/>
      <c r="B60" s="156"/>
      <c r="C60" s="156"/>
      <c r="D60" s="156"/>
      <c r="E60" s="156"/>
      <c r="F60" s="156"/>
      <c r="G60" s="156"/>
      <c r="H60" s="156"/>
    </row>
    <row r="61" customHeight="1" spans="1:8">
      <c r="A61" s="156"/>
      <c r="B61" s="156"/>
      <c r="C61" s="156"/>
      <c r="D61" s="156"/>
      <c r="E61" s="156"/>
      <c r="F61" s="156"/>
      <c r="G61" s="156"/>
      <c r="H61" s="156"/>
    </row>
    <row r="62" customHeight="1" spans="1:8">
      <c r="A62" s="156"/>
      <c r="B62" s="156"/>
      <c r="C62" s="156"/>
      <c r="D62" s="156"/>
      <c r="E62" s="156"/>
      <c r="F62" s="156"/>
      <c r="G62" s="156"/>
      <c r="H62" s="156"/>
    </row>
    <row r="63" customHeight="1" spans="1:8">
      <c r="A63" s="156"/>
      <c r="B63" s="156"/>
      <c r="C63" s="156"/>
      <c r="D63" s="156"/>
      <c r="E63" s="156"/>
      <c r="F63" s="156"/>
      <c r="G63" s="156"/>
      <c r="H63" s="156"/>
    </row>
    <row r="64" customHeight="1" spans="1:8">
      <c r="A64" s="156"/>
      <c r="B64" s="156"/>
      <c r="C64" s="156"/>
      <c r="D64" s="156"/>
      <c r="E64" s="156"/>
      <c r="F64" s="156"/>
      <c r="G64" s="156"/>
      <c r="H64" s="156"/>
    </row>
    <row r="65" customHeight="1" spans="1:8">
      <c r="A65" s="156"/>
      <c r="B65" s="156"/>
      <c r="C65" s="156"/>
      <c r="D65" s="156"/>
      <c r="E65" s="156"/>
      <c r="F65" s="156"/>
      <c r="G65" s="156"/>
      <c r="H65" s="156"/>
    </row>
    <row r="66" customHeight="1" spans="1:8">
      <c r="A66" s="156"/>
      <c r="B66" s="156"/>
      <c r="C66" s="156"/>
      <c r="D66" s="156"/>
      <c r="E66" s="156"/>
      <c r="F66" s="156"/>
      <c r="G66" s="156"/>
      <c r="H66" s="156"/>
    </row>
    <row r="67" customHeight="1" spans="1:8">
      <c r="A67" s="156"/>
      <c r="B67" s="156"/>
      <c r="C67" s="156"/>
      <c r="D67" s="156"/>
      <c r="E67" s="156"/>
      <c r="F67" s="156"/>
      <c r="G67" s="156"/>
      <c r="H67" s="156"/>
    </row>
    <row r="68" customHeight="1" spans="1:8">
      <c r="A68" s="156"/>
      <c r="B68" s="156"/>
      <c r="C68" s="156"/>
      <c r="D68" s="156"/>
      <c r="E68" s="156"/>
      <c r="F68" s="156"/>
      <c r="G68" s="156"/>
      <c r="H68" s="156"/>
    </row>
    <row r="69" customHeight="1" spans="1:8">
      <c r="A69" s="156"/>
      <c r="B69" s="156"/>
      <c r="C69" s="156"/>
      <c r="D69" s="156"/>
      <c r="E69" s="156"/>
      <c r="F69" s="156"/>
      <c r="G69" s="156"/>
      <c r="H69" s="156"/>
    </row>
    <row r="70" customHeight="1" spans="1:8">
      <c r="A70" s="156"/>
      <c r="B70" s="156"/>
      <c r="C70" s="156"/>
      <c r="D70" s="156"/>
      <c r="E70" s="156"/>
      <c r="F70" s="156"/>
      <c r="G70" s="156"/>
      <c r="H70" s="156"/>
    </row>
    <row r="71" customHeight="1" spans="1:8">
      <c r="A71" s="156"/>
      <c r="B71" s="156"/>
      <c r="C71" s="156"/>
      <c r="D71" s="156"/>
      <c r="E71" s="156"/>
      <c r="F71" s="156"/>
      <c r="G71" s="156"/>
      <c r="H71" s="156"/>
    </row>
    <row r="72" customHeight="1" spans="1:8">
      <c r="A72" s="156"/>
      <c r="B72" s="156"/>
      <c r="C72" s="156"/>
      <c r="D72" s="156"/>
      <c r="E72" s="156"/>
      <c r="F72" s="156"/>
      <c r="G72" s="156"/>
      <c r="H72" s="156"/>
    </row>
    <row r="73" customHeight="1" spans="1:8">
      <c r="A73" s="156"/>
      <c r="B73" s="156"/>
      <c r="C73" s="156"/>
      <c r="D73" s="156"/>
      <c r="E73" s="156"/>
      <c r="F73" s="156"/>
      <c r="G73" s="156"/>
      <c r="H73" s="156"/>
    </row>
    <row r="74" customHeight="1" spans="1:8">
      <c r="A74" s="156"/>
      <c r="B74" s="156"/>
      <c r="C74" s="156"/>
      <c r="D74" s="156"/>
      <c r="E74" s="156"/>
      <c r="F74" s="156"/>
      <c r="G74" s="156"/>
      <c r="H74" s="156"/>
    </row>
    <row r="75" customHeight="1" spans="1:8">
      <c r="A75" s="156"/>
      <c r="B75" s="156"/>
      <c r="C75" s="156"/>
      <c r="D75" s="156"/>
      <c r="E75" s="156"/>
      <c r="F75" s="156"/>
      <c r="G75" s="156"/>
      <c r="H75" s="156"/>
    </row>
    <row r="76" customHeight="1" spans="1:8">
      <c r="A76" s="156"/>
      <c r="B76" s="156"/>
      <c r="C76" s="156"/>
      <c r="D76" s="156"/>
      <c r="E76" s="156"/>
      <c r="F76" s="156"/>
      <c r="G76" s="156"/>
      <c r="H76" s="156"/>
    </row>
    <row r="77" customHeight="1" spans="1:8">
      <c r="A77" s="156"/>
      <c r="B77" s="156"/>
      <c r="C77" s="156"/>
      <c r="D77" s="156"/>
      <c r="E77" s="156"/>
      <c r="F77" s="156"/>
      <c r="G77" s="156"/>
      <c r="H77" s="156"/>
    </row>
    <row r="78" customHeight="1" spans="1:8">
      <c r="A78" s="156"/>
      <c r="B78" s="156"/>
      <c r="C78" s="156"/>
      <c r="D78" s="156"/>
      <c r="E78" s="156"/>
      <c r="F78" s="156"/>
      <c r="G78" s="156"/>
      <c r="H78" s="156"/>
    </row>
    <row r="79" customHeight="1" spans="1:8">
      <c r="A79" s="156"/>
      <c r="B79" s="156"/>
      <c r="C79" s="156"/>
      <c r="D79" s="156"/>
      <c r="E79" s="156"/>
      <c r="F79" s="156"/>
      <c r="G79" s="156"/>
      <c r="H79" s="156"/>
    </row>
    <row r="80" customHeight="1" spans="1:8">
      <c r="A80" s="156"/>
      <c r="B80" s="156"/>
      <c r="C80" s="156"/>
      <c r="D80" s="156"/>
      <c r="E80" s="156"/>
      <c r="F80" s="156"/>
      <c r="G80" s="156"/>
      <c r="H80" s="156"/>
    </row>
    <row r="81" customHeight="1" spans="1:8">
      <c r="A81" s="156"/>
      <c r="B81" s="156"/>
      <c r="C81" s="156"/>
      <c r="D81" s="156"/>
      <c r="E81" s="156"/>
      <c r="F81" s="156"/>
      <c r="G81" s="156"/>
      <c r="H81" s="156"/>
    </row>
    <row r="82" customHeight="1" spans="1:8">
      <c r="A82" s="156"/>
      <c r="B82" s="156"/>
      <c r="C82" s="156"/>
      <c r="D82" s="156"/>
      <c r="E82" s="156"/>
      <c r="F82" s="156"/>
      <c r="G82" s="156"/>
      <c r="H82" s="156"/>
    </row>
    <row r="83" customHeight="1" spans="1:8">
      <c r="A83" s="156"/>
      <c r="B83" s="156"/>
      <c r="C83" s="156"/>
      <c r="D83" s="156"/>
      <c r="E83" s="156"/>
      <c r="F83" s="156"/>
      <c r="G83" s="156"/>
      <c r="H83" s="156"/>
    </row>
    <row r="84" customHeight="1" spans="1:8">
      <c r="A84" s="156"/>
      <c r="B84" s="156"/>
      <c r="C84" s="156"/>
      <c r="D84" s="156"/>
      <c r="E84" s="156"/>
      <c r="F84" s="156"/>
      <c r="G84" s="156"/>
      <c r="H84" s="156"/>
    </row>
  </sheetData>
  <mergeCells count="4">
    <mergeCell ref="A2:G2"/>
    <mergeCell ref="A3:B3"/>
    <mergeCell ref="A4:B4"/>
    <mergeCell ref="C4:H4"/>
  </mergeCells>
  <pageMargins left="0.161111111111111" right="0" top="0.393055555555556" bottom="0.2125" header="0" footer="0"/>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showGridLines="0" showZeros="0" workbookViewId="0">
      <selection activeCell="C13" sqref="C13"/>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s="51" customFormat="1" ht="30" customHeight="1" spans="1:1">
      <c r="A1" s="54" t="s">
        <v>31</v>
      </c>
    </row>
    <row r="2" ht="28.5" customHeight="1" spans="1:4">
      <c r="A2" s="126" t="s">
        <v>32</v>
      </c>
      <c r="B2" s="126"/>
      <c r="C2" s="126"/>
      <c r="D2" s="126"/>
    </row>
    <row r="3" ht="30" customHeight="1" spans="4:4">
      <c r="D3" s="81" t="s">
        <v>47</v>
      </c>
    </row>
    <row r="4" s="51" customFormat="1" ht="30" customHeight="1" spans="1:4">
      <c r="A4" s="118" t="s">
        <v>138</v>
      </c>
      <c r="B4" s="65" t="s">
        <v>304</v>
      </c>
      <c r="C4" s="118" t="s">
        <v>305</v>
      </c>
      <c r="D4" s="118" t="s">
        <v>306</v>
      </c>
    </row>
    <row r="5" s="51" customFormat="1" ht="30" customHeight="1" spans="1:4">
      <c r="A5" s="119" t="s">
        <v>153</v>
      </c>
      <c r="B5" s="119" t="s">
        <v>153</v>
      </c>
      <c r="C5" s="119" t="s">
        <v>153</v>
      </c>
      <c r="D5" s="124" t="s">
        <v>153</v>
      </c>
    </row>
    <row r="6" s="51" customFormat="1" ht="76" customHeight="1" spans="2:4">
      <c r="B6" s="80" t="s">
        <v>154</v>
      </c>
      <c r="C6" s="80">
        <v>6000</v>
      </c>
      <c r="D6" s="127" t="s">
        <v>307</v>
      </c>
    </row>
    <row r="7" s="51" customFormat="1" ht="30" customHeight="1" spans="1:4">
      <c r="A7" s="121"/>
      <c r="B7" s="80"/>
      <c r="C7" s="80"/>
      <c r="D7" s="128"/>
    </row>
    <row r="8" s="51" customFormat="1" ht="30" customHeight="1" spans="1:4">
      <c r="A8" s="121"/>
      <c r="B8" s="80"/>
      <c r="C8" s="80"/>
      <c r="D8" s="128"/>
    </row>
    <row r="9" s="51" customFormat="1" ht="30" customHeight="1" spans="1:4">
      <c r="A9" s="121"/>
      <c r="B9" s="121"/>
      <c r="C9" s="121"/>
      <c r="D9" s="121"/>
    </row>
    <row r="10" s="51" customFormat="1" ht="30" customHeight="1" spans="1:4">
      <c r="A10" s="121"/>
      <c r="B10" s="121"/>
      <c r="C10" s="121"/>
      <c r="D10" s="129"/>
    </row>
    <row r="11" s="51" customFormat="1" ht="30" customHeight="1" spans="1:4">
      <c r="A11" s="121"/>
      <c r="B11" s="121"/>
      <c r="C11" s="121"/>
      <c r="D11" s="125"/>
    </row>
    <row r="12" s="51" customFormat="1" ht="30" customHeight="1" spans="1:4">
      <c r="A12" s="121"/>
      <c r="B12" s="121"/>
      <c r="C12" s="121"/>
      <c r="D12" s="125"/>
    </row>
    <row r="13" s="51" customFormat="1" ht="30" customHeight="1" spans="1:4">
      <c r="A13" s="121"/>
      <c r="B13" s="121"/>
      <c r="C13" s="121"/>
      <c r="D13" s="125"/>
    </row>
    <row r="14" s="51" customFormat="1" ht="30" customHeight="1" spans="1:2">
      <c r="A14" s="54"/>
      <c r="B14" s="54"/>
    </row>
    <row r="15" s="51" customFormat="1" customHeight="1" spans="1:3">
      <c r="A15" s="54"/>
      <c r="B15" s="54"/>
      <c r="C15" s="54"/>
    </row>
    <row r="16" s="51" customFormat="1" customHeight="1" spans="1:3">
      <c r="A16" s="54"/>
      <c r="B16" s="54"/>
      <c r="C16" s="54"/>
    </row>
    <row r="17" s="51" customFormat="1" customHeight="1" spans="2:2">
      <c r="B17" s="54"/>
    </row>
    <row r="18" s="51" customFormat="1" customHeight="1"/>
  </sheetData>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topLeftCell="A10" workbookViewId="0">
      <selection activeCell="A6" sqref="A6:K12"/>
    </sheetView>
  </sheetViews>
  <sheetFormatPr defaultColWidth="9.16666666666667" defaultRowHeight="12.75" customHeight="1"/>
  <cols>
    <col min="1" max="1" width="22.8333333333333" customWidth="1"/>
    <col min="2" max="2" width="27.8333333333333" customWidth="1"/>
    <col min="3" max="3" width="24.3333333333333" customWidth="1"/>
    <col min="4" max="4" width="16.6666666666667" customWidth="1"/>
    <col min="5" max="6" width="23.5" customWidth="1"/>
    <col min="7" max="7" width="27.3333333333333" customWidth="1"/>
    <col min="8" max="8" width="26.5" customWidth="1"/>
    <col min="9" max="9" width="17.6666666666667" customWidth="1"/>
    <col min="10" max="10" width="20.8333333333333" customWidth="1"/>
    <col min="11" max="11" width="16.5" customWidth="1"/>
    <col min="12" max="16384" width="9.16666666666667" customWidth="1"/>
  </cols>
  <sheetData>
    <row r="1" ht="30" customHeight="1" spans="1:2">
      <c r="A1" s="54" t="s">
        <v>33</v>
      </c>
      <c r="B1" s="75"/>
    </row>
    <row r="2" ht="28.5" customHeight="1" spans="1:11">
      <c r="A2" s="55" t="s">
        <v>34</v>
      </c>
      <c r="B2" s="55"/>
      <c r="C2" s="55"/>
      <c r="D2" s="55"/>
      <c r="E2" s="55"/>
      <c r="F2" s="55"/>
      <c r="G2" s="55"/>
      <c r="H2" s="55"/>
      <c r="I2" s="55"/>
      <c r="J2" s="55"/>
      <c r="K2" s="55"/>
    </row>
    <row r="3" s="51" customFormat="1" ht="22.5" customHeight="1" spans="11:11">
      <c r="K3" s="81" t="s">
        <v>47</v>
      </c>
    </row>
    <row r="4" s="51" customFormat="1" ht="22.5" customHeight="1" spans="1:11">
      <c r="A4" s="118" t="s">
        <v>308</v>
      </c>
      <c r="B4" s="118" t="s">
        <v>309</v>
      </c>
      <c r="C4" s="65" t="s">
        <v>310</v>
      </c>
      <c r="D4" s="118" t="s">
        <v>311</v>
      </c>
      <c r="E4" s="118" t="s">
        <v>312</v>
      </c>
      <c r="F4" s="118" t="s">
        <v>313</v>
      </c>
      <c r="G4" s="118" t="s">
        <v>314</v>
      </c>
      <c r="H4" s="118" t="s">
        <v>315</v>
      </c>
      <c r="I4" s="118" t="s">
        <v>316</v>
      </c>
      <c r="J4" s="118" t="s">
        <v>317</v>
      </c>
      <c r="K4" s="118" t="s">
        <v>168</v>
      </c>
    </row>
    <row r="5" s="51" customFormat="1" ht="27" customHeight="1" spans="1:11">
      <c r="A5" s="119">
        <v>1</v>
      </c>
      <c r="B5" s="119">
        <v>2</v>
      </c>
      <c r="C5" s="119">
        <v>3</v>
      </c>
      <c r="D5" s="119">
        <v>4</v>
      </c>
      <c r="E5" s="119">
        <v>5</v>
      </c>
      <c r="F5" s="119">
        <v>6</v>
      </c>
      <c r="G5" s="119">
        <v>9</v>
      </c>
      <c r="H5" s="119">
        <v>10</v>
      </c>
      <c r="I5" s="119">
        <v>11</v>
      </c>
      <c r="J5" s="119">
        <v>12</v>
      </c>
      <c r="K5" s="124"/>
    </row>
    <row r="6" s="51" customFormat="1" ht="27" customHeight="1" spans="1:11">
      <c r="A6" s="120"/>
      <c r="B6" s="121"/>
      <c r="C6" s="121"/>
      <c r="D6" s="120"/>
      <c r="E6" s="121"/>
      <c r="F6" s="121"/>
      <c r="G6" s="121"/>
      <c r="H6" s="121"/>
      <c r="I6" s="121"/>
      <c r="J6" s="121"/>
      <c r="K6" s="121"/>
    </row>
    <row r="7" s="51" customFormat="1" ht="27" customHeight="1" spans="1:11">
      <c r="A7" s="121"/>
      <c r="B7" s="121"/>
      <c r="C7" s="121"/>
      <c r="D7" s="121"/>
      <c r="E7" s="121"/>
      <c r="F7" s="121"/>
      <c r="G7" s="121"/>
      <c r="H7" s="121"/>
      <c r="I7" s="121"/>
      <c r="J7" s="121"/>
      <c r="K7" s="121"/>
    </row>
    <row r="8" s="51" customFormat="1" ht="27" customHeight="1" spans="1:11">
      <c r="A8" s="121"/>
      <c r="B8" s="121"/>
      <c r="C8" s="121"/>
      <c r="D8" s="121"/>
      <c r="E8" s="121"/>
      <c r="F8" s="121"/>
      <c r="G8" s="121"/>
      <c r="H8" s="121"/>
      <c r="I8" s="121"/>
      <c r="J8" s="121"/>
      <c r="K8" s="121"/>
    </row>
    <row r="9" s="51" customFormat="1" ht="27" customHeight="1" spans="1:11">
      <c r="A9" s="121"/>
      <c r="B9" s="121"/>
      <c r="C9" s="121"/>
      <c r="D9" s="121"/>
      <c r="E9" s="121"/>
      <c r="F9" s="121"/>
      <c r="G9" s="121"/>
      <c r="H9" s="121"/>
      <c r="I9" s="121"/>
      <c r="J9" s="121"/>
      <c r="K9" s="121"/>
    </row>
    <row r="10" s="51" customFormat="1" ht="27" customHeight="1" spans="1:11">
      <c r="A10" s="121"/>
      <c r="B10" s="121"/>
      <c r="C10" s="121"/>
      <c r="D10" s="121"/>
      <c r="E10" s="121"/>
      <c r="F10" s="121"/>
      <c r="G10" s="121"/>
      <c r="H10" s="121"/>
      <c r="I10" s="121"/>
      <c r="J10" s="121"/>
      <c r="K10" s="121"/>
    </row>
    <row r="11" s="51" customFormat="1" ht="27" customHeight="1" spans="1:11">
      <c r="A11" s="121"/>
      <c r="B11" s="121"/>
      <c r="C11" s="121"/>
      <c r="D11" s="121"/>
      <c r="E11" s="121"/>
      <c r="F11" s="121"/>
      <c r="G11" s="121"/>
      <c r="H11" s="121"/>
      <c r="I11" s="121"/>
      <c r="J11" s="121"/>
      <c r="K11" s="125"/>
    </row>
    <row r="12" s="51" customFormat="1" ht="27" customHeight="1" spans="1:11">
      <c r="A12" s="121"/>
      <c r="B12" s="121"/>
      <c r="C12" s="121"/>
      <c r="D12" s="121"/>
      <c r="E12" s="121"/>
      <c r="F12" s="121"/>
      <c r="G12" s="121"/>
      <c r="H12" s="121"/>
      <c r="I12" s="121"/>
      <c r="J12" s="121"/>
      <c r="K12" s="125"/>
    </row>
    <row r="13" s="51" customFormat="1" ht="27" customHeight="1" spans="1:11">
      <c r="A13" s="121"/>
      <c r="B13" s="121"/>
      <c r="C13" s="121"/>
      <c r="D13" s="121"/>
      <c r="E13" s="121"/>
      <c r="F13" s="121"/>
      <c r="G13" s="121"/>
      <c r="H13" s="121"/>
      <c r="I13" s="121"/>
      <c r="J13" s="121"/>
      <c r="K13" s="125"/>
    </row>
    <row r="14" s="51" customFormat="1" ht="19" customHeight="1" spans="1:11">
      <c r="A14" s="122" t="s">
        <v>318</v>
      </c>
      <c r="B14" s="122"/>
      <c r="C14" s="122"/>
      <c r="D14" s="122"/>
      <c r="E14" s="122"/>
      <c r="F14" s="122"/>
      <c r="G14" s="122"/>
      <c r="H14" s="122"/>
      <c r="I14" s="122"/>
      <c r="J14" s="122"/>
      <c r="K14" s="122"/>
    </row>
    <row r="15" customHeight="1" spans="1:10">
      <c r="A15" s="75"/>
      <c r="B15" s="75"/>
      <c r="C15" s="75"/>
      <c r="D15" s="75"/>
      <c r="E15" s="75"/>
      <c r="F15" s="75"/>
      <c r="G15" s="75"/>
      <c r="H15" s="75"/>
      <c r="I15" s="75"/>
      <c r="J15" s="75"/>
    </row>
    <row r="16" customHeight="1" spans="1:10">
      <c r="A16" s="75"/>
      <c r="B16" s="75"/>
      <c r="C16" s="75"/>
      <c r="D16" s="75"/>
      <c r="E16" s="75"/>
      <c r="F16" s="75"/>
      <c r="G16" s="75"/>
      <c r="H16" s="75"/>
      <c r="I16" s="75"/>
      <c r="J16" s="75"/>
    </row>
    <row r="17" customHeight="1" spans="3:3">
      <c r="C17" s="75"/>
    </row>
    <row r="19" customHeight="1" spans="5:5">
      <c r="E19" s="123"/>
    </row>
  </sheetData>
  <mergeCells count="2">
    <mergeCell ref="A2:K2"/>
    <mergeCell ref="A14:K14"/>
  </mergeCells>
  <pageMargins left="0.75" right="0.75" top="1" bottom="1" header="0.509027777777778" footer="0.509027777777778"/>
  <pageSetup paperSize="9" scale="65"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opLeftCell="A4" workbookViewId="0">
      <selection activeCell="M9" sqref="M9"/>
    </sheetView>
  </sheetViews>
  <sheetFormatPr defaultColWidth="9.16666666666667" defaultRowHeight="12.75" customHeight="1"/>
  <cols>
    <col min="1" max="3" width="7.16666666666667" style="42" customWidth="1"/>
    <col min="4" max="4" width="22.6666666666667" style="42" customWidth="1"/>
    <col min="5" max="5" width="23.1666666666667" style="42" customWidth="1"/>
    <col min="6" max="6" width="10.8333333333333" style="42" customWidth="1"/>
    <col min="7" max="7" width="12" style="42" customWidth="1"/>
    <col min="8" max="8" width="15.8333333333333" style="42" customWidth="1"/>
    <col min="9" max="9" width="12.1666666666667" style="42" customWidth="1"/>
    <col min="10" max="10" width="9.16666666666667" style="42" customWidth="1"/>
    <col min="11" max="11" width="9.16666666666667" style="82" customWidth="1"/>
    <col min="12" max="12" width="9.16666666666667" style="42" customWidth="1"/>
    <col min="13" max="13" width="17.3333333333333" style="42" customWidth="1"/>
    <col min="14" max="254" width="9.16666666666667" style="42" customWidth="1"/>
    <col min="255" max="16383" width="9.16666666666667" style="42"/>
    <col min="16384" max="16384" width="9.16666666666667" style="83"/>
  </cols>
  <sheetData>
    <row r="1" s="42" customFormat="1" ht="29.25" customHeight="1" spans="1:11">
      <c r="A1" s="84" t="s">
        <v>36</v>
      </c>
      <c r="K1" s="82"/>
    </row>
    <row r="2" s="42" customFormat="1" ht="23.25" customHeight="1" spans="1:14">
      <c r="A2" s="85" t="s">
        <v>37</v>
      </c>
      <c r="B2" s="85"/>
      <c r="C2" s="85"/>
      <c r="D2" s="85"/>
      <c r="E2" s="85"/>
      <c r="F2" s="85"/>
      <c r="G2" s="85"/>
      <c r="H2" s="85"/>
      <c r="I2" s="85"/>
      <c r="J2" s="85"/>
      <c r="K2" s="107"/>
      <c r="L2" s="85"/>
      <c r="M2" s="85"/>
      <c r="N2" s="108"/>
    </row>
    <row r="3" s="42" customFormat="1" ht="26.25" customHeight="1" spans="11:14">
      <c r="K3" s="82"/>
      <c r="N3" s="109" t="s">
        <v>47</v>
      </c>
    </row>
    <row r="4" s="42" customFormat="1" ht="18" customHeight="1" spans="1:14">
      <c r="A4" s="86" t="s">
        <v>319</v>
      </c>
      <c r="B4" s="86"/>
      <c r="C4" s="86"/>
      <c r="D4" s="86" t="s">
        <v>138</v>
      </c>
      <c r="E4" s="87" t="s">
        <v>320</v>
      </c>
      <c r="F4" s="86" t="s">
        <v>321</v>
      </c>
      <c r="G4" s="88" t="s">
        <v>322</v>
      </c>
      <c r="H4" s="89" t="s">
        <v>323</v>
      </c>
      <c r="I4" s="86" t="s">
        <v>324</v>
      </c>
      <c r="J4" s="86" t="s">
        <v>174</v>
      </c>
      <c r="K4" s="86"/>
      <c r="L4" s="110" t="s">
        <v>325</v>
      </c>
      <c r="M4" s="86" t="s">
        <v>326</v>
      </c>
      <c r="N4" s="111" t="s">
        <v>327</v>
      </c>
    </row>
    <row r="5" s="42" customFormat="1" ht="20" customHeight="1" spans="1:14">
      <c r="A5" s="70" t="s">
        <v>328</v>
      </c>
      <c r="B5" s="70" t="s">
        <v>329</v>
      </c>
      <c r="C5" s="70" t="s">
        <v>330</v>
      </c>
      <c r="D5" s="86"/>
      <c r="E5" s="87"/>
      <c r="F5" s="86"/>
      <c r="G5" s="90"/>
      <c r="H5" s="89"/>
      <c r="I5" s="86"/>
      <c r="J5" s="86" t="s">
        <v>328</v>
      </c>
      <c r="K5" s="86" t="s">
        <v>329</v>
      </c>
      <c r="L5" s="112"/>
      <c r="M5" s="86"/>
      <c r="N5" s="111"/>
    </row>
    <row r="6" s="42" customFormat="1" ht="20" customHeight="1" spans="1:14">
      <c r="A6" s="68" t="s">
        <v>153</v>
      </c>
      <c r="B6" s="68" t="s">
        <v>153</v>
      </c>
      <c r="C6" s="68" t="s">
        <v>153</v>
      </c>
      <c r="D6" s="68" t="s">
        <v>153</v>
      </c>
      <c r="E6" s="68" t="s">
        <v>153</v>
      </c>
      <c r="F6" s="91" t="s">
        <v>153</v>
      </c>
      <c r="G6" s="68" t="s">
        <v>153</v>
      </c>
      <c r="H6" s="68" t="s">
        <v>153</v>
      </c>
      <c r="I6" s="68" t="s">
        <v>153</v>
      </c>
      <c r="J6" s="68" t="s">
        <v>153</v>
      </c>
      <c r="K6" s="68" t="s">
        <v>153</v>
      </c>
      <c r="L6" s="68" t="s">
        <v>153</v>
      </c>
      <c r="M6" s="68" t="s">
        <v>153</v>
      </c>
      <c r="N6" s="68" t="s">
        <v>153</v>
      </c>
    </row>
    <row r="7" s="42" customFormat="1" ht="26" customHeight="1" spans="1:14">
      <c r="A7" s="92">
        <v>201</v>
      </c>
      <c r="B7" s="92" t="s">
        <v>331</v>
      </c>
      <c r="C7" s="92" t="s">
        <v>332</v>
      </c>
      <c r="D7" s="93" t="s">
        <v>333</v>
      </c>
      <c r="E7" s="94"/>
      <c r="F7" s="95"/>
      <c r="G7" s="94"/>
      <c r="H7" s="94"/>
      <c r="I7" s="95"/>
      <c r="J7" s="113">
        <v>310</v>
      </c>
      <c r="K7" s="114" t="s">
        <v>334</v>
      </c>
      <c r="L7" s="95"/>
      <c r="M7" s="115">
        <f t="shared" ref="M7:M11" si="0">M8</f>
        <v>400</v>
      </c>
      <c r="N7" s="95"/>
    </row>
    <row r="8" s="42" customFormat="1" ht="26" customHeight="1" spans="1:14">
      <c r="A8" s="92">
        <v>201</v>
      </c>
      <c r="B8" s="92" t="s">
        <v>331</v>
      </c>
      <c r="C8" s="92" t="s">
        <v>332</v>
      </c>
      <c r="D8" s="96">
        <v>115001</v>
      </c>
      <c r="E8" s="97" t="s">
        <v>335</v>
      </c>
      <c r="F8" s="98"/>
      <c r="G8" s="99"/>
      <c r="H8" s="99"/>
      <c r="I8" s="98"/>
      <c r="J8" s="116" t="s">
        <v>336</v>
      </c>
      <c r="K8" s="117" t="s">
        <v>334</v>
      </c>
      <c r="L8" s="98"/>
      <c r="M8" s="97">
        <f>M9+M11+M13+M17</f>
        <v>400</v>
      </c>
      <c r="N8" s="98"/>
    </row>
    <row r="9" s="42" customFormat="1" ht="26" customHeight="1" spans="1:14">
      <c r="A9" s="92">
        <v>201</v>
      </c>
      <c r="B9" s="92" t="s">
        <v>331</v>
      </c>
      <c r="C9" s="92" t="s">
        <v>332</v>
      </c>
      <c r="D9" s="96">
        <v>115001</v>
      </c>
      <c r="E9" s="100" t="s">
        <v>337</v>
      </c>
      <c r="F9" s="98"/>
      <c r="G9" s="99"/>
      <c r="H9" s="98"/>
      <c r="I9" s="99">
        <f>I10</f>
        <v>4</v>
      </c>
      <c r="J9" s="116">
        <v>310</v>
      </c>
      <c r="K9" s="117" t="s">
        <v>334</v>
      </c>
      <c r="L9" s="98"/>
      <c r="M9" s="97">
        <f>M10</f>
        <v>160</v>
      </c>
      <c r="N9" s="98"/>
    </row>
    <row r="10" s="42" customFormat="1" ht="26" customHeight="1" spans="1:14">
      <c r="A10" s="92">
        <v>201</v>
      </c>
      <c r="B10" s="92" t="s">
        <v>331</v>
      </c>
      <c r="C10" s="92" t="s">
        <v>332</v>
      </c>
      <c r="D10" s="96">
        <v>115001</v>
      </c>
      <c r="E10" s="100" t="s">
        <v>338</v>
      </c>
      <c r="F10" s="98"/>
      <c r="G10" s="99"/>
      <c r="H10" s="98" t="s">
        <v>339</v>
      </c>
      <c r="I10" s="99">
        <v>4</v>
      </c>
      <c r="J10" s="116" t="s">
        <v>336</v>
      </c>
      <c r="K10" s="117" t="s">
        <v>334</v>
      </c>
      <c r="L10" s="115">
        <v>2019.5</v>
      </c>
      <c r="M10" s="97">
        <v>160</v>
      </c>
      <c r="N10" s="98"/>
    </row>
    <row r="11" s="42" customFormat="1" ht="26" customHeight="1" spans="1:14">
      <c r="A11" s="92">
        <v>201</v>
      </c>
      <c r="B11" s="92" t="s">
        <v>331</v>
      </c>
      <c r="C11" s="92" t="s">
        <v>332</v>
      </c>
      <c r="D11" s="96">
        <v>115001</v>
      </c>
      <c r="E11" s="97" t="s">
        <v>340</v>
      </c>
      <c r="F11" s="98"/>
      <c r="G11" s="99"/>
      <c r="H11" s="98"/>
      <c r="I11" s="99">
        <v>4</v>
      </c>
      <c r="J11" s="113">
        <v>310</v>
      </c>
      <c r="K11" s="114" t="s">
        <v>334</v>
      </c>
      <c r="L11" s="97"/>
      <c r="M11" s="97">
        <f>M12</f>
        <v>76</v>
      </c>
      <c r="N11" s="98"/>
    </row>
    <row r="12" s="42" customFormat="1" ht="26" customHeight="1" spans="1:14">
      <c r="A12" s="92">
        <v>201</v>
      </c>
      <c r="B12" s="92" t="s">
        <v>331</v>
      </c>
      <c r="C12" s="92" t="s">
        <v>332</v>
      </c>
      <c r="D12" s="96">
        <v>115001</v>
      </c>
      <c r="E12" s="97" t="s">
        <v>341</v>
      </c>
      <c r="F12" s="98"/>
      <c r="G12" s="99"/>
      <c r="H12" s="98" t="s">
        <v>342</v>
      </c>
      <c r="I12" s="99">
        <v>4</v>
      </c>
      <c r="J12" s="116" t="s">
        <v>336</v>
      </c>
      <c r="K12" s="117" t="s">
        <v>334</v>
      </c>
      <c r="L12" s="97">
        <v>2019.5</v>
      </c>
      <c r="M12" s="97">
        <v>76</v>
      </c>
      <c r="N12" s="98"/>
    </row>
    <row r="13" s="42" customFormat="1" ht="26" customHeight="1" spans="1:14">
      <c r="A13" s="92">
        <v>201</v>
      </c>
      <c r="B13" s="92" t="s">
        <v>331</v>
      </c>
      <c r="C13" s="92" t="s">
        <v>332</v>
      </c>
      <c r="D13" s="96">
        <v>115001</v>
      </c>
      <c r="E13" s="101" t="s">
        <v>343</v>
      </c>
      <c r="F13" s="102"/>
      <c r="G13" s="103"/>
      <c r="H13" s="102"/>
      <c r="I13" s="103">
        <v>11</v>
      </c>
      <c r="J13" s="116">
        <v>310</v>
      </c>
      <c r="K13" s="117" t="s">
        <v>334</v>
      </c>
      <c r="L13" s="97"/>
      <c r="M13" s="97">
        <f>M14+M15+M16</f>
        <v>86</v>
      </c>
      <c r="N13" s="102"/>
    </row>
    <row r="14" s="42" customFormat="1" ht="26" customHeight="1" spans="1:14">
      <c r="A14" s="92">
        <v>201</v>
      </c>
      <c r="B14" s="92" t="s">
        <v>331</v>
      </c>
      <c r="C14" s="92" t="s">
        <v>332</v>
      </c>
      <c r="D14" s="96">
        <v>115001</v>
      </c>
      <c r="E14" s="104" t="s">
        <v>344</v>
      </c>
      <c r="F14" s="105"/>
      <c r="G14" s="106"/>
      <c r="H14" s="105" t="s">
        <v>345</v>
      </c>
      <c r="I14" s="106">
        <v>4</v>
      </c>
      <c r="J14" s="116" t="s">
        <v>336</v>
      </c>
      <c r="K14" s="117" t="s">
        <v>334</v>
      </c>
      <c r="L14" s="97">
        <v>2019.5</v>
      </c>
      <c r="M14" s="97">
        <v>48</v>
      </c>
      <c r="N14" s="105"/>
    </row>
    <row r="15" ht="21" customHeight="1" spans="1:14">
      <c r="A15" s="92">
        <v>201</v>
      </c>
      <c r="B15" s="92" t="s">
        <v>331</v>
      </c>
      <c r="C15" s="92" t="s">
        <v>332</v>
      </c>
      <c r="D15" s="96">
        <v>115001</v>
      </c>
      <c r="E15" s="104" t="s">
        <v>346</v>
      </c>
      <c r="F15" s="105"/>
      <c r="G15" s="106"/>
      <c r="H15" s="105" t="s">
        <v>345</v>
      </c>
      <c r="I15" s="106">
        <v>4</v>
      </c>
      <c r="J15" s="113">
        <v>310</v>
      </c>
      <c r="K15" s="114" t="s">
        <v>334</v>
      </c>
      <c r="L15" s="97">
        <v>2019.5</v>
      </c>
      <c r="M15" s="97">
        <v>20</v>
      </c>
      <c r="N15" s="105"/>
    </row>
    <row r="16" ht="27" customHeight="1" spans="1:14">
      <c r="A16" s="92">
        <v>201</v>
      </c>
      <c r="B16" s="92" t="s">
        <v>331</v>
      </c>
      <c r="C16" s="92" t="s">
        <v>332</v>
      </c>
      <c r="D16" s="96">
        <v>115001</v>
      </c>
      <c r="E16" s="104" t="s">
        <v>347</v>
      </c>
      <c r="F16" s="105"/>
      <c r="G16" s="106"/>
      <c r="H16" s="105" t="s">
        <v>345</v>
      </c>
      <c r="I16" s="106">
        <v>3</v>
      </c>
      <c r="J16" s="116" t="s">
        <v>336</v>
      </c>
      <c r="K16" s="117" t="s">
        <v>334</v>
      </c>
      <c r="L16" s="97">
        <v>2019.5</v>
      </c>
      <c r="M16" s="97">
        <v>18</v>
      </c>
      <c r="N16" s="105"/>
    </row>
    <row r="17" ht="21" customHeight="1" spans="1:14">
      <c r="A17" s="92">
        <v>201</v>
      </c>
      <c r="B17" s="92" t="s">
        <v>331</v>
      </c>
      <c r="C17" s="92" t="s">
        <v>332</v>
      </c>
      <c r="D17" s="96">
        <v>115001</v>
      </c>
      <c r="E17" s="104" t="s">
        <v>348</v>
      </c>
      <c r="F17" s="105"/>
      <c r="G17" s="106"/>
      <c r="H17" s="105"/>
      <c r="I17" s="106">
        <v>3</v>
      </c>
      <c r="J17" s="116">
        <v>310</v>
      </c>
      <c r="K17" s="117" t="s">
        <v>334</v>
      </c>
      <c r="L17" s="97">
        <v>2019.5</v>
      </c>
      <c r="M17" s="97">
        <v>78</v>
      </c>
      <c r="N17" s="105"/>
    </row>
    <row r="18" ht="36" customHeight="1" spans="1:14">
      <c r="A18" s="92">
        <v>201</v>
      </c>
      <c r="B18" s="92" t="s">
        <v>331</v>
      </c>
      <c r="C18" s="92" t="s">
        <v>332</v>
      </c>
      <c r="D18" s="96">
        <v>115001</v>
      </c>
      <c r="E18" s="104" t="s">
        <v>349</v>
      </c>
      <c r="F18" s="105"/>
      <c r="G18" s="106"/>
      <c r="H18" s="105" t="s">
        <v>350</v>
      </c>
      <c r="I18" s="106">
        <v>3</v>
      </c>
      <c r="J18" s="116" t="s">
        <v>336</v>
      </c>
      <c r="K18" s="117" t="s">
        <v>334</v>
      </c>
      <c r="L18" s="97">
        <v>2019.5</v>
      </c>
      <c r="M18" s="97">
        <v>78</v>
      </c>
      <c r="N18" s="105"/>
    </row>
  </sheetData>
  <mergeCells count="11">
    <mergeCell ref="A4:C4"/>
    <mergeCell ref="J4:K4"/>
    <mergeCell ref="D4:D5"/>
    <mergeCell ref="E4:E5"/>
    <mergeCell ref="F4:F5"/>
    <mergeCell ref="G4:G5"/>
    <mergeCell ref="H4:H5"/>
    <mergeCell ref="I4:I5"/>
    <mergeCell ref="L4:L5"/>
    <mergeCell ref="M4:M5"/>
    <mergeCell ref="N4:N5"/>
  </mergeCells>
  <pageMargins left="0.357638888888889" right="0.161111111111111" top="1" bottom="1" header="0.511805555555556" footer="0.511805555555556"/>
  <pageSetup paperSize="9" orientation="landscape"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AB9" sqref="AB9"/>
    </sheetView>
  </sheetViews>
  <sheetFormatPr defaultColWidth="9.16666666666667" defaultRowHeight="12.75" customHeight="1"/>
  <cols>
    <col min="1" max="1" width="11.6666666666667" customWidth="1"/>
    <col min="2" max="2" width="18.8333333333333" style="53" customWidth="1"/>
    <col min="3" max="3" width="6.16666666666667" customWidth="1"/>
    <col min="4" max="4" width="8.5" customWidth="1"/>
    <col min="5" max="6" width="11.8333333333333" customWidth="1"/>
    <col min="7" max="7" width="7.66666666666667" customWidth="1"/>
    <col min="8" max="9" width="11.8333333333333" customWidth="1"/>
    <col min="10" max="11" width="6.83333333333333" customWidth="1"/>
    <col min="12" max="12" width="8.66666666666667" customWidth="1"/>
    <col min="13" max="13" width="6.5" customWidth="1"/>
    <col min="14" max="18" width="9.16666666666667" customWidth="1"/>
    <col min="19" max="19" width="6.83333333333333" customWidth="1"/>
    <col min="20" max="16384" width="9.16666666666667" customWidth="1"/>
  </cols>
  <sheetData>
    <row r="1" ht="30" customHeight="1" spans="1:1">
      <c r="A1" s="54" t="s">
        <v>38</v>
      </c>
    </row>
    <row r="2" ht="28.5" customHeight="1" spans="1:29">
      <c r="A2" s="55" t="s">
        <v>39</v>
      </c>
      <c r="B2" s="56"/>
      <c r="C2" s="55"/>
      <c r="D2" s="55"/>
      <c r="E2" s="55"/>
      <c r="F2" s="55"/>
      <c r="G2" s="55"/>
      <c r="H2" s="55"/>
      <c r="I2" s="55"/>
      <c r="J2" s="55"/>
      <c r="K2" s="55"/>
      <c r="L2" s="55"/>
      <c r="M2" s="55"/>
      <c r="N2" s="55"/>
      <c r="O2" s="55"/>
      <c r="P2" s="55"/>
      <c r="Q2" s="55"/>
      <c r="R2" s="55"/>
      <c r="S2" s="55"/>
      <c r="T2" s="55"/>
      <c r="U2" s="55"/>
      <c r="V2" s="55"/>
      <c r="W2" s="55"/>
      <c r="X2" s="55"/>
      <c r="Y2" s="55"/>
      <c r="Z2" s="55"/>
      <c r="AA2" s="55"/>
      <c r="AB2" s="55"/>
      <c r="AC2" s="55"/>
    </row>
    <row r="3" s="51" customFormat="1" ht="22.5" customHeight="1" spans="2:29">
      <c r="B3" s="57"/>
      <c r="AC3" s="81" t="s">
        <v>47</v>
      </c>
    </row>
    <row r="4" s="51" customFormat="1" ht="25" customHeight="1" spans="1:29">
      <c r="A4" s="58" t="s">
        <v>138</v>
      </c>
      <c r="B4" s="59" t="s">
        <v>139</v>
      </c>
      <c r="C4" s="60" t="s">
        <v>351</v>
      </c>
      <c r="D4" s="61"/>
      <c r="E4" s="61"/>
      <c r="F4" s="61"/>
      <c r="G4" s="61"/>
      <c r="H4" s="61"/>
      <c r="I4" s="61"/>
      <c r="J4" s="61"/>
      <c r="K4" s="76"/>
      <c r="L4" s="60" t="s">
        <v>352</v>
      </c>
      <c r="M4" s="61"/>
      <c r="N4" s="61"/>
      <c r="O4" s="61"/>
      <c r="P4" s="61"/>
      <c r="Q4" s="61"/>
      <c r="R4" s="61"/>
      <c r="S4" s="61"/>
      <c r="T4" s="76"/>
      <c r="U4" s="60" t="s">
        <v>353</v>
      </c>
      <c r="V4" s="61"/>
      <c r="W4" s="61"/>
      <c r="X4" s="61"/>
      <c r="Y4" s="61"/>
      <c r="Z4" s="61"/>
      <c r="AA4" s="61"/>
      <c r="AB4" s="61"/>
      <c r="AC4" s="76"/>
    </row>
    <row r="5" s="51" customFormat="1" ht="25" customHeight="1" spans="1:29">
      <c r="A5" s="58"/>
      <c r="B5" s="59"/>
      <c r="C5" s="62" t="s">
        <v>142</v>
      </c>
      <c r="D5" s="60" t="s">
        <v>354</v>
      </c>
      <c r="E5" s="61"/>
      <c r="F5" s="61"/>
      <c r="G5" s="61"/>
      <c r="H5" s="61"/>
      <c r="I5" s="76"/>
      <c r="J5" s="77" t="s">
        <v>355</v>
      </c>
      <c r="K5" s="77" t="s">
        <v>356</v>
      </c>
      <c r="L5" s="62" t="s">
        <v>142</v>
      </c>
      <c r="M5" s="60" t="s">
        <v>354</v>
      </c>
      <c r="N5" s="61"/>
      <c r="O5" s="61"/>
      <c r="P5" s="61"/>
      <c r="Q5" s="61"/>
      <c r="R5" s="76"/>
      <c r="S5" s="77" t="s">
        <v>355</v>
      </c>
      <c r="T5" s="77" t="s">
        <v>356</v>
      </c>
      <c r="U5" s="62" t="s">
        <v>142</v>
      </c>
      <c r="V5" s="60" t="s">
        <v>354</v>
      </c>
      <c r="W5" s="61"/>
      <c r="X5" s="61"/>
      <c r="Y5" s="61"/>
      <c r="Z5" s="61"/>
      <c r="AA5" s="76"/>
      <c r="AB5" s="77" t="s">
        <v>355</v>
      </c>
      <c r="AC5" s="77" t="s">
        <v>356</v>
      </c>
    </row>
    <row r="6" s="51" customFormat="1" ht="25" customHeight="1" spans="1:29">
      <c r="A6" s="58"/>
      <c r="B6" s="59"/>
      <c r="C6" s="63"/>
      <c r="D6" s="59" t="s">
        <v>151</v>
      </c>
      <c r="E6" s="59" t="s">
        <v>357</v>
      </c>
      <c r="F6" s="59" t="s">
        <v>358</v>
      </c>
      <c r="G6" s="59" t="s">
        <v>359</v>
      </c>
      <c r="H6" s="59"/>
      <c r="I6" s="59"/>
      <c r="J6" s="78"/>
      <c r="K6" s="78"/>
      <c r="L6" s="63"/>
      <c r="M6" s="59" t="s">
        <v>151</v>
      </c>
      <c r="N6" s="59" t="s">
        <v>357</v>
      </c>
      <c r="O6" s="59" t="s">
        <v>358</v>
      </c>
      <c r="P6" s="59" t="s">
        <v>359</v>
      </c>
      <c r="Q6" s="59"/>
      <c r="R6" s="59"/>
      <c r="S6" s="78"/>
      <c r="T6" s="78"/>
      <c r="U6" s="63"/>
      <c r="V6" s="59" t="s">
        <v>151</v>
      </c>
      <c r="W6" s="59" t="s">
        <v>357</v>
      </c>
      <c r="X6" s="59" t="s">
        <v>358</v>
      </c>
      <c r="Y6" s="59" t="s">
        <v>359</v>
      </c>
      <c r="Z6" s="59"/>
      <c r="AA6" s="59"/>
      <c r="AB6" s="78"/>
      <c r="AC6" s="78"/>
    </row>
    <row r="7" s="51" customFormat="1" ht="47" customHeight="1" spans="1:29">
      <c r="A7" s="58"/>
      <c r="B7" s="59"/>
      <c r="C7" s="64"/>
      <c r="D7" s="59"/>
      <c r="E7" s="59"/>
      <c r="F7" s="59"/>
      <c r="G7" s="65" t="s">
        <v>151</v>
      </c>
      <c r="H7" s="65" t="s">
        <v>360</v>
      </c>
      <c r="I7" s="65" t="s">
        <v>361</v>
      </c>
      <c r="J7" s="79"/>
      <c r="K7" s="79"/>
      <c r="L7" s="64"/>
      <c r="M7" s="59"/>
      <c r="N7" s="59"/>
      <c r="O7" s="59"/>
      <c r="P7" s="65" t="s">
        <v>151</v>
      </c>
      <c r="Q7" s="65" t="s">
        <v>360</v>
      </c>
      <c r="R7" s="65" t="s">
        <v>361</v>
      </c>
      <c r="S7" s="79"/>
      <c r="T7" s="79"/>
      <c r="U7" s="64"/>
      <c r="V7" s="59"/>
      <c r="W7" s="59"/>
      <c r="X7" s="59"/>
      <c r="Y7" s="65" t="s">
        <v>151</v>
      </c>
      <c r="Z7" s="65" t="s">
        <v>360</v>
      </c>
      <c r="AA7" s="65" t="s">
        <v>361</v>
      </c>
      <c r="AB7" s="79"/>
      <c r="AC7" s="79"/>
    </row>
    <row r="8" s="52" customFormat="1" ht="25" customHeight="1" spans="1:29">
      <c r="A8" s="66" t="s">
        <v>153</v>
      </c>
      <c r="B8" s="67" t="s">
        <v>153</v>
      </c>
      <c r="C8" s="66">
        <v>1</v>
      </c>
      <c r="D8" s="68">
        <v>2</v>
      </c>
      <c r="E8" s="68">
        <v>3</v>
      </c>
      <c r="F8" s="68">
        <v>4</v>
      </c>
      <c r="G8" s="66">
        <v>5</v>
      </c>
      <c r="H8" s="66">
        <v>6</v>
      </c>
      <c r="I8" s="66">
        <v>7</v>
      </c>
      <c r="J8" s="66">
        <v>8</v>
      </c>
      <c r="K8" s="66">
        <v>9</v>
      </c>
      <c r="L8" s="66">
        <v>10</v>
      </c>
      <c r="M8" s="66">
        <v>11</v>
      </c>
      <c r="N8" s="66">
        <v>12</v>
      </c>
      <c r="O8" s="66">
        <v>13</v>
      </c>
      <c r="P8" s="66">
        <v>14</v>
      </c>
      <c r="Q8" s="66">
        <v>15</v>
      </c>
      <c r="R8" s="66">
        <v>16</v>
      </c>
      <c r="S8" s="66">
        <v>17</v>
      </c>
      <c r="T8" s="66">
        <v>18</v>
      </c>
      <c r="U8" s="66" t="s">
        <v>362</v>
      </c>
      <c r="V8" s="66" t="s">
        <v>363</v>
      </c>
      <c r="W8" s="66" t="s">
        <v>364</v>
      </c>
      <c r="X8" s="66" t="s">
        <v>365</v>
      </c>
      <c r="Y8" s="66" t="s">
        <v>366</v>
      </c>
      <c r="Z8" s="66" t="s">
        <v>367</v>
      </c>
      <c r="AA8" s="66" t="s">
        <v>368</v>
      </c>
      <c r="AB8" s="66" t="s">
        <v>369</v>
      </c>
      <c r="AC8" s="66" t="s">
        <v>370</v>
      </c>
    </row>
    <row r="9" s="52" customFormat="1" ht="25" customHeight="1" spans="1:29">
      <c r="A9" s="69"/>
      <c r="B9" s="70" t="s">
        <v>154</v>
      </c>
      <c r="C9" s="71">
        <f>D9+G9</f>
        <v>528</v>
      </c>
      <c r="D9" s="71">
        <f>SUM(E9:F9)</f>
        <v>528</v>
      </c>
      <c r="E9" s="71"/>
      <c r="F9" s="71">
        <v>528</v>
      </c>
      <c r="G9" s="71">
        <f>SUM(H9:I9)</f>
        <v>0</v>
      </c>
      <c r="H9" s="71"/>
      <c r="I9" s="71"/>
      <c r="J9" s="80"/>
      <c r="K9" s="69"/>
      <c r="L9" s="71">
        <f>M9+P9</f>
        <v>528</v>
      </c>
      <c r="M9" s="71">
        <f>SUM(N9:O9)</f>
        <v>528</v>
      </c>
      <c r="N9" s="71"/>
      <c r="O9" s="71">
        <v>528</v>
      </c>
      <c r="P9" s="71">
        <f>SUM(Q9:R9)</f>
        <v>0</v>
      </c>
      <c r="Q9" s="71"/>
      <c r="R9" s="71"/>
      <c r="S9" s="80"/>
      <c r="T9" s="69"/>
      <c r="U9" s="69"/>
      <c r="V9" s="69"/>
      <c r="W9" s="69"/>
      <c r="X9" s="69"/>
      <c r="Y9" s="69"/>
      <c r="Z9" s="69"/>
      <c r="AA9" s="69"/>
      <c r="AB9" s="69"/>
      <c r="AC9" s="69"/>
    </row>
    <row r="10" s="52" customFormat="1" ht="25" customHeight="1" spans="1:29">
      <c r="A10" s="69"/>
      <c r="B10" s="72"/>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52" customFormat="1" ht="25" customHeight="1" spans="1:29">
      <c r="A11" s="69"/>
      <c r="B11" s="72"/>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52" customFormat="1" ht="25" customHeight="1" spans="1:29">
      <c r="A12" s="69"/>
      <c r="B12" s="72"/>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row>
    <row r="13" s="52" customFormat="1" ht="25" customHeight="1" spans="1:29">
      <c r="A13" s="73"/>
      <c r="B13" s="72"/>
      <c r="C13" s="73"/>
      <c r="D13" s="69"/>
      <c r="E13" s="69"/>
      <c r="F13" s="69"/>
      <c r="G13" s="69"/>
      <c r="H13" s="69"/>
      <c r="I13" s="69"/>
      <c r="J13" s="69"/>
      <c r="K13" s="69"/>
      <c r="L13" s="73"/>
      <c r="M13" s="69"/>
      <c r="N13" s="69"/>
      <c r="O13" s="69"/>
      <c r="P13" s="69"/>
      <c r="Q13" s="69"/>
      <c r="R13" s="69"/>
      <c r="S13" s="69"/>
      <c r="T13" s="69"/>
      <c r="U13" s="73"/>
      <c r="V13" s="69"/>
      <c r="W13" s="69"/>
      <c r="X13" s="69"/>
      <c r="Y13" s="69"/>
      <c r="Z13" s="69"/>
      <c r="AA13" s="69"/>
      <c r="AB13" s="69"/>
      <c r="AC13" s="69"/>
    </row>
    <row r="14" s="52" customFormat="1" ht="25" customHeight="1" spans="1:29">
      <c r="A14" s="73"/>
      <c r="B14" s="72"/>
      <c r="C14" s="69"/>
      <c r="D14" s="73"/>
      <c r="E14" s="69"/>
      <c r="F14" s="69"/>
      <c r="G14" s="69"/>
      <c r="H14" s="69"/>
      <c r="I14" s="69"/>
      <c r="J14" s="69"/>
      <c r="K14" s="69"/>
      <c r="L14" s="69"/>
      <c r="M14" s="73"/>
      <c r="N14" s="69"/>
      <c r="O14" s="69"/>
      <c r="P14" s="69"/>
      <c r="Q14" s="69"/>
      <c r="R14" s="69"/>
      <c r="S14" s="69"/>
      <c r="T14" s="69"/>
      <c r="U14" s="69"/>
      <c r="V14" s="73"/>
      <c r="W14" s="69"/>
      <c r="X14" s="69"/>
      <c r="Y14" s="69"/>
      <c r="Z14" s="69"/>
      <c r="AA14" s="69"/>
      <c r="AB14" s="69"/>
      <c r="AC14" s="69"/>
    </row>
    <row r="15" s="52" customFormat="1" ht="25" customHeight="1" spans="1:29">
      <c r="A15" s="73"/>
      <c r="B15" s="74"/>
      <c r="C15" s="73"/>
      <c r="D15" s="73"/>
      <c r="E15" s="69"/>
      <c r="F15" s="69"/>
      <c r="G15" s="69"/>
      <c r="H15" s="69"/>
      <c r="I15" s="69"/>
      <c r="J15" s="69"/>
      <c r="K15" s="69"/>
      <c r="L15" s="73"/>
      <c r="M15" s="73"/>
      <c r="N15" s="69"/>
      <c r="O15" s="69"/>
      <c r="P15" s="69"/>
      <c r="Q15" s="69"/>
      <c r="R15" s="69"/>
      <c r="S15" s="69"/>
      <c r="T15" s="69"/>
      <c r="U15" s="73"/>
      <c r="V15" s="73"/>
      <c r="W15" s="69"/>
      <c r="X15" s="69"/>
      <c r="Z15" s="69"/>
      <c r="AA15" s="69"/>
      <c r="AB15" s="69"/>
      <c r="AC15" s="69"/>
    </row>
    <row r="16" s="52" customFormat="1" ht="25" customHeight="1" spans="1:29">
      <c r="A16" s="73"/>
      <c r="B16" s="74"/>
      <c r="C16" s="73"/>
      <c r="D16" s="73"/>
      <c r="E16" s="73"/>
      <c r="F16" s="69"/>
      <c r="G16" s="69"/>
      <c r="H16" s="69"/>
      <c r="I16" s="69"/>
      <c r="J16" s="69"/>
      <c r="K16" s="69"/>
      <c r="L16" s="73"/>
      <c r="M16" s="73"/>
      <c r="N16" s="73"/>
      <c r="O16" s="69"/>
      <c r="P16" s="69"/>
      <c r="Q16" s="69"/>
      <c r="R16" s="69"/>
      <c r="S16" s="69"/>
      <c r="T16" s="69"/>
      <c r="U16" s="73"/>
      <c r="V16" s="73"/>
      <c r="W16" s="73"/>
      <c r="X16" s="69"/>
      <c r="Y16" s="69"/>
      <c r="Z16" s="69"/>
      <c r="AA16" s="69"/>
      <c r="AB16" s="69"/>
      <c r="AC16" s="69"/>
    </row>
    <row r="17" customHeight="1" spans="6:11">
      <c r="F17" s="75"/>
      <c r="G17" s="75"/>
      <c r="H17" s="75"/>
      <c r="I17" s="75"/>
      <c r="J17" s="75"/>
      <c r="K17" s="75"/>
    </row>
    <row r="18" customHeight="1" spans="7:11">
      <c r="G18" s="75"/>
      <c r="H18" s="75"/>
      <c r="K18" s="75"/>
    </row>
    <row r="19" customHeight="1" spans="8:11">
      <c r="H19" s="75"/>
      <c r="K19" s="75"/>
    </row>
    <row r="20" customHeight="1" spans="8:11">
      <c r="H20" s="75"/>
      <c r="K20" s="75"/>
    </row>
    <row r="21" customHeight="1" spans="9:11">
      <c r="I21" s="75"/>
      <c r="K21" s="75"/>
    </row>
    <row r="22" customHeight="1" spans="9:10">
      <c r="I22" s="75"/>
      <c r="J22" s="75"/>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0" fitToHeight="0" orientation="landscape"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G17" sqref="G17:H17"/>
    </sheetView>
  </sheetViews>
  <sheetFormatPr defaultColWidth="12" defaultRowHeight="14.25"/>
  <cols>
    <col min="1" max="2" width="8.16666666666667" style="1" customWidth="1"/>
    <col min="3" max="3" width="16.5" style="1" customWidth="1"/>
    <col min="4" max="4" width="32.5" style="1" customWidth="1"/>
    <col min="5" max="5" width="26.1666666666667" style="1" customWidth="1"/>
    <col min="6" max="6" width="16.5" style="1" customWidth="1"/>
    <col min="7" max="7" width="16.8333333333333" style="1" customWidth="1"/>
    <col min="8" max="8" width="16.5" style="1" customWidth="1"/>
    <col min="9" max="9" width="26.1666666666667" style="1" customWidth="1"/>
    <col min="10" max="16384" width="12" style="1"/>
  </cols>
  <sheetData>
    <row r="1" s="1" customFormat="1" ht="16.5" customHeight="1" spans="1:4">
      <c r="A1" s="2" t="s">
        <v>40</v>
      </c>
      <c r="B1" s="3"/>
      <c r="C1" s="3"/>
      <c r="D1" s="3"/>
    </row>
    <row r="2" s="1" customFormat="1" ht="33.75" customHeight="1" spans="1:9">
      <c r="A2" s="4" t="s">
        <v>41</v>
      </c>
      <c r="B2" s="4"/>
      <c r="C2" s="4"/>
      <c r="D2" s="4"/>
      <c r="E2" s="4"/>
      <c r="F2" s="4"/>
      <c r="G2" s="4"/>
      <c r="H2" s="4"/>
      <c r="I2" s="4"/>
    </row>
    <row r="3" s="1" customFormat="1" customHeight="1" spans="1:9">
      <c r="A3" s="5"/>
      <c r="B3" s="5"/>
      <c r="C3" s="5"/>
      <c r="D3" s="5"/>
      <c r="E3" s="5"/>
      <c r="F3" s="5"/>
      <c r="G3" s="5"/>
      <c r="H3" s="5"/>
      <c r="I3" s="5"/>
    </row>
    <row r="4" s="1" customFormat="1" ht="21.95" customHeight="1" spans="1:9">
      <c r="A4" s="9" t="s">
        <v>371</v>
      </c>
      <c r="B4" s="10"/>
      <c r="C4" s="10"/>
      <c r="D4" s="11" t="s">
        <v>372</v>
      </c>
      <c r="E4" s="11"/>
      <c r="F4" s="11"/>
      <c r="G4" s="11"/>
      <c r="H4" s="11"/>
      <c r="I4" s="11"/>
    </row>
    <row r="5" s="1" customFormat="1" ht="21.95" customHeight="1" spans="1:9">
      <c r="A5" s="12" t="s">
        <v>373</v>
      </c>
      <c r="B5" s="13"/>
      <c r="C5" s="13"/>
      <c r="D5" s="14" t="s">
        <v>374</v>
      </c>
      <c r="E5" s="14"/>
      <c r="F5" s="12" t="s">
        <v>375</v>
      </c>
      <c r="G5" s="15"/>
      <c r="H5" s="14" t="s">
        <v>376</v>
      </c>
      <c r="I5" s="11"/>
    </row>
    <row r="6" s="1" customFormat="1" ht="21.95" customHeight="1" spans="1:9">
      <c r="A6" s="16" t="s">
        <v>377</v>
      </c>
      <c r="B6" s="17"/>
      <c r="C6" s="18"/>
      <c r="D6" s="19" t="s">
        <v>378</v>
      </c>
      <c r="E6" s="14">
        <v>6000</v>
      </c>
      <c r="F6" s="20" t="s">
        <v>379</v>
      </c>
      <c r="G6" s="21"/>
      <c r="H6" s="14">
        <v>6000</v>
      </c>
      <c r="I6" s="14"/>
    </row>
    <row r="7" s="1" customFormat="1" ht="21.95" customHeight="1" spans="1:9">
      <c r="A7" s="22"/>
      <c r="B7" s="23"/>
      <c r="C7" s="24"/>
      <c r="D7" s="19" t="s">
        <v>380</v>
      </c>
      <c r="E7" s="14">
        <v>6000</v>
      </c>
      <c r="F7" s="20" t="s">
        <v>380</v>
      </c>
      <c r="G7" s="21"/>
      <c r="H7" s="14">
        <v>6000</v>
      </c>
      <c r="I7" s="14"/>
    </row>
    <row r="8" s="1" customFormat="1" ht="21.95" customHeight="1" spans="1:9">
      <c r="A8" s="25"/>
      <c r="B8" s="26"/>
      <c r="C8" s="27"/>
      <c r="D8" s="19" t="s">
        <v>381</v>
      </c>
      <c r="E8" s="19"/>
      <c r="F8" s="20" t="s">
        <v>382</v>
      </c>
      <c r="G8" s="21"/>
      <c r="H8" s="28"/>
      <c r="I8" s="38"/>
    </row>
    <row r="9" s="1" customFormat="1" ht="21.95" customHeight="1" spans="1:9">
      <c r="A9" s="11" t="s">
        <v>383</v>
      </c>
      <c r="B9" s="14" t="s">
        <v>384</v>
      </c>
      <c r="C9" s="14"/>
      <c r="D9" s="14"/>
      <c r="E9" s="14"/>
      <c r="F9" s="12" t="s">
        <v>385</v>
      </c>
      <c r="G9" s="13"/>
      <c r="H9" s="13"/>
      <c r="I9" s="15"/>
    </row>
    <row r="10" s="1" customFormat="1" ht="135" customHeight="1" spans="1:9">
      <c r="A10" s="29"/>
      <c r="B10" s="30" t="s">
        <v>386</v>
      </c>
      <c r="C10" s="30"/>
      <c r="D10" s="30"/>
      <c r="E10" s="30"/>
      <c r="F10" s="31" t="s">
        <v>387</v>
      </c>
      <c r="G10" s="32"/>
      <c r="H10" s="32"/>
      <c r="I10" s="39"/>
    </row>
    <row r="11" s="1" customFormat="1" ht="24" spans="1:9">
      <c r="A11" s="14" t="s">
        <v>388</v>
      </c>
      <c r="B11" s="33" t="s">
        <v>389</v>
      </c>
      <c r="C11" s="14" t="s">
        <v>390</v>
      </c>
      <c r="D11" s="14" t="s">
        <v>391</v>
      </c>
      <c r="E11" s="14" t="s">
        <v>392</v>
      </c>
      <c r="F11" s="14" t="s">
        <v>393</v>
      </c>
      <c r="G11" s="14" t="s">
        <v>391</v>
      </c>
      <c r="H11" s="14"/>
      <c r="I11" s="14" t="s">
        <v>392</v>
      </c>
    </row>
    <row r="12" s="1" customFormat="1" ht="21.95" customHeight="1" spans="1:9">
      <c r="A12" s="14"/>
      <c r="B12" s="14" t="s">
        <v>394</v>
      </c>
      <c r="C12" s="14" t="s">
        <v>395</v>
      </c>
      <c r="D12" s="34" t="s">
        <v>396</v>
      </c>
      <c r="E12" s="34" t="s">
        <v>397</v>
      </c>
      <c r="F12" s="14" t="s">
        <v>395</v>
      </c>
      <c r="G12" s="34" t="s">
        <v>396</v>
      </c>
      <c r="H12" s="34"/>
      <c r="I12" s="34" t="s">
        <v>397</v>
      </c>
    </row>
    <row r="13" s="1" customFormat="1" ht="21.95" customHeight="1" spans="1:9">
      <c r="A13" s="14"/>
      <c r="B13" s="11"/>
      <c r="C13" s="14"/>
      <c r="D13" s="34" t="s">
        <v>398</v>
      </c>
      <c r="E13" s="34" t="s">
        <v>397</v>
      </c>
      <c r="F13" s="14"/>
      <c r="G13" s="34" t="s">
        <v>398</v>
      </c>
      <c r="H13" s="34"/>
      <c r="I13" s="34" t="s">
        <v>397</v>
      </c>
    </row>
    <row r="14" s="1" customFormat="1" ht="21.95" customHeight="1" spans="1:9">
      <c r="A14" s="14"/>
      <c r="B14" s="11"/>
      <c r="C14" s="14"/>
      <c r="D14" s="34" t="s">
        <v>399</v>
      </c>
      <c r="E14" s="34" t="s">
        <v>400</v>
      </c>
      <c r="F14" s="14"/>
      <c r="G14" s="34" t="s">
        <v>399</v>
      </c>
      <c r="H14" s="34"/>
      <c r="I14" s="34" t="s">
        <v>400</v>
      </c>
    </row>
    <row r="15" s="1" customFormat="1" ht="21.95" customHeight="1" spans="1:9">
      <c r="A15" s="14"/>
      <c r="B15" s="11"/>
      <c r="C15" s="14"/>
      <c r="D15" s="34" t="s">
        <v>401</v>
      </c>
      <c r="E15" s="34" t="s">
        <v>402</v>
      </c>
      <c r="F15" s="14"/>
      <c r="G15" s="34" t="s">
        <v>401</v>
      </c>
      <c r="H15" s="34"/>
      <c r="I15" s="34" t="s">
        <v>402</v>
      </c>
    </row>
    <row r="16" s="1" customFormat="1" ht="21.95" customHeight="1" spans="1:9">
      <c r="A16" s="14"/>
      <c r="B16" s="11"/>
      <c r="C16" s="14" t="s">
        <v>403</v>
      </c>
      <c r="D16" s="34" t="s">
        <v>396</v>
      </c>
      <c r="E16" s="34" t="s">
        <v>404</v>
      </c>
      <c r="F16" s="14" t="s">
        <v>403</v>
      </c>
      <c r="G16" s="34" t="s">
        <v>396</v>
      </c>
      <c r="H16" s="34"/>
      <c r="I16" s="34" t="s">
        <v>404</v>
      </c>
    </row>
    <row r="17" s="1" customFormat="1" ht="21.95" customHeight="1" spans="1:9">
      <c r="A17" s="14"/>
      <c r="B17" s="11"/>
      <c r="C17" s="14"/>
      <c r="D17" s="34" t="s">
        <v>398</v>
      </c>
      <c r="E17" s="34" t="s">
        <v>404</v>
      </c>
      <c r="F17" s="14"/>
      <c r="G17" s="34" t="s">
        <v>398</v>
      </c>
      <c r="H17" s="34"/>
      <c r="I17" s="34" t="s">
        <v>404</v>
      </c>
    </row>
    <row r="18" s="1" customFormat="1" ht="21.95" customHeight="1" spans="1:9">
      <c r="A18" s="14"/>
      <c r="B18" s="11"/>
      <c r="C18" s="14"/>
      <c r="D18" s="34" t="s">
        <v>399</v>
      </c>
      <c r="E18" s="34" t="s">
        <v>404</v>
      </c>
      <c r="F18" s="14"/>
      <c r="G18" s="34" t="s">
        <v>399</v>
      </c>
      <c r="H18" s="34"/>
      <c r="I18" s="34" t="s">
        <v>404</v>
      </c>
    </row>
    <row r="19" s="1" customFormat="1" ht="21.95" customHeight="1" spans="1:9">
      <c r="A19" s="14"/>
      <c r="B19" s="11"/>
      <c r="C19" s="14"/>
      <c r="D19" s="34" t="s">
        <v>401</v>
      </c>
      <c r="E19" s="34" t="s">
        <v>404</v>
      </c>
      <c r="F19" s="14"/>
      <c r="G19" s="34" t="s">
        <v>401</v>
      </c>
      <c r="H19" s="34"/>
      <c r="I19" s="34" t="s">
        <v>404</v>
      </c>
    </row>
    <row r="20" s="1" customFormat="1" ht="21.95" customHeight="1" spans="1:9">
      <c r="A20" s="14"/>
      <c r="B20" s="11"/>
      <c r="C20" s="14" t="s">
        <v>405</v>
      </c>
      <c r="D20" s="34" t="s">
        <v>396</v>
      </c>
      <c r="E20" s="34" t="s">
        <v>406</v>
      </c>
      <c r="F20" s="14" t="s">
        <v>405</v>
      </c>
      <c r="G20" s="34" t="s">
        <v>396</v>
      </c>
      <c r="H20" s="34"/>
      <c r="I20" s="34" t="s">
        <v>406</v>
      </c>
    </row>
    <row r="21" s="1" customFormat="1" ht="21.95" customHeight="1" spans="1:9">
      <c r="A21" s="14"/>
      <c r="B21" s="11"/>
      <c r="C21" s="14"/>
      <c r="D21" s="34" t="s">
        <v>398</v>
      </c>
      <c r="E21" s="34" t="s">
        <v>406</v>
      </c>
      <c r="F21" s="14"/>
      <c r="G21" s="34" t="s">
        <v>398</v>
      </c>
      <c r="H21" s="34"/>
      <c r="I21" s="34" t="s">
        <v>406</v>
      </c>
    </row>
    <row r="22" s="1" customFormat="1" ht="21.95" customHeight="1" spans="1:9">
      <c r="A22" s="14"/>
      <c r="B22" s="11"/>
      <c r="C22" s="14"/>
      <c r="D22" s="34" t="s">
        <v>399</v>
      </c>
      <c r="E22" s="34" t="s">
        <v>406</v>
      </c>
      <c r="F22" s="14"/>
      <c r="G22" s="34" t="s">
        <v>399</v>
      </c>
      <c r="H22" s="34"/>
      <c r="I22" s="34" t="s">
        <v>406</v>
      </c>
    </row>
    <row r="23" s="1" customFormat="1" ht="42" customHeight="1" spans="1:9">
      <c r="A23" s="14"/>
      <c r="B23" s="11"/>
      <c r="C23" s="14"/>
      <c r="D23" s="34" t="s">
        <v>401</v>
      </c>
      <c r="E23" s="34" t="s">
        <v>406</v>
      </c>
      <c r="F23" s="14"/>
      <c r="G23" s="34" t="s">
        <v>401</v>
      </c>
      <c r="H23" s="34"/>
      <c r="I23" s="34" t="s">
        <v>406</v>
      </c>
    </row>
    <row r="24" s="1" customFormat="1" ht="21.95" customHeight="1" spans="1:9">
      <c r="A24" s="14"/>
      <c r="B24" s="11"/>
      <c r="C24" s="14" t="s">
        <v>407</v>
      </c>
      <c r="D24" s="34" t="s">
        <v>396</v>
      </c>
      <c r="E24" s="33">
        <v>2000</v>
      </c>
      <c r="F24" s="14" t="s">
        <v>407</v>
      </c>
      <c r="G24" s="34" t="s">
        <v>396</v>
      </c>
      <c r="H24" s="34"/>
      <c r="I24" s="33">
        <v>2000</v>
      </c>
    </row>
    <row r="25" s="1" customFormat="1" ht="33" customHeight="1" spans="1:9">
      <c r="A25" s="14"/>
      <c r="B25" s="11"/>
      <c r="C25" s="14"/>
      <c r="D25" s="34" t="s">
        <v>398</v>
      </c>
      <c r="E25" s="33">
        <v>1000</v>
      </c>
      <c r="F25" s="14"/>
      <c r="G25" s="34" t="s">
        <v>398</v>
      </c>
      <c r="H25" s="34"/>
      <c r="I25" s="33">
        <v>1000</v>
      </c>
    </row>
    <row r="26" s="1" customFormat="1" ht="21.95" customHeight="1" spans="1:9">
      <c r="A26" s="14"/>
      <c r="B26" s="11"/>
      <c r="C26" s="14"/>
      <c r="D26" s="34" t="s">
        <v>399</v>
      </c>
      <c r="E26" s="33">
        <v>2000</v>
      </c>
      <c r="F26" s="14"/>
      <c r="G26" s="34" t="s">
        <v>399</v>
      </c>
      <c r="H26" s="34"/>
      <c r="I26" s="33">
        <v>2000</v>
      </c>
    </row>
    <row r="27" s="1" customFormat="1" ht="34" customHeight="1" spans="1:9">
      <c r="A27" s="14"/>
      <c r="B27" s="11"/>
      <c r="C27" s="14"/>
      <c r="D27" s="34" t="s">
        <v>401</v>
      </c>
      <c r="E27" s="33">
        <v>1000</v>
      </c>
      <c r="F27" s="14" t="s">
        <v>408</v>
      </c>
      <c r="G27" s="34" t="s">
        <v>401</v>
      </c>
      <c r="H27" s="34"/>
      <c r="I27" s="33">
        <v>1000</v>
      </c>
    </row>
    <row r="28" s="1" customFormat="1" ht="21.95" customHeight="1" spans="1:9">
      <c r="A28" s="14"/>
      <c r="B28" s="11"/>
      <c r="C28" s="14" t="s">
        <v>409</v>
      </c>
      <c r="D28" s="34" t="s">
        <v>396</v>
      </c>
      <c r="E28" s="34" t="s">
        <v>410</v>
      </c>
      <c r="F28" s="14" t="s">
        <v>409</v>
      </c>
      <c r="G28" s="34" t="s">
        <v>396</v>
      </c>
      <c r="H28" s="34"/>
      <c r="I28" s="34" t="s">
        <v>410</v>
      </c>
    </row>
    <row r="29" s="1" customFormat="1" ht="21.95" customHeight="1" spans="1:9">
      <c r="A29" s="14"/>
      <c r="B29" s="11"/>
      <c r="C29" s="14"/>
      <c r="D29" s="34" t="s">
        <v>398</v>
      </c>
      <c r="E29" s="34" t="s">
        <v>410</v>
      </c>
      <c r="F29" s="14"/>
      <c r="G29" s="34" t="s">
        <v>398</v>
      </c>
      <c r="H29" s="34"/>
      <c r="I29" s="34" t="s">
        <v>410</v>
      </c>
    </row>
    <row r="30" s="1" customFormat="1" ht="21.95" customHeight="1" spans="1:9">
      <c r="A30" s="14"/>
      <c r="B30" s="11"/>
      <c r="C30" s="14"/>
      <c r="D30" s="34" t="s">
        <v>399</v>
      </c>
      <c r="E30" s="34" t="s">
        <v>411</v>
      </c>
      <c r="F30" s="14"/>
      <c r="G30" s="34" t="s">
        <v>399</v>
      </c>
      <c r="H30" s="34"/>
      <c r="I30" s="34" t="s">
        <v>411</v>
      </c>
    </row>
    <row r="31" s="1" customFormat="1" ht="21.95" customHeight="1" spans="1:9">
      <c r="A31" s="14"/>
      <c r="B31" s="11"/>
      <c r="C31" s="14"/>
      <c r="D31" s="34" t="s">
        <v>401</v>
      </c>
      <c r="E31" s="34" t="s">
        <v>412</v>
      </c>
      <c r="F31" s="14"/>
      <c r="G31" s="34" t="s">
        <v>401</v>
      </c>
      <c r="H31" s="34"/>
      <c r="I31" s="34" t="s">
        <v>412</v>
      </c>
    </row>
    <row r="32" s="1" customFormat="1" ht="21.95" customHeight="1" spans="1:9">
      <c r="A32" s="14"/>
      <c r="B32" s="14" t="s">
        <v>413</v>
      </c>
      <c r="C32" s="14" t="s">
        <v>414</v>
      </c>
      <c r="D32" s="34" t="s">
        <v>396</v>
      </c>
      <c r="E32" s="33" t="s">
        <v>415</v>
      </c>
      <c r="F32" s="14" t="s">
        <v>414</v>
      </c>
      <c r="G32" s="34" t="s">
        <v>396</v>
      </c>
      <c r="H32" s="34"/>
      <c r="I32" s="33" t="s">
        <v>415</v>
      </c>
    </row>
    <row r="33" s="1" customFormat="1" ht="21.95" customHeight="1" spans="1:9">
      <c r="A33" s="14"/>
      <c r="B33" s="14"/>
      <c r="C33" s="14"/>
      <c r="D33" s="34" t="s">
        <v>398</v>
      </c>
      <c r="E33" s="33" t="s">
        <v>415</v>
      </c>
      <c r="F33" s="14"/>
      <c r="G33" s="34" t="s">
        <v>398</v>
      </c>
      <c r="H33" s="34"/>
      <c r="I33" s="33" t="s">
        <v>415</v>
      </c>
    </row>
    <row r="34" s="1" customFormat="1" ht="21.95" customHeight="1" spans="1:9">
      <c r="A34" s="14"/>
      <c r="B34" s="14"/>
      <c r="C34" s="14"/>
      <c r="D34" s="34" t="s">
        <v>399</v>
      </c>
      <c r="E34" s="33" t="s">
        <v>415</v>
      </c>
      <c r="F34" s="14"/>
      <c r="G34" s="34" t="s">
        <v>399</v>
      </c>
      <c r="H34" s="34"/>
      <c r="I34" s="33" t="s">
        <v>415</v>
      </c>
    </row>
    <row r="35" s="1" customFormat="1" ht="47" customHeight="1" spans="1:9">
      <c r="A35" s="14"/>
      <c r="B35" s="14"/>
      <c r="C35" s="14"/>
      <c r="D35" s="34" t="s">
        <v>401</v>
      </c>
      <c r="E35" s="33" t="s">
        <v>415</v>
      </c>
      <c r="F35" s="14"/>
      <c r="G35" s="34" t="s">
        <v>401</v>
      </c>
      <c r="H35" s="34"/>
      <c r="I35" s="33" t="s">
        <v>415</v>
      </c>
    </row>
    <row r="36" s="1" customFormat="1" ht="27" customHeight="1" spans="1:9">
      <c r="A36" s="37" t="s">
        <v>416</v>
      </c>
      <c r="B36" s="37"/>
      <c r="C36" s="37"/>
      <c r="D36" s="37"/>
      <c r="E36" s="37"/>
      <c r="F36" s="37"/>
      <c r="G36" s="37"/>
      <c r="H36" s="37"/>
      <c r="I36" s="37"/>
    </row>
  </sheetData>
  <mergeCells count="62">
    <mergeCell ref="A2:I2"/>
    <mergeCell ref="A3:I3"/>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A36:I36"/>
    <mergeCell ref="A9:A10"/>
    <mergeCell ref="A11:A35"/>
    <mergeCell ref="B12:B27"/>
    <mergeCell ref="B28:B31"/>
    <mergeCell ref="B32:B35"/>
    <mergeCell ref="C12:C15"/>
    <mergeCell ref="C16:C19"/>
    <mergeCell ref="C20:C23"/>
    <mergeCell ref="C24:C27"/>
    <mergeCell ref="C28:C31"/>
    <mergeCell ref="C32:C35"/>
    <mergeCell ref="F12:F15"/>
    <mergeCell ref="F16:F19"/>
    <mergeCell ref="F20:F23"/>
    <mergeCell ref="F24:F26"/>
    <mergeCell ref="F28:F31"/>
    <mergeCell ref="F32:F35"/>
    <mergeCell ref="A6:C8"/>
  </mergeCells>
  <pageMargins left="0.196527777777778" right="0.161111111111111" top="1" bottom="1" header="0.511805555555556" footer="0.511805555555556"/>
  <pageSetup paperSize="9" orientation="landscape"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7"/>
  <sheetViews>
    <sheetView topLeftCell="A23" workbookViewId="0">
      <selection activeCell="O15" sqref="O15"/>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41" customFormat="1" ht="16.5" customHeight="1" spans="1:4">
      <c r="A1" s="2" t="s">
        <v>42</v>
      </c>
      <c r="B1" s="44"/>
      <c r="C1" s="44"/>
      <c r="D1" s="44"/>
    </row>
    <row r="2" s="1" customFormat="1" ht="23.25" customHeight="1" spans="1:8">
      <c r="A2" s="4" t="s">
        <v>43</v>
      </c>
      <c r="B2" s="4"/>
      <c r="C2" s="4"/>
      <c r="D2" s="4"/>
      <c r="E2" s="4"/>
      <c r="F2" s="4"/>
      <c r="G2" s="4"/>
      <c r="H2" s="4"/>
    </row>
    <row r="3" s="1" customFormat="1" ht="18" customHeight="1" spans="1:8">
      <c r="A3" s="5"/>
      <c r="B3" s="5"/>
      <c r="C3" s="5"/>
      <c r="D3" s="5"/>
      <c r="E3" s="5"/>
      <c r="F3" s="5"/>
      <c r="G3" s="5"/>
      <c r="H3" s="5"/>
    </row>
    <row r="4" s="41" customFormat="1" ht="17.25" customHeight="1" spans="1:4">
      <c r="A4" s="2"/>
      <c r="B4" s="2"/>
      <c r="C4" s="2"/>
      <c r="D4" s="2"/>
    </row>
    <row r="5" s="1" customFormat="1" ht="21.95" customHeight="1" spans="1:8">
      <c r="A5" s="14" t="s">
        <v>417</v>
      </c>
      <c r="B5" s="14"/>
      <c r="C5" s="14"/>
      <c r="D5" s="14" t="s">
        <v>374</v>
      </c>
      <c r="E5" s="14"/>
      <c r="F5" s="14"/>
      <c r="G5" s="14"/>
      <c r="H5" s="14"/>
    </row>
    <row r="6" s="1" customFormat="1" ht="21.95" customHeight="1" spans="1:8">
      <c r="A6" s="14" t="s">
        <v>418</v>
      </c>
      <c r="B6" s="14" t="s">
        <v>419</v>
      </c>
      <c r="C6" s="14"/>
      <c r="D6" s="11" t="s">
        <v>420</v>
      </c>
      <c r="E6" s="11"/>
      <c r="F6" s="11" t="s">
        <v>421</v>
      </c>
      <c r="G6" s="11"/>
      <c r="H6" s="11"/>
    </row>
    <row r="7" s="1" customFormat="1" ht="21.95" customHeight="1" spans="1:8">
      <c r="A7" s="14"/>
      <c r="B7" s="14"/>
      <c r="C7" s="14"/>
      <c r="D7" s="11"/>
      <c r="E7" s="11"/>
      <c r="F7" s="11" t="s">
        <v>422</v>
      </c>
      <c r="G7" s="11" t="s">
        <v>423</v>
      </c>
      <c r="H7" s="11" t="s">
        <v>424</v>
      </c>
    </row>
    <row r="8" s="1" customFormat="1" ht="21.95" customHeight="1" spans="1:8">
      <c r="A8" s="14"/>
      <c r="B8" s="14" t="s">
        <v>425</v>
      </c>
      <c r="C8" s="14"/>
      <c r="D8" s="14"/>
      <c r="E8" s="14"/>
      <c r="F8" s="40">
        <v>63794</v>
      </c>
      <c r="G8" s="40">
        <v>63794</v>
      </c>
      <c r="H8" s="40"/>
    </row>
    <row r="9" s="1" customFormat="1" ht="21.95" customHeight="1" spans="1:8">
      <c r="A9" s="14"/>
      <c r="B9" s="14"/>
      <c r="C9" s="14"/>
      <c r="D9" s="14"/>
      <c r="E9" s="14"/>
      <c r="F9" s="40"/>
      <c r="G9" s="40"/>
      <c r="H9" s="40"/>
    </row>
    <row r="10" s="1" customFormat="1" ht="21.95" customHeight="1" spans="1:8">
      <c r="A10" s="14"/>
      <c r="B10" s="14"/>
      <c r="C10" s="14"/>
      <c r="D10" s="14"/>
      <c r="E10" s="14"/>
      <c r="F10" s="40"/>
      <c r="G10" s="40"/>
      <c r="H10" s="40"/>
    </row>
    <row r="11" s="1" customFormat="1" ht="21.95" customHeight="1" spans="1:8">
      <c r="A11" s="14"/>
      <c r="B11" s="14"/>
      <c r="C11" s="14"/>
      <c r="D11" s="14"/>
      <c r="E11" s="14"/>
      <c r="F11" s="40"/>
      <c r="G11" s="40"/>
      <c r="H11" s="40"/>
    </row>
    <row r="12" s="1" customFormat="1" ht="21.95" customHeight="1" spans="1:8">
      <c r="A12" s="14"/>
      <c r="B12" s="14" t="s">
        <v>426</v>
      </c>
      <c r="C12" s="14"/>
      <c r="D12" s="14"/>
      <c r="E12" s="11"/>
      <c r="F12" s="40">
        <v>63794</v>
      </c>
      <c r="G12" s="40">
        <v>63794</v>
      </c>
      <c r="H12" s="40"/>
    </row>
    <row r="13" s="1" customFormat="1" ht="74" customHeight="1" spans="1:8">
      <c r="A13" s="11" t="s">
        <v>427</v>
      </c>
      <c r="B13" s="45" t="s">
        <v>428</v>
      </c>
      <c r="C13" s="45"/>
      <c r="D13" s="45"/>
      <c r="E13" s="45"/>
      <c r="F13" s="45"/>
      <c r="G13" s="45"/>
      <c r="H13" s="45"/>
    </row>
    <row r="14" s="1" customFormat="1" ht="21.95" customHeight="1" spans="1:8">
      <c r="A14" s="33" t="s">
        <v>429</v>
      </c>
      <c r="B14" s="33" t="s">
        <v>430</v>
      </c>
      <c r="C14" s="33" t="s">
        <v>390</v>
      </c>
      <c r="D14" s="33"/>
      <c r="E14" s="33" t="s">
        <v>391</v>
      </c>
      <c r="F14" s="33"/>
      <c r="G14" s="33" t="s">
        <v>392</v>
      </c>
      <c r="H14" s="33"/>
    </row>
    <row r="15" s="1" customFormat="1" ht="21.95" customHeight="1" spans="1:8">
      <c r="A15" s="33"/>
      <c r="B15" s="33" t="s">
        <v>431</v>
      </c>
      <c r="C15" s="33" t="s">
        <v>395</v>
      </c>
      <c r="D15" s="33"/>
      <c r="E15" s="46" t="s">
        <v>432</v>
      </c>
      <c r="F15" s="46"/>
      <c r="G15" s="46" t="s">
        <v>433</v>
      </c>
      <c r="H15" s="46"/>
    </row>
    <row r="16" s="1" customFormat="1" ht="21.95" customHeight="1" spans="1:8">
      <c r="A16" s="33"/>
      <c r="B16" s="33"/>
      <c r="C16" s="33"/>
      <c r="D16" s="33"/>
      <c r="E16" s="46"/>
      <c r="F16" s="46"/>
      <c r="G16" s="46"/>
      <c r="H16" s="46"/>
    </row>
    <row r="17" s="1" customFormat="1" ht="21.95" customHeight="1" spans="1:8">
      <c r="A17" s="33"/>
      <c r="B17" s="33"/>
      <c r="C17" s="33"/>
      <c r="D17" s="33"/>
      <c r="E17" s="46"/>
      <c r="F17" s="46"/>
      <c r="G17" s="46"/>
      <c r="H17" s="46"/>
    </row>
    <row r="18" s="1" customFormat="1" ht="32" customHeight="1" spans="1:8">
      <c r="A18" s="33"/>
      <c r="B18" s="33"/>
      <c r="C18" s="33" t="s">
        <v>403</v>
      </c>
      <c r="D18" s="33"/>
      <c r="E18" s="46" t="s">
        <v>434</v>
      </c>
      <c r="F18" s="46"/>
      <c r="G18" s="46" t="s">
        <v>411</v>
      </c>
      <c r="H18" s="46"/>
    </row>
    <row r="19" s="1" customFormat="1" ht="21.95" customHeight="1" spans="1:8">
      <c r="A19" s="33"/>
      <c r="B19" s="33"/>
      <c r="C19" s="33"/>
      <c r="D19" s="33"/>
      <c r="E19" s="46" t="s">
        <v>435</v>
      </c>
      <c r="F19" s="46"/>
      <c r="G19" s="47" t="s">
        <v>436</v>
      </c>
      <c r="H19" s="47"/>
    </row>
    <row r="20" s="1" customFormat="1" ht="21.95" customHeight="1" spans="1:8">
      <c r="A20" s="33"/>
      <c r="B20" s="33"/>
      <c r="C20" s="33"/>
      <c r="D20" s="33"/>
      <c r="E20" s="46" t="s">
        <v>437</v>
      </c>
      <c r="F20" s="48"/>
      <c r="G20" s="46" t="s">
        <v>438</v>
      </c>
      <c r="H20" s="46"/>
    </row>
    <row r="21" s="1" customFormat="1" ht="21.95" customHeight="1" spans="1:8">
      <c r="A21" s="33"/>
      <c r="B21" s="33"/>
      <c r="C21" s="33" t="s">
        <v>405</v>
      </c>
      <c r="D21" s="33"/>
      <c r="E21" s="46" t="s">
        <v>439</v>
      </c>
      <c r="F21" s="46"/>
      <c r="G21" s="49" t="s">
        <v>440</v>
      </c>
      <c r="H21" s="49"/>
    </row>
    <row r="22" s="1" customFormat="1" ht="21.95" customHeight="1" spans="1:8">
      <c r="A22" s="33"/>
      <c r="B22" s="33"/>
      <c r="C22" s="33"/>
      <c r="D22" s="33"/>
      <c r="E22" s="46"/>
      <c r="F22" s="46"/>
      <c r="G22" s="49"/>
      <c r="H22" s="49"/>
    </row>
    <row r="23" s="1" customFormat="1" ht="21.95" customHeight="1" spans="1:8">
      <c r="A23" s="33"/>
      <c r="B23" s="33"/>
      <c r="C23" s="33"/>
      <c r="D23" s="33"/>
      <c r="E23" s="46"/>
      <c r="F23" s="46"/>
      <c r="G23" s="49"/>
      <c r="H23" s="49"/>
    </row>
    <row r="24" s="1" customFormat="1" ht="21.95" customHeight="1" spans="1:8">
      <c r="A24" s="33"/>
      <c r="B24" s="33"/>
      <c r="C24" s="33" t="s">
        <v>407</v>
      </c>
      <c r="D24" s="33"/>
      <c r="E24" s="33" t="s">
        <v>441</v>
      </c>
      <c r="F24" s="33"/>
      <c r="G24" s="33">
        <v>63794</v>
      </c>
      <c r="H24" s="33"/>
    </row>
    <row r="25" s="1" customFormat="1" ht="21.95" customHeight="1" spans="1:8">
      <c r="A25" s="33"/>
      <c r="B25" s="33"/>
      <c r="C25" s="33"/>
      <c r="D25" s="33"/>
      <c r="E25" s="33"/>
      <c r="F25" s="33"/>
      <c r="G25" s="33"/>
      <c r="H25" s="33"/>
    </row>
    <row r="26" s="1" customFormat="1" ht="21.95" customHeight="1" spans="1:8">
      <c r="A26" s="33"/>
      <c r="B26" s="33"/>
      <c r="C26" s="33"/>
      <c r="D26" s="33"/>
      <c r="E26" s="33"/>
      <c r="F26" s="33"/>
      <c r="G26" s="33"/>
      <c r="H26" s="33"/>
    </row>
    <row r="27" s="1" customFormat="1" ht="21.95" customHeight="1" spans="1:8">
      <c r="A27" s="33"/>
      <c r="B27" s="33" t="s">
        <v>442</v>
      </c>
      <c r="C27" s="33" t="s">
        <v>443</v>
      </c>
      <c r="D27" s="33"/>
      <c r="E27" s="46" t="s">
        <v>444</v>
      </c>
      <c r="F27" s="46"/>
      <c r="G27" s="33" t="s">
        <v>445</v>
      </c>
      <c r="H27" s="33"/>
    </row>
    <row r="28" s="1" customFormat="1" ht="21.95" customHeight="1" spans="1:8">
      <c r="A28" s="33"/>
      <c r="B28" s="33"/>
      <c r="C28" s="33"/>
      <c r="D28" s="33"/>
      <c r="E28" s="46"/>
      <c r="F28" s="46"/>
      <c r="G28" s="33"/>
      <c r="H28" s="33"/>
    </row>
    <row r="29" s="1" customFormat="1" ht="21.95" customHeight="1" spans="1:8">
      <c r="A29" s="33"/>
      <c r="B29" s="33"/>
      <c r="C29" s="33"/>
      <c r="D29" s="33"/>
      <c r="E29" s="46"/>
      <c r="F29" s="46"/>
      <c r="G29" s="33"/>
      <c r="H29" s="33"/>
    </row>
    <row r="30" s="1" customFormat="1" ht="21.95" customHeight="1" spans="1:8">
      <c r="A30" s="33"/>
      <c r="B30" s="33"/>
      <c r="C30" s="33" t="s">
        <v>409</v>
      </c>
      <c r="D30" s="33"/>
      <c r="E30" s="46" t="s">
        <v>446</v>
      </c>
      <c r="F30" s="46"/>
      <c r="G30" s="46" t="s">
        <v>447</v>
      </c>
      <c r="H30" s="46"/>
    </row>
    <row r="31" s="1" customFormat="1" ht="21.95" customHeight="1" spans="1:8">
      <c r="A31" s="33"/>
      <c r="B31" s="33"/>
      <c r="C31" s="33"/>
      <c r="D31" s="33"/>
      <c r="E31" s="46"/>
      <c r="F31" s="46"/>
      <c r="G31" s="46"/>
      <c r="H31" s="46"/>
    </row>
    <row r="32" s="1" customFormat="1" ht="21.95" customHeight="1" spans="1:8">
      <c r="A32" s="33"/>
      <c r="B32" s="33"/>
      <c r="C32" s="33"/>
      <c r="D32" s="33"/>
      <c r="E32" s="46"/>
      <c r="F32" s="46"/>
      <c r="G32" s="46"/>
      <c r="H32" s="46"/>
    </row>
    <row r="33" s="1" customFormat="1" ht="21.95" customHeight="1" spans="1:8">
      <c r="A33" s="33"/>
      <c r="B33" s="33" t="s">
        <v>448</v>
      </c>
      <c r="C33" s="33" t="s">
        <v>414</v>
      </c>
      <c r="D33" s="33"/>
      <c r="E33" s="46" t="s">
        <v>449</v>
      </c>
      <c r="F33" s="46"/>
      <c r="G33" s="50">
        <v>0.9</v>
      </c>
      <c r="H33" s="50"/>
    </row>
    <row r="34" s="1" customFormat="1" ht="21.95" customHeight="1" spans="1:8">
      <c r="A34" s="33"/>
      <c r="B34" s="33"/>
      <c r="C34" s="33"/>
      <c r="D34" s="33"/>
      <c r="E34" s="46"/>
      <c r="F34" s="46"/>
      <c r="G34" s="50"/>
      <c r="H34" s="50"/>
    </row>
    <row r="35" s="1" customFormat="1" ht="21.95" customHeight="1" spans="1:8">
      <c r="A35" s="33"/>
      <c r="B35" s="33"/>
      <c r="C35" s="33"/>
      <c r="D35" s="33"/>
      <c r="E35" s="46"/>
      <c r="F35" s="46"/>
      <c r="G35" s="50"/>
      <c r="H35" s="50"/>
    </row>
    <row r="36" s="42" customFormat="1" ht="30" customHeight="1" spans="1:8">
      <c r="A36" s="37" t="s">
        <v>450</v>
      </c>
      <c r="B36" s="37"/>
      <c r="C36" s="37"/>
      <c r="D36" s="37"/>
      <c r="E36" s="37"/>
      <c r="F36" s="37"/>
      <c r="G36" s="37"/>
      <c r="H36" s="37"/>
    </row>
    <row r="37" s="43" customFormat="1" ht="24" customHeight="1" spans="1:8">
      <c r="A37" s="37"/>
      <c r="B37" s="37"/>
      <c r="C37" s="37"/>
      <c r="D37" s="37"/>
      <c r="E37" s="37"/>
      <c r="F37" s="37"/>
      <c r="G37" s="37"/>
      <c r="H37" s="37"/>
    </row>
    <row r="38" ht="12" spans="1:8">
      <c r="A38" s="43"/>
      <c r="B38" s="43"/>
      <c r="C38" s="43"/>
      <c r="D38" s="43"/>
      <c r="E38" s="43"/>
      <c r="F38" s="43"/>
      <c r="G38" s="43"/>
      <c r="H38" s="43"/>
    </row>
    <row r="39" ht="12" spans="1:8">
      <c r="A39" s="43"/>
      <c r="B39" s="43"/>
      <c r="C39" s="43"/>
      <c r="D39" s="43"/>
      <c r="E39" s="43"/>
      <c r="F39" s="43"/>
      <c r="G39" s="43"/>
      <c r="H39" s="43"/>
    </row>
    <row r="40" ht="12" spans="1:8">
      <c r="A40" s="43"/>
      <c r="B40" s="43"/>
      <c r="C40" s="43"/>
      <c r="D40" s="43"/>
      <c r="E40" s="43"/>
      <c r="F40" s="43"/>
      <c r="G40" s="43"/>
      <c r="H40" s="43"/>
    </row>
    <row r="41" ht="12" spans="1:8">
      <c r="A41" s="43"/>
      <c r="B41" s="43"/>
      <c r="C41" s="43"/>
      <c r="D41" s="43"/>
      <c r="E41" s="43"/>
      <c r="F41" s="43"/>
      <c r="G41" s="43"/>
      <c r="H41" s="43"/>
    </row>
    <row r="42" ht="12" spans="1:8">
      <c r="A42" s="43"/>
      <c r="B42" s="43"/>
      <c r="C42" s="43"/>
      <c r="D42" s="43"/>
      <c r="E42" s="43"/>
      <c r="F42" s="43"/>
      <c r="G42" s="43"/>
      <c r="H42" s="43"/>
    </row>
    <row r="43" ht="12" spans="1:8">
      <c r="A43" s="43"/>
      <c r="B43" s="43"/>
      <c r="C43" s="43"/>
      <c r="D43" s="43"/>
      <c r="E43" s="43"/>
      <c r="F43" s="43"/>
      <c r="G43" s="43"/>
      <c r="H43" s="43"/>
    </row>
    <row r="44" ht="12" spans="1:8">
      <c r="A44" s="43"/>
      <c r="B44" s="43"/>
      <c r="C44" s="43"/>
      <c r="D44" s="43"/>
      <c r="E44" s="43"/>
      <c r="F44" s="43"/>
      <c r="G44" s="43"/>
      <c r="H44" s="43"/>
    </row>
    <row r="45" ht="12" spans="1:8">
      <c r="A45" s="43"/>
      <c r="B45" s="43"/>
      <c r="C45" s="43"/>
      <c r="D45" s="43"/>
      <c r="E45" s="43"/>
      <c r="F45" s="43"/>
      <c r="G45" s="43"/>
      <c r="H45" s="43"/>
    </row>
    <row r="46" ht="12" spans="1:8">
      <c r="A46" s="43"/>
      <c r="B46" s="43"/>
      <c r="C46" s="43"/>
      <c r="D46" s="43"/>
      <c r="E46" s="43"/>
      <c r="F46" s="43"/>
      <c r="G46" s="43"/>
      <c r="H46" s="43"/>
    </row>
    <row r="47" ht="12" spans="1:8">
      <c r="A47" s="43"/>
      <c r="B47" s="43"/>
      <c r="C47" s="43"/>
      <c r="D47" s="43"/>
      <c r="E47" s="43"/>
      <c r="F47" s="43"/>
      <c r="G47" s="43"/>
      <c r="H47" s="43"/>
    </row>
    <row r="48" ht="12" spans="1:8">
      <c r="A48" s="43"/>
      <c r="B48" s="43"/>
      <c r="C48" s="43"/>
      <c r="D48" s="43"/>
      <c r="E48" s="43"/>
      <c r="F48" s="43"/>
      <c r="G48" s="43"/>
      <c r="H48" s="43"/>
    </row>
    <row r="49" ht="12" spans="1:8">
      <c r="A49" s="43"/>
      <c r="B49" s="43"/>
      <c r="C49" s="43"/>
      <c r="D49" s="43"/>
      <c r="E49" s="43"/>
      <c r="F49" s="43"/>
      <c r="G49" s="43"/>
      <c r="H49" s="43"/>
    </row>
    <row r="50" ht="12" spans="1:8">
      <c r="A50" s="43"/>
      <c r="B50" s="43"/>
      <c r="C50" s="43"/>
      <c r="D50" s="43"/>
      <c r="E50" s="43"/>
      <c r="F50" s="43"/>
      <c r="G50" s="43"/>
      <c r="H50" s="43"/>
    </row>
    <row r="51" ht="12" spans="1:8">
      <c r="A51" s="43"/>
      <c r="B51" s="43"/>
      <c r="C51" s="43"/>
      <c r="D51" s="43"/>
      <c r="E51" s="43"/>
      <c r="F51" s="43"/>
      <c r="G51" s="43"/>
      <c r="H51" s="43"/>
    </row>
    <row r="52" ht="12" spans="1:8">
      <c r="A52" s="43"/>
      <c r="B52" s="43"/>
      <c r="C52" s="43"/>
      <c r="D52" s="43"/>
      <c r="E52" s="43"/>
      <c r="F52" s="43"/>
      <c r="G52" s="43"/>
      <c r="H52" s="43"/>
    </row>
    <row r="53" ht="12" spans="1:8">
      <c r="A53" s="43"/>
      <c r="B53" s="43"/>
      <c r="C53" s="43"/>
      <c r="D53" s="43"/>
      <c r="E53" s="43"/>
      <c r="F53" s="43"/>
      <c r="G53" s="43"/>
      <c r="H53" s="43"/>
    </row>
    <row r="54" ht="12" spans="1:8">
      <c r="A54" s="43"/>
      <c r="B54" s="43"/>
      <c r="C54" s="43"/>
      <c r="D54" s="43"/>
      <c r="E54" s="43"/>
      <c r="F54" s="43"/>
      <c r="G54" s="43"/>
      <c r="H54" s="43"/>
    </row>
    <row r="55" ht="12" spans="1:8">
      <c r="A55" s="43"/>
      <c r="B55" s="43"/>
      <c r="C55" s="43"/>
      <c r="D55" s="43"/>
      <c r="E55" s="43"/>
      <c r="F55" s="43"/>
      <c r="G55" s="43"/>
      <c r="H55" s="43"/>
    </row>
    <row r="56" ht="12" spans="1:8">
      <c r="A56" s="43"/>
      <c r="B56" s="43"/>
      <c r="C56" s="43"/>
      <c r="D56" s="43"/>
      <c r="E56" s="43"/>
      <c r="F56" s="43"/>
      <c r="G56" s="43"/>
      <c r="H56" s="43"/>
    </row>
    <row r="57" ht="12" spans="1:8">
      <c r="A57" s="43"/>
      <c r="B57" s="43"/>
      <c r="C57" s="43"/>
      <c r="D57" s="43"/>
      <c r="E57" s="43"/>
      <c r="F57" s="43"/>
      <c r="G57" s="43"/>
      <c r="H57" s="43"/>
    </row>
    <row r="58" ht="12" spans="1:8">
      <c r="A58" s="43"/>
      <c r="B58" s="43"/>
      <c r="C58" s="43"/>
      <c r="D58" s="43"/>
      <c r="E58" s="43"/>
      <c r="F58" s="43"/>
      <c r="G58" s="43"/>
      <c r="H58" s="43"/>
    </row>
    <row r="59" ht="12" spans="1:8">
      <c r="A59" s="43"/>
      <c r="B59" s="43"/>
      <c r="C59" s="43"/>
      <c r="D59" s="43"/>
      <c r="E59" s="43"/>
      <c r="F59" s="43"/>
      <c r="G59" s="43"/>
      <c r="H59" s="43"/>
    </row>
    <row r="60" ht="12" spans="1:8">
      <c r="A60" s="43"/>
      <c r="B60" s="43"/>
      <c r="C60" s="43"/>
      <c r="D60" s="43"/>
      <c r="E60" s="43"/>
      <c r="F60" s="43"/>
      <c r="G60" s="43"/>
      <c r="H60" s="43"/>
    </row>
    <row r="61" ht="12" spans="1:8">
      <c r="A61" s="43"/>
      <c r="B61" s="43"/>
      <c r="C61" s="43"/>
      <c r="D61" s="43"/>
      <c r="E61" s="43"/>
      <c r="F61" s="43"/>
      <c r="G61" s="43"/>
      <c r="H61" s="43"/>
    </row>
    <row r="62" ht="12" spans="1:8">
      <c r="A62" s="43"/>
      <c r="B62" s="43"/>
      <c r="C62" s="43"/>
      <c r="D62" s="43"/>
      <c r="E62" s="43"/>
      <c r="F62" s="43"/>
      <c r="G62" s="43"/>
      <c r="H62" s="43"/>
    </row>
    <row r="63" ht="12" spans="1:8">
      <c r="A63" s="43"/>
      <c r="B63" s="43"/>
      <c r="C63" s="43"/>
      <c r="D63" s="43"/>
      <c r="E63" s="43"/>
      <c r="F63" s="43"/>
      <c r="G63" s="43"/>
      <c r="H63" s="43"/>
    </row>
    <row r="64" ht="12" spans="1:8">
      <c r="A64" s="43"/>
      <c r="B64" s="43"/>
      <c r="C64" s="43"/>
      <c r="D64" s="43"/>
      <c r="E64" s="43"/>
      <c r="F64" s="43"/>
      <c r="G64" s="43"/>
      <c r="H64" s="43"/>
    </row>
    <row r="65" ht="12" spans="1:8">
      <c r="A65" s="43"/>
      <c r="B65" s="43"/>
      <c r="C65" s="43"/>
      <c r="D65" s="43"/>
      <c r="E65" s="43"/>
      <c r="F65" s="43"/>
      <c r="G65" s="43"/>
      <c r="H65" s="43"/>
    </row>
    <row r="66" ht="12" spans="1:8">
      <c r="A66" s="43"/>
      <c r="B66" s="43"/>
      <c r="C66" s="43"/>
      <c r="D66" s="43"/>
      <c r="E66" s="43"/>
      <c r="F66" s="43"/>
      <c r="G66" s="43"/>
      <c r="H66" s="43"/>
    </row>
    <row r="67" ht="12" spans="1:8">
      <c r="A67" s="43"/>
      <c r="B67" s="43"/>
      <c r="C67" s="43"/>
      <c r="D67" s="43"/>
      <c r="E67" s="43"/>
      <c r="F67" s="43"/>
      <c r="G67" s="43"/>
      <c r="H67" s="43"/>
    </row>
    <row r="68" ht="12" spans="1:8">
      <c r="A68" s="43"/>
      <c r="B68" s="43"/>
      <c r="C68" s="43"/>
      <c r="D68" s="43"/>
      <c r="E68" s="43"/>
      <c r="F68" s="43"/>
      <c r="G68" s="43"/>
      <c r="H68" s="43"/>
    </row>
    <row r="69" ht="12" spans="1:8">
      <c r="A69" s="43"/>
      <c r="B69" s="43"/>
      <c r="C69" s="43"/>
      <c r="D69" s="43"/>
      <c r="E69" s="43"/>
      <c r="F69" s="43"/>
      <c r="G69" s="43"/>
      <c r="H69" s="43"/>
    </row>
    <row r="70" ht="12" spans="1:8">
      <c r="A70" s="43"/>
      <c r="B70" s="43"/>
      <c r="C70" s="43"/>
      <c r="D70" s="43"/>
      <c r="E70" s="43"/>
      <c r="F70" s="43"/>
      <c r="G70" s="43"/>
      <c r="H70" s="43"/>
    </row>
    <row r="71" ht="12" spans="1:8">
      <c r="A71" s="43"/>
      <c r="B71" s="43"/>
      <c r="C71" s="43"/>
      <c r="D71" s="43"/>
      <c r="E71" s="43"/>
      <c r="F71" s="43"/>
      <c r="G71" s="43"/>
      <c r="H71" s="43"/>
    </row>
    <row r="72" ht="12" spans="1:8">
      <c r="A72" s="43"/>
      <c r="B72" s="43"/>
      <c r="C72" s="43"/>
      <c r="D72" s="43"/>
      <c r="E72" s="43"/>
      <c r="F72" s="43"/>
      <c r="G72" s="43"/>
      <c r="H72" s="43"/>
    </row>
    <row r="73" ht="12" spans="1:8">
      <c r="A73" s="43"/>
      <c r="B73" s="43"/>
      <c r="C73" s="43"/>
      <c r="D73" s="43"/>
      <c r="E73" s="43"/>
      <c r="F73" s="43"/>
      <c r="G73" s="43"/>
      <c r="H73" s="43"/>
    </row>
    <row r="74" ht="12" spans="1:8">
      <c r="A74" s="43"/>
      <c r="B74" s="43"/>
      <c r="C74" s="43"/>
      <c r="D74" s="43"/>
      <c r="E74" s="43"/>
      <c r="F74" s="43"/>
      <c r="G74" s="43"/>
      <c r="H74" s="43"/>
    </row>
    <row r="75" ht="12" spans="1:8">
      <c r="A75" s="43"/>
      <c r="B75" s="43"/>
      <c r="C75" s="43"/>
      <c r="D75" s="43"/>
      <c r="E75" s="43"/>
      <c r="F75" s="43"/>
      <c r="G75" s="43"/>
      <c r="H75" s="43"/>
    </row>
    <row r="76" ht="12" spans="1:8">
      <c r="A76" s="43"/>
      <c r="B76" s="43"/>
      <c r="C76" s="43"/>
      <c r="D76" s="43"/>
      <c r="E76" s="43"/>
      <c r="F76" s="43"/>
      <c r="G76" s="43"/>
      <c r="H76" s="43"/>
    </row>
    <row r="77" ht="12" spans="1:8">
      <c r="A77" s="43"/>
      <c r="B77" s="43"/>
      <c r="C77" s="43"/>
      <c r="D77" s="43"/>
      <c r="E77" s="43"/>
      <c r="F77" s="43"/>
      <c r="G77" s="43"/>
      <c r="H77" s="43"/>
    </row>
    <row r="78" ht="12" spans="1:8">
      <c r="A78" s="43"/>
      <c r="B78" s="43"/>
      <c r="C78" s="43"/>
      <c r="D78" s="43"/>
      <c r="E78" s="43"/>
      <c r="F78" s="43"/>
      <c r="G78" s="43"/>
      <c r="H78" s="43"/>
    </row>
    <row r="79" ht="12" spans="1:8">
      <c r="A79" s="43"/>
      <c r="B79" s="43"/>
      <c r="C79" s="43"/>
      <c r="D79" s="43"/>
      <c r="E79" s="43"/>
      <c r="F79" s="43"/>
      <c r="G79" s="43"/>
      <c r="H79" s="43"/>
    </row>
    <row r="80" ht="12" spans="1:8">
      <c r="A80" s="43"/>
      <c r="B80" s="43"/>
      <c r="C80" s="43"/>
      <c r="D80" s="43"/>
      <c r="E80" s="43"/>
      <c r="F80" s="43"/>
      <c r="G80" s="43"/>
      <c r="H80" s="43"/>
    </row>
    <row r="81" ht="12" spans="1:8">
      <c r="A81" s="43"/>
      <c r="B81" s="43"/>
      <c r="C81" s="43"/>
      <c r="D81" s="43"/>
      <c r="E81" s="43"/>
      <c r="F81" s="43"/>
      <c r="G81" s="43"/>
      <c r="H81" s="43"/>
    </row>
    <row r="82" ht="12" spans="1:8">
      <c r="A82" s="43"/>
      <c r="B82" s="43"/>
      <c r="C82" s="43"/>
      <c r="D82" s="43"/>
      <c r="E82" s="43"/>
      <c r="F82" s="43"/>
      <c r="G82" s="43"/>
      <c r="H82" s="43"/>
    </row>
    <row r="83" ht="12" spans="1:8">
      <c r="A83" s="43"/>
      <c r="B83" s="43"/>
      <c r="C83" s="43"/>
      <c r="D83" s="43"/>
      <c r="E83" s="43"/>
      <c r="F83" s="43"/>
      <c r="G83" s="43"/>
      <c r="H83" s="43"/>
    </row>
    <row r="84" ht="12" spans="1:8">
      <c r="A84" s="43"/>
      <c r="B84" s="43"/>
      <c r="C84" s="43"/>
      <c r="D84" s="43"/>
      <c r="E84" s="43"/>
      <c r="F84" s="43"/>
      <c r="G84" s="43"/>
      <c r="H84" s="43"/>
    </row>
    <row r="85" ht="12" spans="1:8">
      <c r="A85" s="43"/>
      <c r="B85" s="43"/>
      <c r="C85" s="43"/>
      <c r="D85" s="43"/>
      <c r="E85" s="43"/>
      <c r="F85" s="43"/>
      <c r="G85" s="43"/>
      <c r="H85" s="43"/>
    </row>
    <row r="86" ht="12" spans="1:8">
      <c r="A86" s="43"/>
      <c r="B86" s="43"/>
      <c r="C86" s="43"/>
      <c r="D86" s="43"/>
      <c r="E86" s="43"/>
      <c r="F86" s="43"/>
      <c r="G86" s="43"/>
      <c r="H86" s="43"/>
    </row>
    <row r="87" ht="12" spans="1:8">
      <c r="A87" s="43"/>
      <c r="B87" s="43"/>
      <c r="C87" s="43"/>
      <c r="D87" s="43"/>
      <c r="E87" s="43"/>
      <c r="F87" s="43"/>
      <c r="G87" s="43"/>
      <c r="H87" s="43"/>
    </row>
    <row r="88" ht="12" spans="1:8">
      <c r="A88" s="43"/>
      <c r="B88" s="43"/>
      <c r="C88" s="43"/>
      <c r="D88" s="43"/>
      <c r="E88" s="43"/>
      <c r="F88" s="43"/>
      <c r="G88" s="43"/>
      <c r="H88" s="43"/>
    </row>
    <row r="89" ht="12" spans="1:8">
      <c r="A89" s="43"/>
      <c r="B89" s="43"/>
      <c r="C89" s="43"/>
      <c r="D89" s="43"/>
      <c r="E89" s="43"/>
      <c r="F89" s="43"/>
      <c r="G89" s="43"/>
      <c r="H89" s="43"/>
    </row>
    <row r="90" ht="12" spans="1:8">
      <c r="A90" s="43"/>
      <c r="B90" s="43"/>
      <c r="C90" s="43"/>
      <c r="D90" s="43"/>
      <c r="E90" s="43"/>
      <c r="F90" s="43"/>
      <c r="G90" s="43"/>
      <c r="H90" s="43"/>
    </row>
    <row r="91" ht="12" spans="1:8">
      <c r="A91" s="43"/>
      <c r="B91" s="43"/>
      <c r="C91" s="43"/>
      <c r="D91" s="43"/>
      <c r="E91" s="43"/>
      <c r="F91" s="43"/>
      <c r="G91" s="43"/>
      <c r="H91" s="43"/>
    </row>
    <row r="92" ht="12" spans="1:8">
      <c r="A92" s="43"/>
      <c r="B92" s="43"/>
      <c r="C92" s="43"/>
      <c r="D92" s="43"/>
      <c r="E92" s="43"/>
      <c r="F92" s="43"/>
      <c r="G92" s="43"/>
      <c r="H92" s="43"/>
    </row>
    <row r="93" ht="12" spans="1:8">
      <c r="A93" s="43"/>
      <c r="B93" s="43"/>
      <c r="C93" s="43"/>
      <c r="D93" s="43"/>
      <c r="E93" s="43"/>
      <c r="F93" s="43"/>
      <c r="G93" s="43"/>
      <c r="H93" s="43"/>
    </row>
    <row r="94" ht="12" spans="1:8">
      <c r="A94" s="43"/>
      <c r="B94" s="43"/>
      <c r="C94" s="43"/>
      <c r="D94" s="43"/>
      <c r="E94" s="43"/>
      <c r="F94" s="43"/>
      <c r="G94" s="43"/>
      <c r="H94" s="43"/>
    </row>
    <row r="95" ht="12" spans="1:8">
      <c r="A95" s="43"/>
      <c r="B95" s="43"/>
      <c r="C95" s="43"/>
      <c r="D95" s="43"/>
      <c r="E95" s="43"/>
      <c r="F95" s="43"/>
      <c r="G95" s="43"/>
      <c r="H95" s="43"/>
    </row>
    <row r="96" ht="12" spans="1:8">
      <c r="A96" s="43"/>
      <c r="B96" s="43"/>
      <c r="C96" s="43"/>
      <c r="D96" s="43"/>
      <c r="E96" s="43"/>
      <c r="F96" s="43"/>
      <c r="G96" s="43"/>
      <c r="H96" s="43"/>
    </row>
    <row r="97" ht="12" spans="1:8">
      <c r="A97" s="43"/>
      <c r="B97" s="43"/>
      <c r="C97" s="43"/>
      <c r="D97" s="43"/>
      <c r="E97" s="43"/>
      <c r="F97" s="43"/>
      <c r="G97" s="43"/>
      <c r="H97" s="43"/>
    </row>
  </sheetData>
  <mergeCells count="45">
    <mergeCell ref="A2:H2"/>
    <mergeCell ref="A3:H3"/>
    <mergeCell ref="A5:C5"/>
    <mergeCell ref="D5:H5"/>
    <mergeCell ref="F6:H6"/>
    <mergeCell ref="B12:E12"/>
    <mergeCell ref="B13:H13"/>
    <mergeCell ref="C14:D14"/>
    <mergeCell ref="E14:F14"/>
    <mergeCell ref="G14:H14"/>
    <mergeCell ref="E18:F18"/>
    <mergeCell ref="G18:H18"/>
    <mergeCell ref="E19:F19"/>
    <mergeCell ref="G19:H19"/>
    <mergeCell ref="E20:F20"/>
    <mergeCell ref="G20:H20"/>
    <mergeCell ref="A36:H36"/>
    <mergeCell ref="A37:H37"/>
    <mergeCell ref="A6:A12"/>
    <mergeCell ref="A14:A35"/>
    <mergeCell ref="B15:B26"/>
    <mergeCell ref="B27:B32"/>
    <mergeCell ref="B33:B35"/>
    <mergeCell ref="B6:C7"/>
    <mergeCell ref="D6:E7"/>
    <mergeCell ref="B8:E11"/>
    <mergeCell ref="C15:D17"/>
    <mergeCell ref="E15:F17"/>
    <mergeCell ref="G15:H17"/>
    <mergeCell ref="C18:D20"/>
    <mergeCell ref="C21:D23"/>
    <mergeCell ref="E21:F23"/>
    <mergeCell ref="G21:H23"/>
    <mergeCell ref="C24:D26"/>
    <mergeCell ref="E24:F26"/>
    <mergeCell ref="G24:H26"/>
    <mergeCell ref="C27:D29"/>
    <mergeCell ref="E27:F29"/>
    <mergeCell ref="G27:H29"/>
    <mergeCell ref="C30:D32"/>
    <mergeCell ref="E30:F32"/>
    <mergeCell ref="G30:H32"/>
    <mergeCell ref="C33:D35"/>
    <mergeCell ref="E33:F35"/>
    <mergeCell ref="G33:H35"/>
  </mergeCells>
  <pageMargins left="0.161111111111111" right="0.161111111111111" top="1" bottom="1" header="0.511805555555556" footer="0.511805555555556"/>
  <pageSetup paperSize="9" orientation="landscape"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15" workbookViewId="0">
      <selection activeCell="J26" sqref="J26"/>
    </sheetView>
  </sheetViews>
  <sheetFormatPr defaultColWidth="12" defaultRowHeight="14.25"/>
  <cols>
    <col min="1" max="2" width="8.16666666666667" style="1" customWidth="1"/>
    <col min="3" max="3" width="16.5" style="1" customWidth="1"/>
    <col min="4" max="4" width="32.5" style="1" customWidth="1"/>
    <col min="5" max="5" width="20.5" style="1" customWidth="1"/>
    <col min="6" max="6" width="16.5" style="1" customWidth="1"/>
    <col min="7" max="7" width="16.8333333333333" style="1" customWidth="1"/>
    <col min="8" max="8" width="20.8333333333333" style="1" customWidth="1"/>
    <col min="9" max="9" width="24.3333333333333" style="1" customWidth="1"/>
    <col min="10" max="16384" width="12" style="1"/>
  </cols>
  <sheetData>
    <row r="1" s="1" customFormat="1" ht="16.5" customHeight="1" spans="1:4">
      <c r="A1" s="2" t="s">
        <v>44</v>
      </c>
      <c r="B1" s="3"/>
      <c r="C1" s="3"/>
      <c r="D1" s="3"/>
    </row>
    <row r="2" s="1" customFormat="1" ht="33.75" customHeight="1" spans="1:9">
      <c r="A2" s="4" t="s">
        <v>45</v>
      </c>
      <c r="B2" s="4"/>
      <c r="C2" s="4"/>
      <c r="D2" s="4"/>
      <c r="E2" s="4"/>
      <c r="F2" s="4"/>
      <c r="G2" s="4"/>
      <c r="H2" s="4"/>
      <c r="I2" s="4"/>
    </row>
    <row r="3" s="1" customFormat="1" customHeight="1" spans="1:9">
      <c r="A3" s="5"/>
      <c r="B3" s="5"/>
      <c r="C3" s="5"/>
      <c r="D3" s="5"/>
      <c r="E3" s="5"/>
      <c r="F3" s="5"/>
      <c r="G3" s="5"/>
      <c r="H3" s="5"/>
      <c r="I3" s="5"/>
    </row>
    <row r="4" s="1" customFormat="1" ht="21.75" customHeight="1" spans="1:4">
      <c r="A4" s="6"/>
      <c r="B4" s="7"/>
      <c r="C4" s="8"/>
      <c r="D4" s="8"/>
    </row>
    <row r="5" s="1" customFormat="1" ht="21.95" customHeight="1" spans="1:9">
      <c r="A5" s="9" t="s">
        <v>371</v>
      </c>
      <c r="B5" s="10"/>
      <c r="C5" s="10"/>
      <c r="D5" s="11" t="s">
        <v>451</v>
      </c>
      <c r="E5" s="11"/>
      <c r="F5" s="11"/>
      <c r="G5" s="11"/>
      <c r="H5" s="11"/>
      <c r="I5" s="11"/>
    </row>
    <row r="6" s="1" customFormat="1" ht="21.95" customHeight="1" spans="1:9">
      <c r="A6" s="12" t="s">
        <v>373</v>
      </c>
      <c r="B6" s="13"/>
      <c r="C6" s="13"/>
      <c r="D6" s="14" t="s">
        <v>374</v>
      </c>
      <c r="E6" s="14"/>
      <c r="F6" s="12" t="s">
        <v>375</v>
      </c>
      <c r="G6" s="15"/>
      <c r="H6" s="11" t="s">
        <v>352</v>
      </c>
      <c r="I6" s="11"/>
    </row>
    <row r="7" s="1" customFormat="1" ht="21.95" customHeight="1" spans="1:9">
      <c r="A7" s="16" t="s">
        <v>377</v>
      </c>
      <c r="B7" s="17"/>
      <c r="C7" s="18"/>
      <c r="D7" s="19" t="s">
        <v>378</v>
      </c>
      <c r="E7" s="14">
        <v>6000</v>
      </c>
      <c r="F7" s="20" t="s">
        <v>379</v>
      </c>
      <c r="G7" s="21"/>
      <c r="H7" s="14">
        <v>6000</v>
      </c>
      <c r="I7" s="14">
        <v>6000</v>
      </c>
    </row>
    <row r="8" s="1" customFormat="1" ht="21.95" customHeight="1" spans="1:9">
      <c r="A8" s="22"/>
      <c r="B8" s="23"/>
      <c r="C8" s="24"/>
      <c r="D8" s="19" t="s">
        <v>380</v>
      </c>
      <c r="E8" s="14">
        <v>6000</v>
      </c>
      <c r="F8" s="20" t="s">
        <v>380</v>
      </c>
      <c r="G8" s="21"/>
      <c r="H8" s="14">
        <v>6000</v>
      </c>
      <c r="I8" s="14">
        <v>6000</v>
      </c>
    </row>
    <row r="9" s="1" customFormat="1" ht="21.95" customHeight="1" spans="1:9">
      <c r="A9" s="25"/>
      <c r="B9" s="26"/>
      <c r="C9" s="27"/>
      <c r="D9" s="19" t="s">
        <v>381</v>
      </c>
      <c r="E9" s="19"/>
      <c r="F9" s="20" t="s">
        <v>382</v>
      </c>
      <c r="G9" s="21"/>
      <c r="H9" s="28"/>
      <c r="I9" s="38"/>
    </row>
    <row r="10" s="1" customFormat="1" ht="21.95" customHeight="1" spans="1:9">
      <c r="A10" s="11" t="s">
        <v>383</v>
      </c>
      <c r="B10" s="14" t="s">
        <v>384</v>
      </c>
      <c r="C10" s="14"/>
      <c r="D10" s="14"/>
      <c r="E10" s="14"/>
      <c r="F10" s="12" t="s">
        <v>385</v>
      </c>
      <c r="G10" s="13"/>
      <c r="H10" s="13"/>
      <c r="I10" s="15"/>
    </row>
    <row r="11" s="1" customFormat="1" ht="101" customHeight="1" spans="1:9">
      <c r="A11" s="29"/>
      <c r="B11" s="30" t="s">
        <v>452</v>
      </c>
      <c r="C11" s="30"/>
      <c r="D11" s="30"/>
      <c r="E11" s="30"/>
      <c r="F11" s="31" t="s">
        <v>453</v>
      </c>
      <c r="G11" s="32"/>
      <c r="H11" s="32"/>
      <c r="I11" s="39"/>
    </row>
    <row r="12" s="1" customFormat="1" ht="24" spans="1:9">
      <c r="A12" s="14" t="s">
        <v>388</v>
      </c>
      <c r="B12" s="33" t="s">
        <v>389</v>
      </c>
      <c r="C12" s="14" t="s">
        <v>390</v>
      </c>
      <c r="D12" s="14" t="s">
        <v>391</v>
      </c>
      <c r="E12" s="14" t="s">
        <v>392</v>
      </c>
      <c r="F12" s="14" t="s">
        <v>390</v>
      </c>
      <c r="G12" s="14" t="s">
        <v>391</v>
      </c>
      <c r="H12" s="14"/>
      <c r="I12" s="14" t="s">
        <v>392</v>
      </c>
    </row>
    <row r="13" s="1" customFormat="1" ht="27" customHeight="1" spans="1:9">
      <c r="A13" s="14"/>
      <c r="B13" s="14" t="s">
        <v>394</v>
      </c>
      <c r="C13" s="14" t="s">
        <v>395</v>
      </c>
      <c r="D13" s="34" t="s">
        <v>396</v>
      </c>
      <c r="E13" s="34" t="s">
        <v>397</v>
      </c>
      <c r="F13" s="14" t="s">
        <v>395</v>
      </c>
      <c r="G13" s="34" t="s">
        <v>396</v>
      </c>
      <c r="H13" s="34"/>
      <c r="I13" s="34" t="s">
        <v>397</v>
      </c>
    </row>
    <row r="14" s="1" customFormat="1" ht="21.95" customHeight="1" spans="1:9">
      <c r="A14" s="14"/>
      <c r="B14" s="11"/>
      <c r="C14" s="14"/>
      <c r="D14" s="34" t="s">
        <v>398</v>
      </c>
      <c r="E14" s="34" t="s">
        <v>397</v>
      </c>
      <c r="F14" s="14"/>
      <c r="G14" s="34" t="s">
        <v>398</v>
      </c>
      <c r="H14" s="34"/>
      <c r="I14" s="34" t="s">
        <v>397</v>
      </c>
    </row>
    <row r="15" s="1" customFormat="1" ht="33" customHeight="1" spans="1:9">
      <c r="A15" s="14"/>
      <c r="B15" s="11"/>
      <c r="C15" s="14"/>
      <c r="D15" s="34" t="s">
        <v>399</v>
      </c>
      <c r="E15" s="34" t="s">
        <v>400</v>
      </c>
      <c r="F15" s="14"/>
      <c r="G15" s="34" t="s">
        <v>399</v>
      </c>
      <c r="H15" s="34"/>
      <c r="I15" s="34" t="s">
        <v>400</v>
      </c>
    </row>
    <row r="16" s="1" customFormat="1" ht="51" customHeight="1" spans="1:9">
      <c r="A16" s="14"/>
      <c r="B16" s="11"/>
      <c r="C16" s="14"/>
      <c r="D16" s="34" t="s">
        <v>401</v>
      </c>
      <c r="E16" s="34" t="s">
        <v>402</v>
      </c>
      <c r="F16" s="14"/>
      <c r="G16" s="34" t="s">
        <v>401</v>
      </c>
      <c r="H16" s="34"/>
      <c r="I16" s="34" t="s">
        <v>402</v>
      </c>
    </row>
    <row r="17" s="1" customFormat="1" ht="21.95" customHeight="1" spans="1:9">
      <c r="A17" s="14"/>
      <c r="B17" s="11"/>
      <c r="C17" s="14" t="s">
        <v>403</v>
      </c>
      <c r="D17" s="34" t="s">
        <v>396</v>
      </c>
      <c r="E17" s="34" t="s">
        <v>404</v>
      </c>
      <c r="F17" s="14" t="s">
        <v>403</v>
      </c>
      <c r="G17" s="33" t="s">
        <v>396</v>
      </c>
      <c r="H17" s="33"/>
      <c r="I17" s="34" t="s">
        <v>404</v>
      </c>
    </row>
    <row r="18" s="1" customFormat="1" ht="21.95" customHeight="1" spans="1:9">
      <c r="A18" s="14"/>
      <c r="B18" s="11"/>
      <c r="C18" s="14"/>
      <c r="D18" s="34" t="s">
        <v>398</v>
      </c>
      <c r="E18" s="34" t="s">
        <v>404</v>
      </c>
      <c r="F18" s="14"/>
      <c r="G18" s="33" t="s">
        <v>398</v>
      </c>
      <c r="H18" s="33"/>
      <c r="I18" s="34" t="s">
        <v>404</v>
      </c>
    </row>
    <row r="19" s="1" customFormat="1" ht="21.95" customHeight="1" spans="1:9">
      <c r="A19" s="14"/>
      <c r="B19" s="11"/>
      <c r="C19" s="14"/>
      <c r="D19" s="34" t="s">
        <v>399</v>
      </c>
      <c r="E19" s="34" t="s">
        <v>404</v>
      </c>
      <c r="F19" s="14"/>
      <c r="G19" s="33" t="s">
        <v>399</v>
      </c>
      <c r="H19" s="33"/>
      <c r="I19" s="34" t="s">
        <v>404</v>
      </c>
    </row>
    <row r="20" s="1" customFormat="1" ht="21.95" customHeight="1" spans="1:9">
      <c r="A20" s="14"/>
      <c r="B20" s="11"/>
      <c r="C20" s="14"/>
      <c r="D20" s="34" t="s">
        <v>401</v>
      </c>
      <c r="E20" s="34" t="s">
        <v>404</v>
      </c>
      <c r="F20" s="14"/>
      <c r="G20" s="33" t="s">
        <v>401</v>
      </c>
      <c r="H20" s="33"/>
      <c r="I20" s="34" t="s">
        <v>404</v>
      </c>
    </row>
    <row r="21" s="1" customFormat="1" ht="41" customHeight="1" spans="1:9">
      <c r="A21" s="14"/>
      <c r="B21" s="11"/>
      <c r="C21" s="14" t="s">
        <v>405</v>
      </c>
      <c r="D21" s="34" t="s">
        <v>396</v>
      </c>
      <c r="E21" s="34" t="s">
        <v>406</v>
      </c>
      <c r="F21" s="14" t="s">
        <v>405</v>
      </c>
      <c r="G21" s="33" t="s">
        <v>396</v>
      </c>
      <c r="H21" s="33"/>
      <c r="I21" s="34" t="s">
        <v>406</v>
      </c>
    </row>
    <row r="22" s="1" customFormat="1" ht="21.95" customHeight="1" spans="1:9">
      <c r="A22" s="14"/>
      <c r="B22" s="11"/>
      <c r="C22" s="14"/>
      <c r="D22" s="34" t="s">
        <v>398</v>
      </c>
      <c r="E22" s="34" t="s">
        <v>406</v>
      </c>
      <c r="F22" s="14"/>
      <c r="G22" s="33" t="s">
        <v>398</v>
      </c>
      <c r="H22" s="33"/>
      <c r="I22" s="34" t="s">
        <v>406</v>
      </c>
    </row>
    <row r="23" s="1" customFormat="1" ht="21.95" customHeight="1" spans="1:9">
      <c r="A23" s="14"/>
      <c r="B23" s="11"/>
      <c r="C23" s="14"/>
      <c r="D23" s="34" t="s">
        <v>399</v>
      </c>
      <c r="E23" s="34" t="s">
        <v>406</v>
      </c>
      <c r="F23" s="14"/>
      <c r="G23" s="33" t="s">
        <v>399</v>
      </c>
      <c r="H23" s="33"/>
      <c r="I23" s="34" t="s">
        <v>406</v>
      </c>
    </row>
    <row r="24" s="1" customFormat="1" ht="33" customHeight="1" spans="1:9">
      <c r="A24" s="14"/>
      <c r="B24" s="11"/>
      <c r="C24" s="14"/>
      <c r="D24" s="34" t="s">
        <v>401</v>
      </c>
      <c r="E24" s="34" t="s">
        <v>406</v>
      </c>
      <c r="F24" s="14"/>
      <c r="G24" s="33" t="s">
        <v>401</v>
      </c>
      <c r="H24" s="33"/>
      <c r="I24" s="34" t="s">
        <v>406</v>
      </c>
    </row>
    <row r="25" s="1" customFormat="1" ht="21.95" customHeight="1" spans="1:9">
      <c r="A25" s="14"/>
      <c r="B25" s="11"/>
      <c r="C25" s="14" t="s">
        <v>407</v>
      </c>
      <c r="D25" s="34" t="s">
        <v>396</v>
      </c>
      <c r="E25" s="33">
        <v>2000</v>
      </c>
      <c r="F25" s="14" t="s">
        <v>407</v>
      </c>
      <c r="G25" s="33" t="s">
        <v>396</v>
      </c>
      <c r="H25" s="33"/>
      <c r="I25" s="33">
        <v>2000</v>
      </c>
    </row>
    <row r="26" s="1" customFormat="1" ht="21.95" customHeight="1" spans="1:9">
      <c r="A26" s="14"/>
      <c r="B26" s="11"/>
      <c r="C26" s="14"/>
      <c r="D26" s="34" t="s">
        <v>398</v>
      </c>
      <c r="E26" s="33">
        <v>1000</v>
      </c>
      <c r="F26" s="14"/>
      <c r="G26" s="33" t="s">
        <v>398</v>
      </c>
      <c r="H26" s="33"/>
      <c r="I26" s="33">
        <v>1000</v>
      </c>
    </row>
    <row r="27" s="1" customFormat="1" ht="21.95" customHeight="1" spans="1:9">
      <c r="A27" s="14"/>
      <c r="B27" s="11"/>
      <c r="C27" s="14"/>
      <c r="D27" s="34" t="s">
        <v>399</v>
      </c>
      <c r="E27" s="33">
        <v>2000</v>
      </c>
      <c r="F27" s="14"/>
      <c r="G27" s="33" t="s">
        <v>399</v>
      </c>
      <c r="H27" s="33"/>
      <c r="I27" s="33">
        <v>2000</v>
      </c>
    </row>
    <row r="28" s="1" customFormat="1" ht="21.95" customHeight="1" spans="1:9">
      <c r="A28" s="14"/>
      <c r="B28" s="11"/>
      <c r="C28" s="14"/>
      <c r="D28" s="34" t="s">
        <v>401</v>
      </c>
      <c r="E28" s="33">
        <v>1000</v>
      </c>
      <c r="F28" s="14"/>
      <c r="G28" s="33" t="s">
        <v>401</v>
      </c>
      <c r="H28" s="33"/>
      <c r="I28" s="33">
        <v>1000</v>
      </c>
    </row>
    <row r="29" s="1" customFormat="1" ht="21.95" customHeight="1" spans="1:9">
      <c r="A29" s="14"/>
      <c r="B29" s="11"/>
      <c r="C29" s="14" t="s">
        <v>408</v>
      </c>
      <c r="D29" s="34"/>
      <c r="E29" s="33"/>
      <c r="F29" s="14" t="s">
        <v>408</v>
      </c>
      <c r="G29" s="35"/>
      <c r="H29" s="35"/>
      <c r="I29" s="40"/>
    </row>
    <row r="30" s="1" customFormat="1" ht="21.95" customHeight="1" spans="1:9">
      <c r="A30" s="14"/>
      <c r="B30" s="14" t="s">
        <v>454</v>
      </c>
      <c r="C30" s="14" t="s">
        <v>443</v>
      </c>
      <c r="D30" s="34" t="s">
        <v>455</v>
      </c>
      <c r="E30" s="34" t="s">
        <v>456</v>
      </c>
      <c r="F30" s="14" t="s">
        <v>443</v>
      </c>
      <c r="G30" s="19" t="s">
        <v>455</v>
      </c>
      <c r="H30" s="19"/>
      <c r="I30" s="40" t="s">
        <v>456</v>
      </c>
    </row>
    <row r="31" s="1" customFormat="1" ht="21.95" customHeight="1" spans="1:9">
      <c r="A31" s="14"/>
      <c r="B31" s="11"/>
      <c r="C31" s="14"/>
      <c r="D31" s="34"/>
      <c r="E31" s="34"/>
      <c r="F31" s="14"/>
      <c r="G31" s="19"/>
      <c r="H31" s="19"/>
      <c r="I31" s="40"/>
    </row>
    <row r="32" s="1" customFormat="1" ht="21.95" customHeight="1" spans="1:9">
      <c r="A32" s="14"/>
      <c r="B32" s="11"/>
      <c r="C32" s="12" t="s">
        <v>409</v>
      </c>
      <c r="D32" s="34" t="s">
        <v>396</v>
      </c>
      <c r="E32" s="34" t="s">
        <v>410</v>
      </c>
      <c r="F32" s="15" t="s">
        <v>409</v>
      </c>
      <c r="G32" s="33" t="s">
        <v>396</v>
      </c>
      <c r="H32" s="33"/>
      <c r="I32" s="34" t="s">
        <v>410</v>
      </c>
    </row>
    <row r="33" s="1" customFormat="1" ht="21.95" customHeight="1" spans="1:9">
      <c r="A33" s="14"/>
      <c r="B33" s="11"/>
      <c r="C33" s="12"/>
      <c r="D33" s="34" t="s">
        <v>398</v>
      </c>
      <c r="E33" s="34" t="s">
        <v>410</v>
      </c>
      <c r="F33" s="15"/>
      <c r="G33" s="33" t="s">
        <v>398</v>
      </c>
      <c r="H33" s="33"/>
      <c r="I33" s="34" t="s">
        <v>410</v>
      </c>
    </row>
    <row r="34" s="1" customFormat="1" ht="21.95" customHeight="1" spans="1:9">
      <c r="A34" s="14"/>
      <c r="B34" s="11"/>
      <c r="C34" s="12"/>
      <c r="D34" s="34" t="s">
        <v>399</v>
      </c>
      <c r="E34" s="34" t="s">
        <v>411</v>
      </c>
      <c r="F34" s="15"/>
      <c r="G34" s="33" t="s">
        <v>399</v>
      </c>
      <c r="H34" s="33"/>
      <c r="I34" s="34" t="s">
        <v>411</v>
      </c>
    </row>
    <row r="35" s="1" customFormat="1" ht="21.95" customHeight="1" spans="1:9">
      <c r="A35" s="14"/>
      <c r="B35" s="11"/>
      <c r="C35" s="12"/>
      <c r="D35" s="34" t="s">
        <v>401</v>
      </c>
      <c r="E35" s="34" t="s">
        <v>412</v>
      </c>
      <c r="F35" s="15"/>
      <c r="G35" s="33" t="s">
        <v>401</v>
      </c>
      <c r="H35" s="33"/>
      <c r="I35" s="34" t="s">
        <v>412</v>
      </c>
    </row>
    <row r="36" s="1" customFormat="1" ht="21.95" customHeight="1" spans="1:9">
      <c r="A36" s="14"/>
      <c r="B36" s="14" t="s">
        <v>413</v>
      </c>
      <c r="C36" s="12" t="s">
        <v>414</v>
      </c>
      <c r="D36" s="34" t="s">
        <v>396</v>
      </c>
      <c r="E36" s="33" t="s">
        <v>415</v>
      </c>
      <c r="F36" s="15" t="s">
        <v>414</v>
      </c>
      <c r="G36" s="33" t="s">
        <v>396</v>
      </c>
      <c r="H36" s="33"/>
      <c r="I36" s="33" t="s">
        <v>415</v>
      </c>
    </row>
    <row r="37" s="1" customFormat="1" ht="21.95" customHeight="1" spans="1:9">
      <c r="A37" s="14"/>
      <c r="B37" s="14"/>
      <c r="C37" s="12"/>
      <c r="D37" s="34" t="s">
        <v>398</v>
      </c>
      <c r="E37" s="33" t="s">
        <v>415</v>
      </c>
      <c r="F37" s="15"/>
      <c r="G37" s="33" t="s">
        <v>398</v>
      </c>
      <c r="H37" s="33"/>
      <c r="I37" s="33" t="s">
        <v>415</v>
      </c>
    </row>
    <row r="38" s="1" customFormat="1" ht="21.95" customHeight="1" spans="1:9">
      <c r="A38" s="14"/>
      <c r="B38" s="14"/>
      <c r="C38" s="12"/>
      <c r="D38" s="34" t="s">
        <v>399</v>
      </c>
      <c r="E38" s="33" t="s">
        <v>415</v>
      </c>
      <c r="F38" s="15"/>
      <c r="G38" s="33" t="s">
        <v>399</v>
      </c>
      <c r="H38" s="33"/>
      <c r="I38" s="33" t="s">
        <v>415</v>
      </c>
    </row>
    <row r="39" s="1" customFormat="1" ht="21.95" customHeight="1" spans="1:9">
      <c r="A39" s="14"/>
      <c r="B39" s="14"/>
      <c r="C39" s="12"/>
      <c r="D39" s="34" t="s">
        <v>401</v>
      </c>
      <c r="E39" s="33" t="s">
        <v>415</v>
      </c>
      <c r="F39" s="15"/>
      <c r="G39" s="33" t="s">
        <v>401</v>
      </c>
      <c r="H39" s="33"/>
      <c r="I39" s="33" t="s">
        <v>415</v>
      </c>
    </row>
    <row r="40" s="1" customFormat="1" ht="28" customHeight="1" spans="1:9">
      <c r="A40" s="36" t="s">
        <v>457</v>
      </c>
      <c r="B40" s="36"/>
      <c r="C40" s="36"/>
      <c r="D40" s="36"/>
      <c r="E40" s="36"/>
      <c r="F40" s="36"/>
      <c r="G40" s="36"/>
      <c r="H40" s="36"/>
      <c r="I40" s="36"/>
    </row>
    <row r="41" s="1" customFormat="1" ht="36" customHeight="1" spans="1:9">
      <c r="A41" s="37"/>
      <c r="B41" s="37"/>
      <c r="C41" s="37"/>
      <c r="D41" s="37"/>
      <c r="E41" s="37"/>
      <c r="F41" s="37"/>
      <c r="G41" s="37"/>
      <c r="H41" s="37"/>
      <c r="I41" s="37"/>
    </row>
  </sheetData>
  <mergeCells count="68">
    <mergeCell ref="A2:I2"/>
    <mergeCell ref="A3:I3"/>
    <mergeCell ref="A5:C5"/>
    <mergeCell ref="D5:I5"/>
    <mergeCell ref="A6:C6"/>
    <mergeCell ref="D6:E6"/>
    <mergeCell ref="F6:G6"/>
    <mergeCell ref="H6:I6"/>
    <mergeCell ref="F7:G7"/>
    <mergeCell ref="F8:G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2:H32"/>
    <mergeCell ref="G33:H33"/>
    <mergeCell ref="G34:H34"/>
    <mergeCell ref="G35:H35"/>
    <mergeCell ref="G36:H36"/>
    <mergeCell ref="G37:H37"/>
    <mergeCell ref="G38:H38"/>
    <mergeCell ref="G39:H39"/>
    <mergeCell ref="A40:I40"/>
    <mergeCell ref="A41:I41"/>
    <mergeCell ref="A10:A11"/>
    <mergeCell ref="A12:A39"/>
    <mergeCell ref="B13:B29"/>
    <mergeCell ref="B30:B35"/>
    <mergeCell ref="B36:B39"/>
    <mergeCell ref="C13:C16"/>
    <mergeCell ref="C17:C20"/>
    <mergeCell ref="C21:C24"/>
    <mergeCell ref="C25:C28"/>
    <mergeCell ref="C30:C31"/>
    <mergeCell ref="C32:C35"/>
    <mergeCell ref="C36:C39"/>
    <mergeCell ref="D30:D31"/>
    <mergeCell ref="E30:E31"/>
    <mergeCell ref="F13:F16"/>
    <mergeCell ref="F17:F20"/>
    <mergeCell ref="F21:F24"/>
    <mergeCell ref="F25:F28"/>
    <mergeCell ref="F30:F31"/>
    <mergeCell ref="F32:F35"/>
    <mergeCell ref="F36:F39"/>
    <mergeCell ref="I30:I31"/>
    <mergeCell ref="A7:C9"/>
    <mergeCell ref="G30:H31"/>
  </mergeCells>
  <pageMargins left="0.161111111111111" right="0.161111111111111" top="1" bottom="1" header="0.511805555555556" footer="0.511805555555556"/>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L12" sqref="L12"/>
    </sheetView>
  </sheetViews>
  <sheetFormatPr defaultColWidth="9.33333333333333" defaultRowHeight="11.25"/>
  <cols>
    <col min="1" max="1" width="19.3333333333333" style="220" customWidth="1"/>
    <col min="2" max="9" width="9.33333333333333" style="220"/>
    <col min="10" max="10" width="31.3333333333333" style="220" customWidth="1"/>
    <col min="11" max="11" width="14.3333333333333" style="220" customWidth="1"/>
    <col min="12" max="12" width="49.3333333333333" style="220" customWidth="1"/>
    <col min="13" max="16384" width="9.33333333333333" style="220"/>
  </cols>
  <sheetData>
    <row r="1" ht="22.5" spans="1:12">
      <c r="A1" s="250" t="s">
        <v>5</v>
      </c>
      <c r="B1" s="250"/>
      <c r="C1" s="250"/>
      <c r="D1" s="250"/>
      <c r="E1" s="250"/>
      <c r="F1" s="250"/>
      <c r="G1" s="250"/>
      <c r="H1" s="250"/>
      <c r="I1" s="250"/>
      <c r="J1" s="250"/>
      <c r="K1" s="250"/>
      <c r="L1" s="250"/>
    </row>
    <row r="2" customFormat="1" ht="24" customHeight="1" spans="1:12">
      <c r="A2" s="251" t="s">
        <v>6</v>
      </c>
      <c r="B2" s="252" t="s">
        <v>7</v>
      </c>
      <c r="C2" s="253"/>
      <c r="D2" s="253"/>
      <c r="E2" s="253"/>
      <c r="F2" s="253"/>
      <c r="G2" s="253"/>
      <c r="H2" s="253"/>
      <c r="I2" s="253"/>
      <c r="J2" s="259"/>
      <c r="K2" s="251" t="s">
        <v>8</v>
      </c>
      <c r="L2" s="251" t="s">
        <v>9</v>
      </c>
    </row>
    <row r="3" s="249" customFormat="1" ht="25" customHeight="1" spans="1:12">
      <c r="A3" s="251" t="s">
        <v>10</v>
      </c>
      <c r="B3" s="254" t="s">
        <v>11</v>
      </c>
      <c r="C3" s="254"/>
      <c r="D3" s="254"/>
      <c r="E3" s="254"/>
      <c r="F3" s="254"/>
      <c r="G3" s="254"/>
      <c r="H3" s="254"/>
      <c r="I3" s="254"/>
      <c r="J3" s="254"/>
      <c r="K3" s="251" t="s">
        <v>12</v>
      </c>
      <c r="L3" s="251"/>
    </row>
    <row r="4" s="249" customFormat="1" ht="25" customHeight="1" spans="1:12">
      <c r="A4" s="251" t="s">
        <v>13</v>
      </c>
      <c r="B4" s="254" t="s">
        <v>14</v>
      </c>
      <c r="C4" s="254"/>
      <c r="D4" s="254"/>
      <c r="E4" s="254"/>
      <c r="F4" s="254"/>
      <c r="G4" s="254"/>
      <c r="H4" s="254"/>
      <c r="I4" s="254"/>
      <c r="J4" s="254"/>
      <c r="K4" s="251" t="s">
        <v>12</v>
      </c>
      <c r="L4" s="251"/>
    </row>
    <row r="5" s="249" customFormat="1" ht="25" customHeight="1" spans="1:12">
      <c r="A5" s="251" t="s">
        <v>15</v>
      </c>
      <c r="B5" s="254" t="s">
        <v>16</v>
      </c>
      <c r="C5" s="254"/>
      <c r="D5" s="254"/>
      <c r="E5" s="254"/>
      <c r="F5" s="254"/>
      <c r="G5" s="254"/>
      <c r="H5" s="254"/>
      <c r="I5" s="254"/>
      <c r="J5" s="254"/>
      <c r="K5" s="251" t="s">
        <v>12</v>
      </c>
      <c r="L5" s="251"/>
    </row>
    <row r="6" s="249" customFormat="1" ht="25" customHeight="1" spans="1:12">
      <c r="A6" s="251" t="s">
        <v>17</v>
      </c>
      <c r="B6" s="254" t="s">
        <v>18</v>
      </c>
      <c r="C6" s="254"/>
      <c r="D6" s="254"/>
      <c r="E6" s="254"/>
      <c r="F6" s="254"/>
      <c r="G6" s="254"/>
      <c r="H6" s="254"/>
      <c r="I6" s="254"/>
      <c r="J6" s="254"/>
      <c r="K6" s="251" t="s">
        <v>12</v>
      </c>
      <c r="L6" s="251"/>
    </row>
    <row r="7" s="249" customFormat="1" ht="25" customHeight="1" spans="1:12">
      <c r="A7" s="251" t="s">
        <v>19</v>
      </c>
      <c r="B7" s="254" t="s">
        <v>20</v>
      </c>
      <c r="C7" s="254"/>
      <c r="D7" s="254"/>
      <c r="E7" s="254"/>
      <c r="F7" s="254"/>
      <c r="G7" s="254"/>
      <c r="H7" s="254"/>
      <c r="I7" s="254"/>
      <c r="J7" s="254"/>
      <c r="K7" s="251" t="s">
        <v>12</v>
      </c>
      <c r="L7" s="251"/>
    </row>
    <row r="8" s="249" customFormat="1" ht="25" customHeight="1" spans="1:12">
      <c r="A8" s="251" t="s">
        <v>21</v>
      </c>
      <c r="B8" s="254" t="s">
        <v>22</v>
      </c>
      <c r="C8" s="254"/>
      <c r="D8" s="254"/>
      <c r="E8" s="254"/>
      <c r="F8" s="254"/>
      <c r="G8" s="254"/>
      <c r="H8" s="254"/>
      <c r="I8" s="254"/>
      <c r="J8" s="254"/>
      <c r="K8" s="251" t="s">
        <v>12</v>
      </c>
      <c r="L8" s="251"/>
    </row>
    <row r="9" s="249" customFormat="1" ht="25" customHeight="1" spans="1:12">
      <c r="A9" s="251" t="s">
        <v>23</v>
      </c>
      <c r="B9" s="254" t="s">
        <v>24</v>
      </c>
      <c r="C9" s="254"/>
      <c r="D9" s="254"/>
      <c r="E9" s="254"/>
      <c r="F9" s="254"/>
      <c r="G9" s="254"/>
      <c r="H9" s="254"/>
      <c r="I9" s="254"/>
      <c r="J9" s="254"/>
      <c r="K9" s="251" t="s">
        <v>12</v>
      </c>
      <c r="L9" s="251"/>
    </row>
    <row r="10" s="249" customFormat="1" ht="25" customHeight="1" spans="1:12">
      <c r="A10" s="251" t="s">
        <v>25</v>
      </c>
      <c r="B10" s="254" t="s">
        <v>26</v>
      </c>
      <c r="C10" s="254"/>
      <c r="D10" s="254"/>
      <c r="E10" s="254"/>
      <c r="F10" s="254"/>
      <c r="G10" s="254"/>
      <c r="H10" s="254"/>
      <c r="I10" s="254"/>
      <c r="J10" s="254"/>
      <c r="K10" s="251" t="s">
        <v>12</v>
      </c>
      <c r="L10" s="251"/>
    </row>
    <row r="11" s="249" customFormat="1" ht="25" customHeight="1" spans="1:12">
      <c r="A11" s="251" t="s">
        <v>27</v>
      </c>
      <c r="B11" s="254" t="s">
        <v>28</v>
      </c>
      <c r="C11" s="254"/>
      <c r="D11" s="254"/>
      <c r="E11" s="254"/>
      <c r="F11" s="254"/>
      <c r="G11" s="254"/>
      <c r="H11" s="254"/>
      <c r="I11" s="254"/>
      <c r="J11" s="254"/>
      <c r="K11" s="251" t="s">
        <v>29</v>
      </c>
      <c r="L11" s="251" t="s">
        <v>30</v>
      </c>
    </row>
    <row r="12" s="249" customFormat="1" ht="25" customHeight="1" spans="1:12">
      <c r="A12" s="251" t="s">
        <v>31</v>
      </c>
      <c r="B12" s="254" t="s">
        <v>32</v>
      </c>
      <c r="C12" s="254"/>
      <c r="D12" s="254"/>
      <c r="E12" s="254"/>
      <c r="F12" s="254"/>
      <c r="G12" s="254"/>
      <c r="H12" s="254"/>
      <c r="I12" s="254"/>
      <c r="J12" s="254"/>
      <c r="K12" s="251" t="s">
        <v>12</v>
      </c>
      <c r="L12" s="251"/>
    </row>
    <row r="13" s="249" customFormat="1" ht="25" customHeight="1" spans="1:12">
      <c r="A13" s="251" t="s">
        <v>33</v>
      </c>
      <c r="B13" s="255" t="s">
        <v>34</v>
      </c>
      <c r="C13" s="256"/>
      <c r="D13" s="256"/>
      <c r="E13" s="256"/>
      <c r="F13" s="256"/>
      <c r="G13" s="256"/>
      <c r="H13" s="256"/>
      <c r="I13" s="256"/>
      <c r="J13" s="260"/>
      <c r="K13" s="251" t="s">
        <v>29</v>
      </c>
      <c r="L13" s="261" t="s">
        <v>35</v>
      </c>
    </row>
    <row r="14" s="249" customFormat="1" ht="25" customHeight="1" spans="1:12">
      <c r="A14" s="251" t="s">
        <v>36</v>
      </c>
      <c r="B14" s="254" t="s">
        <v>37</v>
      </c>
      <c r="C14" s="254"/>
      <c r="D14" s="254"/>
      <c r="E14" s="254"/>
      <c r="F14" s="254"/>
      <c r="G14" s="254"/>
      <c r="H14" s="254"/>
      <c r="I14" s="254"/>
      <c r="J14" s="254"/>
      <c r="K14" s="251" t="s">
        <v>12</v>
      </c>
      <c r="L14" s="261"/>
    </row>
    <row r="15" s="249" customFormat="1" ht="25" customHeight="1" spans="1:12">
      <c r="A15" s="251" t="s">
        <v>38</v>
      </c>
      <c r="B15" s="257" t="s">
        <v>39</v>
      </c>
      <c r="C15" s="257"/>
      <c r="D15" s="257"/>
      <c r="E15" s="257"/>
      <c r="F15" s="257"/>
      <c r="G15" s="257"/>
      <c r="H15" s="257"/>
      <c r="I15" s="257"/>
      <c r="J15" s="257"/>
      <c r="K15" s="251" t="s">
        <v>12</v>
      </c>
      <c r="L15" s="262"/>
    </row>
    <row r="16" ht="25" customHeight="1" spans="1:12">
      <c r="A16" s="251" t="s">
        <v>40</v>
      </c>
      <c r="B16" s="254" t="s">
        <v>41</v>
      </c>
      <c r="C16" s="254"/>
      <c r="D16" s="254"/>
      <c r="E16" s="254"/>
      <c r="F16" s="254"/>
      <c r="G16" s="254"/>
      <c r="H16" s="254"/>
      <c r="I16" s="254"/>
      <c r="J16" s="254"/>
      <c r="K16" s="251" t="s">
        <v>12</v>
      </c>
      <c r="L16" s="263"/>
    </row>
    <row r="17" ht="25" customHeight="1" spans="1:12">
      <c r="A17" s="251" t="s">
        <v>42</v>
      </c>
      <c r="B17" s="254" t="s">
        <v>43</v>
      </c>
      <c r="C17" s="254"/>
      <c r="D17" s="254"/>
      <c r="E17" s="254"/>
      <c r="F17" s="254"/>
      <c r="G17" s="254"/>
      <c r="H17" s="254"/>
      <c r="I17" s="254"/>
      <c r="J17" s="254"/>
      <c r="K17" s="251" t="s">
        <v>12</v>
      </c>
      <c r="L17" s="263"/>
    </row>
    <row r="18" ht="25" customHeight="1" spans="1:12">
      <c r="A18" s="251" t="s">
        <v>44</v>
      </c>
      <c r="B18" s="254" t="s">
        <v>45</v>
      </c>
      <c r="C18" s="254"/>
      <c r="D18" s="254"/>
      <c r="E18" s="254"/>
      <c r="F18" s="254"/>
      <c r="G18" s="254"/>
      <c r="H18" s="254"/>
      <c r="I18" s="254"/>
      <c r="J18" s="254"/>
      <c r="K18" s="264"/>
      <c r="L18" s="263"/>
    </row>
    <row r="19" ht="18" customHeight="1" spans="1:12">
      <c r="A19" s="258" t="s">
        <v>46</v>
      </c>
      <c r="B19" s="258"/>
      <c r="C19" s="258"/>
      <c r="D19" s="258"/>
      <c r="E19" s="258"/>
      <c r="F19" s="258"/>
      <c r="G19" s="258"/>
      <c r="H19" s="258"/>
      <c r="I19" s="258"/>
      <c r="J19" s="258"/>
      <c r="K19" s="258"/>
      <c r="L19" s="258"/>
    </row>
  </sheetData>
  <mergeCells count="19">
    <mergeCell ref="A1:L1"/>
    <mergeCell ref="B2:J2"/>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A19:L19"/>
  </mergeCells>
  <pageMargins left="0.75" right="0.75" top="1" bottom="1" header="0.5" footer="0.5"/>
  <pageSetup paperSize="9" scale="85"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tabSelected="1" topLeftCell="B8" workbookViewId="0">
      <selection activeCell="F10" sqref="F10"/>
    </sheetView>
  </sheetViews>
  <sheetFormatPr defaultColWidth="9.16666666666667" defaultRowHeight="12.75" customHeight="1" outlineLevelCol="7"/>
  <cols>
    <col min="1" max="1" width="40.5" style="220" customWidth="1"/>
    <col min="2" max="2" width="23.3333333333333" style="221" customWidth="1"/>
    <col min="3" max="3" width="41" style="220" customWidth="1"/>
    <col min="4" max="4" width="28.6666666666667" style="221" customWidth="1"/>
    <col min="5" max="5" width="43" style="220" customWidth="1"/>
    <col min="6" max="6" width="24.1666666666667" style="220" customWidth="1"/>
    <col min="7" max="7" width="44.3333333333333" style="220" customWidth="1"/>
    <col min="8" max="8" width="19.6666666666667" style="220" customWidth="1"/>
    <col min="9" max="253" width="9.16666666666667" style="220" customWidth="1"/>
    <col min="254" max="16384" width="9.16666666666667" style="220"/>
  </cols>
  <sheetData>
    <row r="1" ht="15" customHeight="1" spans="1:6">
      <c r="A1" s="222" t="s">
        <v>10</v>
      </c>
      <c r="B1" s="223"/>
      <c r="C1" s="223"/>
      <c r="D1" s="223"/>
      <c r="E1" s="223"/>
      <c r="F1" s="224"/>
    </row>
    <row r="2" ht="29" customHeight="1" spans="1:6">
      <c r="A2" s="225" t="s">
        <v>11</v>
      </c>
      <c r="B2" s="225"/>
      <c r="C2" s="225"/>
      <c r="D2" s="225"/>
      <c r="E2" s="225"/>
      <c r="F2" s="225"/>
    </row>
    <row r="3" s="219" customFormat="1" ht="15" customHeight="1" spans="1:6">
      <c r="A3" s="226"/>
      <c r="B3" s="226"/>
      <c r="C3" s="227"/>
      <c r="D3" s="227"/>
      <c r="E3" s="228"/>
      <c r="F3" s="229" t="s">
        <v>47</v>
      </c>
    </row>
    <row r="4" s="219" customFormat="1" ht="22.5" customHeight="1" spans="1:8">
      <c r="A4" s="230" t="s">
        <v>48</v>
      </c>
      <c r="B4" s="230"/>
      <c r="C4" s="231" t="s">
        <v>49</v>
      </c>
      <c r="D4" s="232"/>
      <c r="E4" s="232"/>
      <c r="F4" s="232"/>
      <c r="G4" s="232"/>
      <c r="H4" s="233"/>
    </row>
    <row r="5" s="219" customFormat="1" ht="22.5" customHeight="1" spans="1:8">
      <c r="A5" s="230" t="s">
        <v>50</v>
      </c>
      <c r="B5" s="230" t="s">
        <v>51</v>
      </c>
      <c r="C5" s="230" t="s">
        <v>52</v>
      </c>
      <c r="D5" s="162" t="s">
        <v>51</v>
      </c>
      <c r="E5" s="230" t="s">
        <v>53</v>
      </c>
      <c r="F5" s="230" t="s">
        <v>51</v>
      </c>
      <c r="G5" s="161" t="s">
        <v>54</v>
      </c>
      <c r="H5" s="161" t="s">
        <v>51</v>
      </c>
    </row>
    <row r="6" s="219" customFormat="1" ht="22.5" customHeight="1" spans="1:8">
      <c r="A6" s="234" t="s">
        <v>55</v>
      </c>
      <c r="B6" s="205">
        <f>B7</f>
        <v>63793</v>
      </c>
      <c r="C6" s="234" t="s">
        <v>55</v>
      </c>
      <c r="D6" s="205">
        <f>SUM(D7:D34)</f>
        <v>63793</v>
      </c>
      <c r="E6" s="235" t="s">
        <v>55</v>
      </c>
      <c r="F6" s="205">
        <f>F7+F12</f>
        <v>63793</v>
      </c>
      <c r="G6" s="206" t="s">
        <v>55</v>
      </c>
      <c r="H6" s="206">
        <f>SUM(H7:H21)</f>
        <v>63793</v>
      </c>
    </row>
    <row r="7" s="219" customFormat="1" ht="22.5" customHeight="1" spans="1:8">
      <c r="A7" s="236" t="s">
        <v>56</v>
      </c>
      <c r="B7" s="205">
        <f>B8</f>
        <v>63793</v>
      </c>
      <c r="C7" s="235" t="s">
        <v>57</v>
      </c>
      <c r="D7" s="205">
        <v>63793</v>
      </c>
      <c r="E7" s="235" t="s">
        <v>58</v>
      </c>
      <c r="F7" s="205">
        <f>F8+F9+F10+F11</f>
        <v>57793</v>
      </c>
      <c r="G7" s="206" t="s">
        <v>59</v>
      </c>
      <c r="H7" s="206">
        <f>F8</f>
        <v>48523</v>
      </c>
    </row>
    <row r="8" s="219" customFormat="1" ht="22.5" customHeight="1" spans="1:8">
      <c r="A8" s="236" t="s">
        <v>60</v>
      </c>
      <c r="B8" s="205">
        <v>63793</v>
      </c>
      <c r="C8" s="235" t="s">
        <v>61</v>
      </c>
      <c r="D8" s="205"/>
      <c r="E8" s="235" t="s">
        <v>62</v>
      </c>
      <c r="F8" s="205">
        <v>48523</v>
      </c>
      <c r="G8" s="206" t="s">
        <v>63</v>
      </c>
      <c r="H8" s="206">
        <f>F9+F12</f>
        <v>12066</v>
      </c>
    </row>
    <row r="9" s="219" customFormat="1" ht="22.5" customHeight="1" spans="1:8">
      <c r="A9" s="237" t="s">
        <v>64</v>
      </c>
      <c r="B9" s="205"/>
      <c r="C9" s="235" t="s">
        <v>65</v>
      </c>
      <c r="D9" s="205"/>
      <c r="E9" s="235" t="s">
        <v>66</v>
      </c>
      <c r="F9" s="238">
        <v>6066</v>
      </c>
      <c r="G9" s="206" t="s">
        <v>67</v>
      </c>
      <c r="H9" s="206"/>
    </row>
    <row r="10" s="219" customFormat="1" ht="22.5" customHeight="1" spans="1:8">
      <c r="A10" s="236" t="s">
        <v>68</v>
      </c>
      <c r="B10" s="205"/>
      <c r="C10" s="235" t="s">
        <v>69</v>
      </c>
      <c r="D10" s="205"/>
      <c r="E10" s="235" t="s">
        <v>70</v>
      </c>
      <c r="F10" s="238">
        <v>3204</v>
      </c>
      <c r="G10" s="206" t="s">
        <v>71</v>
      </c>
      <c r="H10" s="206"/>
    </row>
    <row r="11" s="219" customFormat="1" ht="22.5" customHeight="1" spans="1:8">
      <c r="A11" s="236" t="s">
        <v>72</v>
      </c>
      <c r="B11" s="205"/>
      <c r="C11" s="235" t="s">
        <v>73</v>
      </c>
      <c r="D11" s="205"/>
      <c r="E11" s="235" t="s">
        <v>74</v>
      </c>
      <c r="F11" s="205"/>
      <c r="G11" s="206" t="s">
        <v>75</v>
      </c>
      <c r="H11" s="206"/>
    </row>
    <row r="12" s="219" customFormat="1" ht="22.5" customHeight="1" spans="1:8">
      <c r="A12" s="236" t="s">
        <v>76</v>
      </c>
      <c r="B12" s="205"/>
      <c r="C12" s="235" t="s">
        <v>77</v>
      </c>
      <c r="D12" s="205"/>
      <c r="E12" s="235" t="s">
        <v>78</v>
      </c>
      <c r="F12" s="205">
        <v>6000</v>
      </c>
      <c r="G12" s="206" t="s">
        <v>79</v>
      </c>
      <c r="H12" s="206"/>
    </row>
    <row r="13" s="219" customFormat="1" ht="22.5" customHeight="1" spans="1:8">
      <c r="A13" s="236" t="s">
        <v>80</v>
      </c>
      <c r="B13" s="205"/>
      <c r="C13" s="235" t="s">
        <v>81</v>
      </c>
      <c r="D13" s="205"/>
      <c r="E13" s="235" t="s">
        <v>62</v>
      </c>
      <c r="F13" s="205"/>
      <c r="G13" s="206" t="s">
        <v>82</v>
      </c>
      <c r="H13" s="206"/>
    </row>
    <row r="14" s="219" customFormat="1" ht="22.5" customHeight="1" spans="1:8">
      <c r="A14" s="236" t="s">
        <v>83</v>
      </c>
      <c r="B14" s="205"/>
      <c r="C14" s="235" t="s">
        <v>84</v>
      </c>
      <c r="D14" s="205"/>
      <c r="E14" s="235" t="s">
        <v>66</v>
      </c>
      <c r="F14" s="205"/>
      <c r="G14" s="206" t="s">
        <v>85</v>
      </c>
      <c r="H14" s="206"/>
    </row>
    <row r="15" s="219" customFormat="1" ht="22.5" customHeight="1" spans="1:8">
      <c r="A15" s="236" t="s">
        <v>86</v>
      </c>
      <c r="B15" s="205"/>
      <c r="C15" s="235" t="s">
        <v>87</v>
      </c>
      <c r="D15" s="205"/>
      <c r="E15" s="235" t="s">
        <v>88</v>
      </c>
      <c r="F15" s="205"/>
      <c r="G15" s="206" t="s">
        <v>89</v>
      </c>
      <c r="H15" s="206">
        <f>F10</f>
        <v>3204</v>
      </c>
    </row>
    <row r="16" s="219" customFormat="1" ht="22.5" customHeight="1" spans="1:8">
      <c r="A16" s="179" t="s">
        <v>90</v>
      </c>
      <c r="B16" s="205"/>
      <c r="C16" s="235" t="s">
        <v>91</v>
      </c>
      <c r="D16" s="205"/>
      <c r="E16" s="235" t="s">
        <v>92</v>
      </c>
      <c r="F16" s="205"/>
      <c r="G16" s="206" t="s">
        <v>93</v>
      </c>
      <c r="H16" s="206"/>
    </row>
    <row r="17" s="219" customFormat="1" ht="22.5" customHeight="1" spans="1:8">
      <c r="A17" s="179" t="s">
        <v>94</v>
      </c>
      <c r="B17" s="205"/>
      <c r="C17" s="235" t="s">
        <v>95</v>
      </c>
      <c r="D17" s="205"/>
      <c r="E17" s="235" t="s">
        <v>96</v>
      </c>
      <c r="F17" s="205"/>
      <c r="G17" s="206" t="s">
        <v>97</v>
      </c>
      <c r="H17" s="206"/>
    </row>
    <row r="18" s="219" customFormat="1" ht="22.5" customHeight="1" spans="1:8">
      <c r="A18" s="179"/>
      <c r="B18" s="239"/>
      <c r="C18" s="235" t="s">
        <v>98</v>
      </c>
      <c r="D18" s="205"/>
      <c r="E18" s="235" t="s">
        <v>99</v>
      </c>
      <c r="F18" s="205"/>
      <c r="G18" s="206" t="s">
        <v>100</v>
      </c>
      <c r="H18" s="206"/>
    </row>
    <row r="19" s="219" customFormat="1" ht="22.5" customHeight="1" spans="1:8">
      <c r="A19" s="179"/>
      <c r="B19" s="240"/>
      <c r="C19" s="235" t="s">
        <v>101</v>
      </c>
      <c r="D19" s="205"/>
      <c r="E19" s="235" t="s">
        <v>102</v>
      </c>
      <c r="F19" s="205"/>
      <c r="G19" s="206" t="s">
        <v>103</v>
      </c>
      <c r="H19" s="206"/>
    </row>
    <row r="20" s="219" customFormat="1" ht="22.5" customHeight="1" spans="1:8">
      <c r="A20" s="179"/>
      <c r="B20" s="239"/>
      <c r="C20" s="235" t="s">
        <v>104</v>
      </c>
      <c r="D20" s="205"/>
      <c r="E20" s="235" t="s">
        <v>105</v>
      </c>
      <c r="F20" s="205"/>
      <c r="G20" s="206" t="s">
        <v>106</v>
      </c>
      <c r="H20" s="206"/>
    </row>
    <row r="21" s="219" customFormat="1" ht="22.5" customHeight="1" spans="1:8">
      <c r="A21" s="241"/>
      <c r="B21" s="239"/>
      <c r="C21" s="235" t="s">
        <v>107</v>
      </c>
      <c r="D21" s="205"/>
      <c r="E21" s="235" t="s">
        <v>108</v>
      </c>
      <c r="F21" s="205"/>
      <c r="G21" s="206" t="s">
        <v>109</v>
      </c>
      <c r="H21" s="206"/>
    </row>
    <row r="22" s="219" customFormat="1" ht="22.5" customHeight="1" spans="1:8">
      <c r="A22" s="206"/>
      <c r="B22" s="239"/>
      <c r="C22" s="235" t="s">
        <v>110</v>
      </c>
      <c r="D22" s="205"/>
      <c r="E22" s="235" t="s">
        <v>111</v>
      </c>
      <c r="F22" s="205"/>
      <c r="G22" s="206"/>
      <c r="H22" s="206"/>
    </row>
    <row r="23" s="219" customFormat="1" ht="22.5" customHeight="1" spans="1:8">
      <c r="A23" s="241"/>
      <c r="B23" s="239"/>
      <c r="C23" s="235" t="s">
        <v>112</v>
      </c>
      <c r="D23" s="205"/>
      <c r="E23" s="242" t="s">
        <v>113</v>
      </c>
      <c r="F23" s="205"/>
      <c r="G23" s="206"/>
      <c r="H23" s="206"/>
    </row>
    <row r="24" s="219" customFormat="1" ht="22.5" customHeight="1" spans="1:8">
      <c r="A24" s="241"/>
      <c r="B24" s="239"/>
      <c r="C24" s="235" t="s">
        <v>114</v>
      </c>
      <c r="D24" s="205"/>
      <c r="E24" s="242" t="s">
        <v>115</v>
      </c>
      <c r="F24" s="205"/>
      <c r="G24" s="206"/>
      <c r="H24" s="206"/>
    </row>
    <row r="25" s="219" customFormat="1" ht="22.5" customHeight="1" spans="1:8">
      <c r="A25" s="241"/>
      <c r="B25" s="239"/>
      <c r="C25" s="235" t="s">
        <v>116</v>
      </c>
      <c r="D25" s="205"/>
      <c r="E25" s="242" t="s">
        <v>117</v>
      </c>
      <c r="F25" s="205"/>
      <c r="G25" s="206"/>
      <c r="H25" s="206"/>
    </row>
    <row r="26" s="219" customFormat="1" ht="22.5" customHeight="1" spans="1:8">
      <c r="A26" s="241"/>
      <c r="B26" s="239"/>
      <c r="C26" s="235" t="s">
        <v>118</v>
      </c>
      <c r="D26" s="205"/>
      <c r="E26" s="242"/>
      <c r="F26" s="205"/>
      <c r="G26" s="206"/>
      <c r="H26" s="206"/>
    </row>
    <row r="27" s="219" customFormat="1" ht="22.5" customHeight="1" spans="1:8">
      <c r="A27" s="206"/>
      <c r="B27" s="240"/>
      <c r="C27" s="235" t="s">
        <v>119</v>
      </c>
      <c r="D27" s="205"/>
      <c r="E27" s="235"/>
      <c r="F27" s="205"/>
      <c r="G27" s="206"/>
      <c r="H27" s="206"/>
    </row>
    <row r="28" s="219" customFormat="1" ht="22.5" customHeight="1" spans="1:8">
      <c r="A28" s="241"/>
      <c r="B28" s="239"/>
      <c r="C28" s="235" t="s">
        <v>120</v>
      </c>
      <c r="D28" s="205"/>
      <c r="E28" s="235"/>
      <c r="F28" s="205"/>
      <c r="G28" s="206"/>
      <c r="H28" s="206"/>
    </row>
    <row r="29" s="219" customFormat="1" ht="22.5" customHeight="1" spans="1:8">
      <c r="A29" s="206"/>
      <c r="B29" s="240"/>
      <c r="C29" s="235" t="s">
        <v>121</v>
      </c>
      <c r="D29" s="205"/>
      <c r="E29" s="235"/>
      <c r="F29" s="205"/>
      <c r="G29" s="206"/>
      <c r="H29" s="206"/>
    </row>
    <row r="30" s="219" customFormat="1" ht="22.5" customHeight="1" spans="1:8">
      <c r="A30" s="206"/>
      <c r="B30" s="239"/>
      <c r="C30" s="235" t="s">
        <v>122</v>
      </c>
      <c r="D30" s="205"/>
      <c r="E30" s="235"/>
      <c r="F30" s="205"/>
      <c r="G30" s="206"/>
      <c r="H30" s="206"/>
    </row>
    <row r="31" s="219" customFormat="1" ht="22.5" customHeight="1" spans="1:8">
      <c r="A31" s="206"/>
      <c r="B31" s="239"/>
      <c r="C31" s="235" t="s">
        <v>123</v>
      </c>
      <c r="D31" s="205"/>
      <c r="E31" s="235"/>
      <c r="F31" s="205"/>
      <c r="G31" s="206"/>
      <c r="H31" s="206"/>
    </row>
    <row r="32" s="219" customFormat="1" ht="22.5" customHeight="1" spans="1:8">
      <c r="A32" s="206"/>
      <c r="B32" s="239"/>
      <c r="C32" s="235" t="s">
        <v>124</v>
      </c>
      <c r="D32" s="205"/>
      <c r="E32" s="235"/>
      <c r="F32" s="205"/>
      <c r="G32" s="206"/>
      <c r="H32" s="206"/>
    </row>
    <row r="33" s="219" customFormat="1" ht="22.5" customHeight="1" spans="1:8">
      <c r="A33" s="206"/>
      <c r="B33" s="239"/>
      <c r="C33" s="235" t="s">
        <v>125</v>
      </c>
      <c r="D33" s="205"/>
      <c r="E33" s="235"/>
      <c r="F33" s="205"/>
      <c r="G33" s="206"/>
      <c r="H33" s="206"/>
    </row>
    <row r="34" s="219" customFormat="1" ht="22.5" customHeight="1" spans="1:8">
      <c r="A34" s="241"/>
      <c r="B34" s="239"/>
      <c r="C34" s="235" t="s">
        <v>126</v>
      </c>
      <c r="D34" s="205"/>
      <c r="E34" s="235"/>
      <c r="F34" s="205"/>
      <c r="G34" s="206"/>
      <c r="H34" s="206"/>
    </row>
    <row r="35" s="219" customFormat="1" ht="22.5" customHeight="1" spans="1:8">
      <c r="A35" s="206"/>
      <c r="B35" s="239"/>
      <c r="C35" s="234"/>
      <c r="D35" s="205"/>
      <c r="E35" s="235"/>
      <c r="F35" s="205"/>
      <c r="G35" s="206"/>
      <c r="H35" s="206"/>
    </row>
    <row r="36" s="219" customFormat="1" ht="22.5" customHeight="1" spans="1:8">
      <c r="A36" s="206"/>
      <c r="B36" s="239"/>
      <c r="C36" s="235"/>
      <c r="D36" s="243"/>
      <c r="E36" s="235"/>
      <c r="F36" s="205"/>
      <c r="G36" s="206"/>
      <c r="H36" s="206"/>
    </row>
    <row r="37" s="219" customFormat="1" ht="26.25" customHeight="1" spans="1:8">
      <c r="A37" s="206"/>
      <c r="B37" s="239"/>
      <c r="C37" s="235"/>
      <c r="D37" s="243"/>
      <c r="E37" s="235"/>
      <c r="F37" s="243"/>
      <c r="G37" s="206"/>
      <c r="H37" s="206"/>
    </row>
    <row r="38" s="219" customFormat="1" ht="22.5" customHeight="1" spans="1:8">
      <c r="A38" s="162" t="s">
        <v>127</v>
      </c>
      <c r="B38" s="240">
        <f>SUM(B6,B18)</f>
        <v>63793</v>
      </c>
      <c r="C38" s="162" t="s">
        <v>128</v>
      </c>
      <c r="D38" s="244">
        <f>SUM(D6,D35)</f>
        <v>63793</v>
      </c>
      <c r="E38" s="162" t="s">
        <v>128</v>
      </c>
      <c r="F38" s="243">
        <f>SUM(F6,F26)</f>
        <v>63793</v>
      </c>
      <c r="G38" s="162" t="s">
        <v>128</v>
      </c>
      <c r="H38" s="243">
        <f>SUM(H6,H26)</f>
        <v>63793</v>
      </c>
    </row>
    <row r="39" s="219" customFormat="1" ht="22.5" customHeight="1" spans="1:8">
      <c r="A39" s="237" t="s">
        <v>129</v>
      </c>
      <c r="B39" s="239"/>
      <c r="C39" s="179" t="s">
        <v>130</v>
      </c>
      <c r="D39" s="243">
        <f>SUM(B45)-SUM(D38)-SUM(D40)</f>
        <v>0</v>
      </c>
      <c r="E39" s="179" t="s">
        <v>130</v>
      </c>
      <c r="F39" s="243">
        <f>D39</f>
        <v>0</v>
      </c>
      <c r="G39" s="179" t="s">
        <v>130</v>
      </c>
      <c r="H39" s="243">
        <f>F39</f>
        <v>0</v>
      </c>
    </row>
    <row r="40" s="219" customFormat="1" ht="22.5" customHeight="1" spans="1:8">
      <c r="A40" s="237" t="s">
        <v>131</v>
      </c>
      <c r="B40" s="239"/>
      <c r="C40" s="234" t="s">
        <v>132</v>
      </c>
      <c r="D40" s="205"/>
      <c r="E40" s="234" t="s">
        <v>132</v>
      </c>
      <c r="F40" s="205"/>
      <c r="G40" s="234" t="s">
        <v>132</v>
      </c>
      <c r="H40" s="205"/>
    </row>
    <row r="41" s="219" customFormat="1" ht="22.5" customHeight="1" spans="1:8">
      <c r="A41" s="237" t="s">
        <v>133</v>
      </c>
      <c r="B41" s="245"/>
      <c r="C41" s="246"/>
      <c r="D41" s="243"/>
      <c r="E41" s="206"/>
      <c r="F41" s="243"/>
      <c r="G41" s="206"/>
      <c r="H41" s="243"/>
    </row>
    <row r="42" s="219" customFormat="1" ht="22.5" customHeight="1" spans="1:8">
      <c r="A42" s="237" t="s">
        <v>134</v>
      </c>
      <c r="B42" s="239"/>
      <c r="C42" s="246"/>
      <c r="D42" s="243"/>
      <c r="E42" s="241"/>
      <c r="F42" s="243"/>
      <c r="G42" s="241"/>
      <c r="H42" s="243"/>
    </row>
    <row r="43" s="219" customFormat="1" ht="22.5" customHeight="1" spans="1:8">
      <c r="A43" s="237" t="s">
        <v>135</v>
      </c>
      <c r="B43" s="239"/>
      <c r="C43" s="246"/>
      <c r="D43" s="247"/>
      <c r="E43" s="206"/>
      <c r="F43" s="243"/>
      <c r="G43" s="206"/>
      <c r="H43" s="243"/>
    </row>
    <row r="44" s="219" customFormat="1" ht="21" customHeight="1" spans="1:8">
      <c r="A44" s="206"/>
      <c r="B44" s="239"/>
      <c r="C44" s="241"/>
      <c r="D44" s="247"/>
      <c r="E44" s="241"/>
      <c r="F44" s="247"/>
      <c r="G44" s="241"/>
      <c r="H44" s="247"/>
    </row>
    <row r="45" s="219" customFormat="1" ht="22.5" customHeight="1" spans="1:8">
      <c r="A45" s="230" t="s">
        <v>136</v>
      </c>
      <c r="B45" s="240">
        <f>B38+B41</f>
        <v>63793</v>
      </c>
      <c r="C45" s="248" t="s">
        <v>137</v>
      </c>
      <c r="D45" s="247">
        <f t="shared" ref="D45:H45" si="0">SUM(D38,D39,D40)</f>
        <v>63793</v>
      </c>
      <c r="E45" s="230" t="s">
        <v>137</v>
      </c>
      <c r="F45" s="205">
        <f>SUM(F38,F39,F40)</f>
        <v>63793</v>
      </c>
      <c r="G45" s="230" t="s">
        <v>137</v>
      </c>
      <c r="H45" s="205">
        <f>SUM(H38,H39,H40)</f>
        <v>63793</v>
      </c>
    </row>
  </sheetData>
  <mergeCells count="4">
    <mergeCell ref="A2:F2"/>
    <mergeCell ref="A3:B3"/>
    <mergeCell ref="A4:B4"/>
    <mergeCell ref="C4:H4"/>
  </mergeCells>
  <printOptions horizontalCentered="1"/>
  <pageMargins left="0.75" right="0.75" top="0.788888888888889" bottom="1" header="0" footer="0"/>
  <pageSetup paperSize="9" scale="4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I25" sqref="I25"/>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12.6666666666667" customWidth="1"/>
    <col min="15" max="15" width="14.3333333333333" customWidth="1"/>
    <col min="16" max="16" width="10.6666666666667" customWidth="1"/>
    <col min="17" max="16384" width="9.16666666666667" customWidth="1"/>
  </cols>
  <sheetData>
    <row r="1" ht="29.25" customHeight="1" spans="1:3">
      <c r="A1" s="54" t="s">
        <v>13</v>
      </c>
      <c r="B1" s="75"/>
      <c r="C1" s="75"/>
    </row>
    <row r="2" ht="35.25" customHeight="1" spans="1:16">
      <c r="A2" s="217" t="s">
        <v>14</v>
      </c>
      <c r="B2" s="217"/>
      <c r="C2" s="217"/>
      <c r="D2" s="217"/>
      <c r="E2" s="217"/>
      <c r="F2" s="217"/>
      <c r="G2" s="217"/>
      <c r="H2" s="217"/>
      <c r="I2" s="217"/>
      <c r="J2" s="217"/>
      <c r="K2" s="217"/>
      <c r="L2" s="217"/>
      <c r="M2" s="217"/>
      <c r="N2" s="217"/>
      <c r="O2" s="217"/>
      <c r="P2" s="218"/>
    </row>
    <row r="3" ht="21.75" customHeight="1" spans="15:15">
      <c r="O3" s="81" t="s">
        <v>47</v>
      </c>
    </row>
    <row r="4" ht="18" customHeight="1" spans="1:15">
      <c r="A4" s="58" t="s">
        <v>138</v>
      </c>
      <c r="B4" s="58" t="s">
        <v>139</v>
      </c>
      <c r="C4" s="58" t="s">
        <v>140</v>
      </c>
      <c r="D4" s="58" t="s">
        <v>141</v>
      </c>
      <c r="E4" s="58"/>
      <c r="F4" s="58"/>
      <c r="G4" s="58"/>
      <c r="H4" s="58"/>
      <c r="I4" s="58"/>
      <c r="J4" s="58"/>
      <c r="K4" s="58"/>
      <c r="L4" s="58"/>
      <c r="M4" s="58"/>
      <c r="N4" s="58"/>
      <c r="O4" s="207"/>
    </row>
    <row r="5" ht="22.5" customHeight="1" spans="1:15">
      <c r="A5" s="58"/>
      <c r="B5" s="58"/>
      <c r="C5" s="58"/>
      <c r="D5" s="59" t="s">
        <v>142</v>
      </c>
      <c r="E5" s="59" t="s">
        <v>143</v>
      </c>
      <c r="F5" s="59"/>
      <c r="G5" s="59" t="s">
        <v>144</v>
      </c>
      <c r="H5" s="59" t="s">
        <v>145</v>
      </c>
      <c r="I5" s="59" t="s">
        <v>146</v>
      </c>
      <c r="J5" s="59" t="s">
        <v>147</v>
      </c>
      <c r="K5" s="59" t="s">
        <v>148</v>
      </c>
      <c r="L5" s="59" t="s">
        <v>129</v>
      </c>
      <c r="M5" s="59" t="s">
        <v>133</v>
      </c>
      <c r="N5" s="59" t="s">
        <v>149</v>
      </c>
      <c r="O5" s="59" t="s">
        <v>150</v>
      </c>
    </row>
    <row r="6" ht="54" customHeight="1" spans="1:15">
      <c r="A6" s="58"/>
      <c r="B6" s="58"/>
      <c r="C6" s="58"/>
      <c r="D6" s="59"/>
      <c r="E6" s="59" t="s">
        <v>151</v>
      </c>
      <c r="F6" s="59" t="s">
        <v>152</v>
      </c>
      <c r="G6" s="59"/>
      <c r="H6" s="59"/>
      <c r="I6" s="59"/>
      <c r="J6" s="59"/>
      <c r="K6" s="59"/>
      <c r="L6" s="59"/>
      <c r="M6" s="59"/>
      <c r="N6" s="59"/>
      <c r="O6" s="59"/>
    </row>
    <row r="7" ht="30" customHeight="1" spans="1:15">
      <c r="A7" s="119" t="s">
        <v>153</v>
      </c>
      <c r="B7" s="119" t="s">
        <v>153</v>
      </c>
      <c r="C7" s="119">
        <v>1</v>
      </c>
      <c r="D7" s="119">
        <v>2</v>
      </c>
      <c r="E7" s="119">
        <v>3</v>
      </c>
      <c r="F7" s="119">
        <v>4</v>
      </c>
      <c r="G7" s="119">
        <v>5</v>
      </c>
      <c r="H7" s="119">
        <v>6</v>
      </c>
      <c r="I7" s="119">
        <v>7</v>
      </c>
      <c r="J7" s="119">
        <v>8</v>
      </c>
      <c r="K7" s="119">
        <v>9</v>
      </c>
      <c r="L7" s="119">
        <v>10</v>
      </c>
      <c r="M7" s="119">
        <v>11</v>
      </c>
      <c r="N7" s="119">
        <v>12</v>
      </c>
      <c r="O7" s="119">
        <v>13</v>
      </c>
    </row>
    <row r="8" ht="30" customHeight="1" spans="1:15">
      <c r="A8" s="121"/>
      <c r="B8" s="121" t="s">
        <v>154</v>
      </c>
      <c r="C8" s="121">
        <f>D8</f>
        <v>63793</v>
      </c>
      <c r="D8" s="121">
        <f>E8</f>
        <v>63793</v>
      </c>
      <c r="E8" s="121">
        <v>63793</v>
      </c>
      <c r="F8" s="121"/>
      <c r="G8" s="121"/>
      <c r="H8" s="121"/>
      <c r="I8" s="121"/>
      <c r="J8" s="121"/>
      <c r="K8" s="121"/>
      <c r="L8" s="121"/>
      <c r="M8" s="121"/>
      <c r="N8" s="121"/>
      <c r="O8" s="121"/>
    </row>
    <row r="9" ht="30" customHeight="1" spans="1:15">
      <c r="A9" s="121"/>
      <c r="B9" s="121"/>
      <c r="C9" s="121"/>
      <c r="D9" s="121"/>
      <c r="E9" s="121"/>
      <c r="F9" s="121"/>
      <c r="G9" s="121"/>
      <c r="H9" s="121"/>
      <c r="I9" s="121"/>
      <c r="J9" s="121"/>
      <c r="K9" s="121"/>
      <c r="L9" s="121"/>
      <c r="M9" s="121"/>
      <c r="N9" s="121"/>
      <c r="O9" s="121"/>
    </row>
    <row r="10" ht="30" customHeight="1" spans="1:15">
      <c r="A10" s="121"/>
      <c r="B10" s="121"/>
      <c r="C10" s="121"/>
      <c r="D10" s="121"/>
      <c r="E10" s="121"/>
      <c r="F10" s="121"/>
      <c r="G10" s="121"/>
      <c r="H10" s="121"/>
      <c r="I10" s="121"/>
      <c r="J10" s="125"/>
      <c r="K10" s="125"/>
      <c r="L10" s="125"/>
      <c r="M10" s="125"/>
      <c r="N10" s="121"/>
      <c r="O10" s="121"/>
    </row>
    <row r="11" ht="30" customHeight="1" spans="1:15">
      <c r="A11" s="121"/>
      <c r="B11" s="125"/>
      <c r="C11" s="125"/>
      <c r="D11" s="121"/>
      <c r="E11" s="121"/>
      <c r="F11" s="121"/>
      <c r="G11" s="121"/>
      <c r="H11" s="125"/>
      <c r="I11" s="125"/>
      <c r="J11" s="125"/>
      <c r="K11" s="125"/>
      <c r="L11" s="125"/>
      <c r="M11" s="125"/>
      <c r="N11" s="121"/>
      <c r="O11" s="121"/>
    </row>
    <row r="12" ht="30" customHeight="1" spans="1:15">
      <c r="A12" s="121"/>
      <c r="B12" s="121"/>
      <c r="C12" s="121"/>
      <c r="D12" s="121"/>
      <c r="E12" s="121"/>
      <c r="F12" s="121"/>
      <c r="G12" s="121"/>
      <c r="H12" s="125"/>
      <c r="I12" s="125"/>
      <c r="J12" s="125"/>
      <c r="K12" s="125"/>
      <c r="L12" s="125"/>
      <c r="M12" s="125"/>
      <c r="N12" s="121"/>
      <c r="O12" s="121"/>
    </row>
    <row r="13" customHeight="1" spans="2:16">
      <c r="B13" s="75"/>
      <c r="C13" s="75"/>
      <c r="D13" s="75"/>
      <c r="E13" s="75"/>
      <c r="F13" s="75"/>
      <c r="G13" s="75"/>
      <c r="H13" s="75"/>
      <c r="I13" s="75"/>
      <c r="N13" s="75"/>
      <c r="O13" s="75"/>
      <c r="P13" s="75"/>
    </row>
    <row r="14" customHeight="1" spans="2:16">
      <c r="B14" s="75"/>
      <c r="C14" s="75"/>
      <c r="D14" s="75"/>
      <c r="E14" s="75"/>
      <c r="F14" s="75"/>
      <c r="G14" s="75"/>
      <c r="H14" s="75"/>
      <c r="N14" s="75"/>
      <c r="O14" s="75"/>
      <c r="P14" s="75"/>
    </row>
    <row r="15" customHeight="1" spans="4:16">
      <c r="D15" s="75"/>
      <c r="E15" s="75"/>
      <c r="F15" s="75"/>
      <c r="N15" s="75"/>
      <c r="O15" s="75"/>
      <c r="P15" s="75"/>
    </row>
    <row r="16" customHeight="1" spans="4:16">
      <c r="D16" s="75"/>
      <c r="E16" s="75"/>
      <c r="F16" s="75"/>
      <c r="G16" s="75"/>
      <c r="L16" s="75"/>
      <c r="N16" s="75"/>
      <c r="O16" s="75"/>
      <c r="P16" s="75"/>
    </row>
    <row r="17" customHeight="1" spans="7:16">
      <c r="G17" s="75"/>
      <c r="M17" s="75"/>
      <c r="N17" s="75"/>
      <c r="O17" s="75"/>
      <c r="P17" s="75"/>
    </row>
    <row r="18" customHeight="1" spans="13:16">
      <c r="M18" s="75"/>
      <c r="N18" s="75"/>
      <c r="O18" s="75"/>
      <c r="P18" s="75"/>
    </row>
    <row r="19" customHeight="1" spans="13:15">
      <c r="M19" s="75"/>
      <c r="O19" s="75"/>
    </row>
    <row r="20" customHeight="1" spans="13:15">
      <c r="M20" s="75"/>
      <c r="N20" s="75"/>
      <c r="O20" s="75"/>
    </row>
    <row r="21" customHeight="1" spans="14:15">
      <c r="N21" s="75"/>
      <c r="O21" s="75"/>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2" fitToHeight="10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B8" sqref="B8"/>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6" customWidth="1"/>
    <col min="7" max="10" width="14.3333333333333" customWidth="1"/>
    <col min="11" max="11" width="9.16666666666667" customWidth="1"/>
    <col min="12" max="13" width="14.3333333333333" customWidth="1"/>
    <col min="14" max="14" width="13.3333333333333" customWidth="1"/>
    <col min="15" max="16384" width="9.16666666666667" customWidth="1"/>
  </cols>
  <sheetData>
    <row r="1" ht="29.25" customHeight="1" spans="1:3">
      <c r="A1" s="54" t="s">
        <v>15</v>
      </c>
      <c r="B1" s="75"/>
      <c r="C1" s="75"/>
    </row>
    <row r="2" ht="35.25" customHeight="1" spans="1:14">
      <c r="A2" s="217" t="s">
        <v>16</v>
      </c>
      <c r="B2" s="217"/>
      <c r="C2" s="217"/>
      <c r="D2" s="217"/>
      <c r="E2" s="217"/>
      <c r="F2" s="217"/>
      <c r="G2" s="217"/>
      <c r="H2" s="217"/>
      <c r="I2" s="217"/>
      <c r="J2" s="217"/>
      <c r="K2" s="217"/>
      <c r="L2" s="217"/>
      <c r="M2" s="217"/>
      <c r="N2" s="218"/>
    </row>
    <row r="3" s="51" customFormat="1" ht="21.75" customHeight="1" spans="13:13">
      <c r="M3" s="81" t="s">
        <v>47</v>
      </c>
    </row>
    <row r="4" s="51" customFormat="1" ht="15" customHeight="1" spans="1:13">
      <c r="A4" s="58" t="s">
        <v>138</v>
      </c>
      <c r="B4" s="58" t="s">
        <v>139</v>
      </c>
      <c r="C4" s="58" t="s">
        <v>140</v>
      </c>
      <c r="D4" s="58" t="s">
        <v>141</v>
      </c>
      <c r="E4" s="58"/>
      <c r="F4" s="58"/>
      <c r="G4" s="58"/>
      <c r="H4" s="58"/>
      <c r="I4" s="58"/>
      <c r="J4" s="58"/>
      <c r="K4" s="58"/>
      <c r="L4" s="58"/>
      <c r="M4" s="58"/>
    </row>
    <row r="5" s="51" customFormat="1" ht="30" customHeight="1" spans="1:13">
      <c r="A5" s="58"/>
      <c r="B5" s="58"/>
      <c r="C5" s="58"/>
      <c r="D5" s="59" t="s">
        <v>142</v>
      </c>
      <c r="E5" s="59" t="s">
        <v>155</v>
      </c>
      <c r="F5" s="59"/>
      <c r="G5" s="59" t="s">
        <v>144</v>
      </c>
      <c r="H5" s="59" t="s">
        <v>146</v>
      </c>
      <c r="I5" s="59" t="s">
        <v>147</v>
      </c>
      <c r="J5" s="59" t="s">
        <v>148</v>
      </c>
      <c r="K5" s="59" t="s">
        <v>131</v>
      </c>
      <c r="L5" s="59" t="s">
        <v>150</v>
      </c>
      <c r="M5" s="59" t="s">
        <v>133</v>
      </c>
    </row>
    <row r="6" s="51" customFormat="1" ht="40.5" customHeight="1" spans="1:13">
      <c r="A6" s="58"/>
      <c r="B6" s="58"/>
      <c r="C6" s="58"/>
      <c r="D6" s="59"/>
      <c r="E6" s="59" t="s">
        <v>151</v>
      </c>
      <c r="F6" s="59" t="s">
        <v>156</v>
      </c>
      <c r="G6" s="59"/>
      <c r="H6" s="59"/>
      <c r="I6" s="59"/>
      <c r="J6" s="59"/>
      <c r="K6" s="59"/>
      <c r="L6" s="59"/>
      <c r="M6" s="59"/>
    </row>
    <row r="7" s="51" customFormat="1" ht="24" customHeight="1" spans="1:13">
      <c r="A7" s="119" t="s">
        <v>153</v>
      </c>
      <c r="B7" s="119" t="s">
        <v>153</v>
      </c>
      <c r="C7" s="119">
        <v>1</v>
      </c>
      <c r="D7" s="119">
        <v>2</v>
      </c>
      <c r="E7" s="119">
        <v>3</v>
      </c>
      <c r="F7" s="119">
        <v>4</v>
      </c>
      <c r="G7" s="119">
        <v>5</v>
      </c>
      <c r="H7" s="119">
        <v>6</v>
      </c>
      <c r="I7" s="119">
        <v>7</v>
      </c>
      <c r="J7" s="119">
        <v>8</v>
      </c>
      <c r="K7" s="119">
        <v>9</v>
      </c>
      <c r="L7" s="119">
        <v>10</v>
      </c>
      <c r="M7" s="119">
        <v>11</v>
      </c>
    </row>
    <row r="8" s="51" customFormat="1" ht="24" customHeight="1" spans="1:13">
      <c r="A8" s="121"/>
      <c r="B8" s="121" t="s">
        <v>154</v>
      </c>
      <c r="C8" s="121">
        <f>D8</f>
        <v>63793</v>
      </c>
      <c r="D8" s="121">
        <f>E8</f>
        <v>63793</v>
      </c>
      <c r="E8" s="121">
        <v>63793</v>
      </c>
      <c r="F8" s="121"/>
      <c r="G8" s="121"/>
      <c r="H8" s="121"/>
      <c r="I8" s="121"/>
      <c r="J8" s="121"/>
      <c r="K8" s="121"/>
      <c r="L8" s="121"/>
      <c r="M8" s="121"/>
    </row>
    <row r="9" s="51" customFormat="1" ht="24" customHeight="1" spans="1:13">
      <c r="A9" s="121"/>
      <c r="B9" s="121"/>
      <c r="C9" s="121"/>
      <c r="D9" s="121"/>
      <c r="E9" s="121"/>
      <c r="F9" s="121"/>
      <c r="G9" s="121"/>
      <c r="H9" s="121"/>
      <c r="I9" s="121"/>
      <c r="J9" s="121"/>
      <c r="K9" s="121"/>
      <c r="L9" s="121"/>
      <c r="M9" s="121"/>
    </row>
    <row r="10" s="51" customFormat="1" ht="24" customHeight="1" spans="1:13">
      <c r="A10" s="121"/>
      <c r="B10" s="121"/>
      <c r="C10" s="121"/>
      <c r="D10" s="121"/>
      <c r="E10" s="121"/>
      <c r="F10" s="121"/>
      <c r="G10" s="121"/>
      <c r="H10" s="121"/>
      <c r="I10" s="121"/>
      <c r="J10" s="121"/>
      <c r="K10" s="121"/>
      <c r="L10" s="121"/>
      <c r="M10" s="121"/>
    </row>
    <row r="11" s="51" customFormat="1" ht="24" customHeight="1" spans="1:13">
      <c r="A11" s="121"/>
      <c r="B11" s="121"/>
      <c r="C11" s="121"/>
      <c r="D11" s="121"/>
      <c r="E11" s="121"/>
      <c r="F11" s="121"/>
      <c r="G11" s="121"/>
      <c r="H11" s="121"/>
      <c r="I11" s="125"/>
      <c r="J11" s="121"/>
      <c r="K11" s="121"/>
      <c r="L11" s="121"/>
      <c r="M11" s="121"/>
    </row>
    <row r="12" s="51" customFormat="1" ht="24" customHeight="1" spans="1:13">
      <c r="A12" s="121"/>
      <c r="B12" s="121"/>
      <c r="C12" s="121"/>
      <c r="D12" s="121"/>
      <c r="E12" s="121"/>
      <c r="F12" s="121"/>
      <c r="G12" s="121"/>
      <c r="H12" s="125"/>
      <c r="I12" s="125"/>
      <c r="J12" s="121"/>
      <c r="K12" s="121"/>
      <c r="L12" s="121"/>
      <c r="M12" s="121"/>
    </row>
    <row r="13" customHeight="1" spans="2:14">
      <c r="B13" s="75"/>
      <c r="C13" s="75"/>
      <c r="D13" s="75"/>
      <c r="E13" s="75"/>
      <c r="F13" s="75"/>
      <c r="G13" s="75"/>
      <c r="H13" s="75"/>
      <c r="I13" s="75"/>
      <c r="J13" s="75"/>
      <c r="K13" s="75"/>
      <c r="L13" s="75"/>
      <c r="M13" s="75"/>
      <c r="N13" s="75"/>
    </row>
    <row r="14" customHeight="1" spans="2:14">
      <c r="B14" s="75"/>
      <c r="C14" s="75"/>
      <c r="D14" s="75"/>
      <c r="E14" s="75"/>
      <c r="F14" s="75"/>
      <c r="G14" s="75"/>
      <c r="H14" s="75"/>
      <c r="J14" s="75"/>
      <c r="K14" s="75"/>
      <c r="L14" s="75"/>
      <c r="N14" s="75"/>
    </row>
    <row r="15" customHeight="1" spans="4:14">
      <c r="D15" s="75"/>
      <c r="E15" s="75"/>
      <c r="F15" s="75"/>
      <c r="J15" s="75"/>
      <c r="K15" s="75"/>
      <c r="L15" s="75"/>
      <c r="N15" s="75"/>
    </row>
    <row r="16" customHeight="1" spans="4:14">
      <c r="D16" s="75"/>
      <c r="E16" s="75"/>
      <c r="F16" s="75"/>
      <c r="G16" s="75"/>
      <c r="J16" s="75"/>
      <c r="K16" s="75"/>
      <c r="L16" s="75"/>
      <c r="N16" s="75"/>
    </row>
    <row r="17" customHeight="1" spans="7:12">
      <c r="G17" s="75"/>
      <c r="J17" s="75"/>
      <c r="K17" s="75"/>
      <c r="L17" s="75"/>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8" fitToHeight="100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0"/>
  <sheetViews>
    <sheetView showGridLines="0" showZeros="0" workbookViewId="0">
      <selection activeCell="E11" sqref="E11"/>
    </sheetView>
  </sheetViews>
  <sheetFormatPr defaultColWidth="9.16666666666667" defaultRowHeight="12.75" customHeight="1" outlineLevelCol="7"/>
  <cols>
    <col min="1" max="1" width="40.5" customWidth="1"/>
    <col min="2" max="2" width="23.3333333333333" customWidth="1"/>
    <col min="3" max="3" width="41" customWidth="1"/>
    <col min="4" max="4" width="28.6666666666667" customWidth="1"/>
    <col min="5" max="5" width="43" customWidth="1"/>
    <col min="6" max="6" width="24.1666666666667" customWidth="1"/>
    <col min="7" max="7" width="44.6666666666667" customWidth="1"/>
    <col min="8" max="8" width="25" customWidth="1"/>
    <col min="9" max="16384" width="9.16666666666667" customWidth="1"/>
  </cols>
  <sheetData>
    <row r="1" ht="22.5" customHeight="1" spans="1:6">
      <c r="A1" s="130" t="s">
        <v>17</v>
      </c>
      <c r="B1" s="131"/>
      <c r="C1" s="131"/>
      <c r="D1" s="131"/>
      <c r="E1" s="131"/>
      <c r="F1" s="132"/>
    </row>
    <row r="2" ht="22.5" customHeight="1" spans="1:6">
      <c r="A2" s="195" t="s">
        <v>18</v>
      </c>
      <c r="B2" s="196"/>
      <c r="C2" s="197"/>
      <c r="D2" s="197"/>
      <c r="E2" s="196"/>
      <c r="F2" s="196"/>
    </row>
    <row r="3" s="51" customFormat="1" ht="22.5" customHeight="1" spans="1:6">
      <c r="A3" s="134"/>
      <c r="B3" s="134"/>
      <c r="C3" s="135"/>
      <c r="D3" s="135"/>
      <c r="E3" s="136"/>
      <c r="F3" s="137" t="s">
        <v>47</v>
      </c>
    </row>
    <row r="4" s="51" customFormat="1" ht="22.5" customHeight="1" spans="1:8">
      <c r="A4" s="198" t="s">
        <v>48</v>
      </c>
      <c r="B4" s="198"/>
      <c r="C4" s="199" t="s">
        <v>49</v>
      </c>
      <c r="D4" s="200"/>
      <c r="E4" s="200"/>
      <c r="F4" s="200"/>
      <c r="G4" s="200"/>
      <c r="H4" s="201"/>
    </row>
    <row r="5" s="51" customFormat="1" ht="22.5" customHeight="1" spans="1:8">
      <c r="A5" s="198" t="s">
        <v>50</v>
      </c>
      <c r="B5" s="198" t="s">
        <v>51</v>
      </c>
      <c r="C5" s="198" t="s">
        <v>52</v>
      </c>
      <c r="D5" s="202" t="s">
        <v>51</v>
      </c>
      <c r="E5" s="198" t="s">
        <v>53</v>
      </c>
      <c r="F5" s="198" t="s">
        <v>51</v>
      </c>
      <c r="G5" s="161" t="s">
        <v>54</v>
      </c>
      <c r="H5" s="161" t="s">
        <v>51</v>
      </c>
    </row>
    <row r="6" s="51" customFormat="1" ht="22.5" customHeight="1" spans="1:8">
      <c r="A6" s="203" t="s">
        <v>157</v>
      </c>
      <c r="B6" s="204">
        <f>B7</f>
        <v>63793</v>
      </c>
      <c r="C6" s="203" t="s">
        <v>157</v>
      </c>
      <c r="D6" s="204">
        <f>SUM(D7:D34)</f>
        <v>63793</v>
      </c>
      <c r="E6" s="129" t="s">
        <v>157</v>
      </c>
      <c r="F6" s="205">
        <f>'表1-部门综合预算收支总表'!F6</f>
        <v>63793</v>
      </c>
      <c r="G6" s="206" t="s">
        <v>55</v>
      </c>
      <c r="H6" s="206">
        <f>SUM(H7:H21)</f>
        <v>63793</v>
      </c>
    </row>
    <row r="7" s="51" customFormat="1" ht="22.5" customHeight="1" spans="1:8">
      <c r="A7" s="207" t="s">
        <v>158</v>
      </c>
      <c r="B7" s="204">
        <f>'表1-部门综合预算收支总表'!B8</f>
        <v>63793</v>
      </c>
      <c r="C7" s="129" t="s">
        <v>57</v>
      </c>
      <c r="D7" s="204">
        <v>63793</v>
      </c>
      <c r="E7" s="129" t="s">
        <v>58</v>
      </c>
      <c r="F7" s="205">
        <f>'表1-部门综合预算收支总表'!F7</f>
        <v>57793</v>
      </c>
      <c r="G7" s="206" t="s">
        <v>59</v>
      </c>
      <c r="H7" s="206">
        <f>F8</f>
        <v>48523</v>
      </c>
    </row>
    <row r="8" s="51" customFormat="1" ht="30" customHeight="1" spans="1:8">
      <c r="A8" s="208" t="s">
        <v>159</v>
      </c>
      <c r="B8" s="204"/>
      <c r="C8" s="129" t="s">
        <v>61</v>
      </c>
      <c r="D8" s="204"/>
      <c r="E8" s="129" t="s">
        <v>62</v>
      </c>
      <c r="F8" s="205">
        <v>48523</v>
      </c>
      <c r="G8" s="206" t="s">
        <v>63</v>
      </c>
      <c r="H8" s="206">
        <f>F9+F12</f>
        <v>12066</v>
      </c>
    </row>
    <row r="9" s="51" customFormat="1" ht="22.5" customHeight="1" spans="1:8">
      <c r="A9" s="207" t="s">
        <v>160</v>
      </c>
      <c r="B9" s="204"/>
      <c r="C9" s="129" t="s">
        <v>65</v>
      </c>
      <c r="D9" s="204"/>
      <c r="E9" s="129" t="s">
        <v>66</v>
      </c>
      <c r="F9" s="204">
        <v>6066</v>
      </c>
      <c r="G9" s="206" t="s">
        <v>67</v>
      </c>
      <c r="H9" s="206"/>
    </row>
    <row r="10" s="51" customFormat="1" ht="22.5" customHeight="1" spans="1:8">
      <c r="A10" s="207" t="s">
        <v>161</v>
      </c>
      <c r="B10" s="204"/>
      <c r="C10" s="129" t="s">
        <v>69</v>
      </c>
      <c r="D10" s="204"/>
      <c r="E10" s="129" t="s">
        <v>70</v>
      </c>
      <c r="F10" s="204">
        <v>3204</v>
      </c>
      <c r="G10" s="206" t="s">
        <v>71</v>
      </c>
      <c r="H10" s="206"/>
    </row>
    <row r="11" s="51" customFormat="1" ht="22.5" customHeight="1" spans="1:8">
      <c r="A11" s="207"/>
      <c r="B11" s="204"/>
      <c r="C11" s="129" t="s">
        <v>73</v>
      </c>
      <c r="D11" s="204"/>
      <c r="E11" s="129" t="s">
        <v>74</v>
      </c>
      <c r="F11" s="205">
        <f>'表1-部门综合预算收支总表'!F11</f>
        <v>0</v>
      </c>
      <c r="G11" s="206" t="s">
        <v>75</v>
      </c>
      <c r="H11" s="206"/>
    </row>
    <row r="12" s="51" customFormat="1" ht="22.5" customHeight="1" spans="1:8">
      <c r="A12" s="207"/>
      <c r="B12" s="204"/>
      <c r="C12" s="129" t="s">
        <v>77</v>
      </c>
      <c r="D12" s="204"/>
      <c r="E12" s="129" t="s">
        <v>78</v>
      </c>
      <c r="F12" s="205">
        <v>6000</v>
      </c>
      <c r="G12" s="206" t="s">
        <v>79</v>
      </c>
      <c r="H12" s="206"/>
    </row>
    <row r="13" s="51" customFormat="1" ht="22.5" customHeight="1" spans="1:8">
      <c r="A13" s="207"/>
      <c r="B13" s="204"/>
      <c r="C13" s="129" t="s">
        <v>81</v>
      </c>
      <c r="D13" s="204"/>
      <c r="E13" s="164" t="s">
        <v>62</v>
      </c>
      <c r="F13" s="204"/>
      <c r="G13" s="206" t="s">
        <v>82</v>
      </c>
      <c r="H13" s="206"/>
    </row>
    <row r="14" s="51" customFormat="1" ht="22.5" customHeight="1" spans="1:8">
      <c r="A14" s="207"/>
      <c r="B14" s="204"/>
      <c r="C14" s="129" t="s">
        <v>84</v>
      </c>
      <c r="D14" s="204"/>
      <c r="E14" s="164" t="s">
        <v>66</v>
      </c>
      <c r="F14" s="204"/>
      <c r="G14" s="206" t="s">
        <v>85</v>
      </c>
      <c r="H14" s="206"/>
    </row>
    <row r="15" s="51" customFormat="1" ht="22.5" customHeight="1" spans="1:8">
      <c r="A15" s="164"/>
      <c r="B15" s="204"/>
      <c r="C15" s="129" t="s">
        <v>87</v>
      </c>
      <c r="D15" s="204"/>
      <c r="E15" s="164" t="s">
        <v>88</v>
      </c>
      <c r="F15" s="204"/>
      <c r="G15" s="206" t="s">
        <v>89</v>
      </c>
      <c r="H15" s="206">
        <f>F10</f>
        <v>3204</v>
      </c>
    </row>
    <row r="16" s="51" customFormat="1" ht="22.5" customHeight="1" spans="1:8">
      <c r="A16" s="164"/>
      <c r="B16" s="204"/>
      <c r="C16" s="129" t="s">
        <v>91</v>
      </c>
      <c r="D16" s="204"/>
      <c r="E16" s="164" t="s">
        <v>92</v>
      </c>
      <c r="F16" s="204"/>
      <c r="G16" s="206" t="s">
        <v>93</v>
      </c>
      <c r="H16" s="206"/>
    </row>
    <row r="17" s="51" customFormat="1" ht="22.5" customHeight="1" spans="1:8">
      <c r="A17" s="164"/>
      <c r="B17" s="204"/>
      <c r="C17" s="129" t="s">
        <v>95</v>
      </c>
      <c r="D17" s="204"/>
      <c r="E17" s="164" t="s">
        <v>96</v>
      </c>
      <c r="F17" s="204"/>
      <c r="G17" s="206" t="s">
        <v>97</v>
      </c>
      <c r="H17" s="206"/>
    </row>
    <row r="18" s="51" customFormat="1" ht="22.5" customHeight="1" spans="1:8">
      <c r="A18" s="164"/>
      <c r="B18" s="209"/>
      <c r="C18" s="129" t="s">
        <v>98</v>
      </c>
      <c r="D18" s="204"/>
      <c r="E18" s="164" t="s">
        <v>99</v>
      </c>
      <c r="F18" s="204"/>
      <c r="G18" s="206" t="s">
        <v>100</v>
      </c>
      <c r="H18" s="206"/>
    </row>
    <row r="19" s="51" customFormat="1" ht="22.5" customHeight="1" spans="1:8">
      <c r="A19" s="164"/>
      <c r="B19" s="210"/>
      <c r="C19" s="129" t="s">
        <v>101</v>
      </c>
      <c r="D19" s="204"/>
      <c r="E19" s="164" t="s">
        <v>102</v>
      </c>
      <c r="F19" s="204"/>
      <c r="G19" s="206" t="s">
        <v>103</v>
      </c>
      <c r="H19" s="206"/>
    </row>
    <row r="20" s="51" customFormat="1" ht="22.5" customHeight="1" spans="1:8">
      <c r="A20" s="164"/>
      <c r="B20" s="209"/>
      <c r="C20" s="129" t="s">
        <v>104</v>
      </c>
      <c r="D20" s="204"/>
      <c r="E20" s="164" t="s">
        <v>105</v>
      </c>
      <c r="F20" s="204"/>
      <c r="G20" s="206" t="s">
        <v>106</v>
      </c>
      <c r="H20" s="206"/>
    </row>
    <row r="21" s="51" customFormat="1" ht="22.5" customHeight="1" spans="1:8">
      <c r="A21" s="121"/>
      <c r="B21" s="209"/>
      <c r="C21" s="129" t="s">
        <v>107</v>
      </c>
      <c r="D21" s="204"/>
      <c r="E21" s="164" t="s">
        <v>108</v>
      </c>
      <c r="F21" s="204"/>
      <c r="G21" s="206" t="s">
        <v>109</v>
      </c>
      <c r="H21" s="206"/>
    </row>
    <row r="22" s="51" customFormat="1" ht="22.5" customHeight="1" spans="1:8">
      <c r="A22" s="125"/>
      <c r="B22" s="209"/>
      <c r="C22" s="129" t="s">
        <v>110</v>
      </c>
      <c r="D22" s="204"/>
      <c r="E22" s="211" t="s">
        <v>111</v>
      </c>
      <c r="F22" s="204"/>
      <c r="G22" s="125"/>
      <c r="H22" s="125"/>
    </row>
    <row r="23" s="51" customFormat="1" ht="22.5" customHeight="1" spans="1:8">
      <c r="A23" s="121"/>
      <c r="B23" s="209"/>
      <c r="C23" s="129" t="s">
        <v>112</v>
      </c>
      <c r="D23" s="204"/>
      <c r="E23" s="212" t="s">
        <v>113</v>
      </c>
      <c r="F23" s="204"/>
      <c r="G23" s="125"/>
      <c r="H23" s="125"/>
    </row>
    <row r="24" s="51" customFormat="1" ht="22.5" customHeight="1" spans="1:8">
      <c r="A24" s="121"/>
      <c r="B24" s="209"/>
      <c r="C24" s="129" t="s">
        <v>114</v>
      </c>
      <c r="D24" s="204"/>
      <c r="E24" s="212" t="s">
        <v>115</v>
      </c>
      <c r="F24" s="204"/>
      <c r="G24" s="125"/>
      <c r="H24" s="125"/>
    </row>
    <row r="25" s="51" customFormat="1" ht="22.5" customHeight="1" spans="1:8">
      <c r="A25" s="121"/>
      <c r="B25" s="209"/>
      <c r="C25" s="129" t="s">
        <v>116</v>
      </c>
      <c r="D25" s="204"/>
      <c r="E25" s="212" t="s">
        <v>117</v>
      </c>
      <c r="F25" s="204"/>
      <c r="G25" s="121"/>
      <c r="H25" s="125"/>
    </row>
    <row r="26" s="51" customFormat="1" ht="22.5" customHeight="1" spans="1:8">
      <c r="A26" s="121"/>
      <c r="B26" s="209"/>
      <c r="C26" s="129" t="s">
        <v>118</v>
      </c>
      <c r="D26" s="204"/>
      <c r="E26" s="129"/>
      <c r="F26" s="204"/>
      <c r="G26" s="121"/>
      <c r="H26" s="121"/>
    </row>
    <row r="27" s="51" customFormat="1" ht="22.5" customHeight="1" spans="1:8">
      <c r="A27" s="125"/>
      <c r="B27" s="210"/>
      <c r="C27" s="129" t="s">
        <v>119</v>
      </c>
      <c r="D27" s="204"/>
      <c r="E27" s="129"/>
      <c r="F27" s="204"/>
      <c r="G27" s="121"/>
      <c r="H27" s="121"/>
    </row>
    <row r="28" s="51" customFormat="1" ht="22.5" customHeight="1" spans="1:8">
      <c r="A28" s="121"/>
      <c r="B28" s="209"/>
      <c r="C28" s="129" t="s">
        <v>120</v>
      </c>
      <c r="D28" s="204"/>
      <c r="E28" s="129"/>
      <c r="F28" s="204"/>
      <c r="G28" s="121"/>
      <c r="H28" s="121"/>
    </row>
    <row r="29" s="51" customFormat="1" ht="22.5" customHeight="1" spans="1:8">
      <c r="A29" s="125"/>
      <c r="B29" s="210"/>
      <c r="C29" s="129" t="s">
        <v>121</v>
      </c>
      <c r="D29" s="204"/>
      <c r="E29" s="129"/>
      <c r="F29" s="204"/>
      <c r="G29" s="121"/>
      <c r="H29" s="121"/>
    </row>
    <row r="30" s="51" customFormat="1" ht="22.5" customHeight="1" spans="1:8">
      <c r="A30" s="125"/>
      <c r="B30" s="209"/>
      <c r="C30" s="129" t="s">
        <v>122</v>
      </c>
      <c r="D30" s="204"/>
      <c r="E30" s="129"/>
      <c r="F30" s="204"/>
      <c r="G30" s="121"/>
      <c r="H30" s="125"/>
    </row>
    <row r="31" s="51" customFormat="1" ht="22.5" customHeight="1" spans="1:8">
      <c r="A31" s="125"/>
      <c r="B31" s="209"/>
      <c r="C31" s="129" t="s">
        <v>123</v>
      </c>
      <c r="D31" s="204"/>
      <c r="E31" s="129"/>
      <c r="F31" s="204"/>
      <c r="G31" s="125"/>
      <c r="H31" s="125"/>
    </row>
    <row r="32" s="51" customFormat="1" ht="22.5" customHeight="1" spans="1:8">
      <c r="A32" s="125"/>
      <c r="B32" s="209"/>
      <c r="C32" s="129" t="s">
        <v>124</v>
      </c>
      <c r="D32" s="204"/>
      <c r="E32" s="129"/>
      <c r="F32" s="204"/>
      <c r="G32" s="125"/>
      <c r="H32" s="125"/>
    </row>
    <row r="33" s="51" customFormat="1" ht="22.5" customHeight="1" spans="1:8">
      <c r="A33" s="125"/>
      <c r="B33" s="209"/>
      <c r="C33" s="129" t="s">
        <v>125</v>
      </c>
      <c r="D33" s="204"/>
      <c r="E33" s="129"/>
      <c r="F33" s="204"/>
      <c r="G33" s="121"/>
      <c r="H33" s="121"/>
    </row>
    <row r="34" s="51" customFormat="1" ht="22.5" customHeight="1" spans="1:8">
      <c r="A34" s="121"/>
      <c r="B34" s="209"/>
      <c r="C34" s="129" t="s">
        <v>126</v>
      </c>
      <c r="D34" s="204"/>
      <c r="E34" s="129"/>
      <c r="F34" s="204"/>
      <c r="G34" s="125"/>
      <c r="H34" s="125"/>
    </row>
    <row r="35" s="51" customFormat="1" ht="22.5" customHeight="1" spans="1:8">
      <c r="A35" s="125"/>
      <c r="B35" s="209"/>
      <c r="C35" s="129"/>
      <c r="D35" s="213"/>
      <c r="E35" s="207"/>
      <c r="F35" s="213"/>
      <c r="G35" s="125"/>
      <c r="H35" s="125"/>
    </row>
    <row r="36" s="51" customFormat="1" ht="18" customHeight="1" spans="1:8">
      <c r="A36" s="202" t="s">
        <v>127</v>
      </c>
      <c r="B36" s="210">
        <f t="shared" ref="B36:F36" si="0">SUM(B6)</f>
        <v>63793</v>
      </c>
      <c r="C36" s="202" t="s">
        <v>128</v>
      </c>
      <c r="D36" s="213">
        <f t="shared" ref="D36:H36" si="1">SUM(D6)</f>
        <v>63793</v>
      </c>
      <c r="E36" s="202" t="s">
        <v>128</v>
      </c>
      <c r="F36" s="213">
        <f>SUM(F6)</f>
        <v>63793</v>
      </c>
      <c r="G36" s="202" t="s">
        <v>128</v>
      </c>
      <c r="H36" s="213">
        <f>SUM(H6)</f>
        <v>63793</v>
      </c>
    </row>
    <row r="37" s="51" customFormat="1" ht="18" customHeight="1" spans="1:8">
      <c r="A37" s="129" t="s">
        <v>133</v>
      </c>
      <c r="B37" s="209"/>
      <c r="C37" s="164" t="s">
        <v>130</v>
      </c>
      <c r="D37" s="213">
        <f>SUM(B41)-SUM(D36)</f>
        <v>0</v>
      </c>
      <c r="E37" s="164" t="s">
        <v>130</v>
      </c>
      <c r="F37" s="213">
        <f>D37</f>
        <v>0</v>
      </c>
      <c r="G37" s="164" t="s">
        <v>130</v>
      </c>
      <c r="H37" s="213">
        <f>F37</f>
        <v>0</v>
      </c>
    </row>
    <row r="38" s="51" customFormat="1" ht="18" customHeight="1" spans="1:8">
      <c r="A38" s="129" t="s">
        <v>134</v>
      </c>
      <c r="B38" s="209"/>
      <c r="C38" s="164"/>
      <c r="D38" s="204"/>
      <c r="E38" s="164"/>
      <c r="F38" s="204"/>
      <c r="G38" s="125"/>
      <c r="H38" s="125"/>
    </row>
    <row r="39" s="51" customFormat="1" ht="22.5" customHeight="1" spans="1:8">
      <c r="A39" s="129" t="s">
        <v>162</v>
      </c>
      <c r="B39" s="209"/>
      <c r="C39" s="214"/>
      <c r="D39" s="215"/>
      <c r="E39" s="125"/>
      <c r="F39" s="213"/>
      <c r="G39" s="125"/>
      <c r="H39" s="125"/>
    </row>
    <row r="40" s="51" customFormat="1" ht="21" customHeight="1" spans="1:8">
      <c r="A40" s="125"/>
      <c r="B40" s="209"/>
      <c r="C40" s="121"/>
      <c r="D40" s="215"/>
      <c r="E40" s="121"/>
      <c r="F40" s="215"/>
      <c r="G40" s="125"/>
      <c r="H40" s="125"/>
    </row>
    <row r="41" s="51" customFormat="1" ht="18" customHeight="1" spans="1:8">
      <c r="A41" s="198" t="s">
        <v>136</v>
      </c>
      <c r="B41" s="210">
        <f t="shared" ref="B41:F41" si="2">SUM(B36,B37)</f>
        <v>63793</v>
      </c>
      <c r="C41" s="216" t="s">
        <v>137</v>
      </c>
      <c r="D41" s="215">
        <f t="shared" ref="D41:H41" si="3">SUM(D36,D37)</f>
        <v>63793</v>
      </c>
      <c r="E41" s="198" t="s">
        <v>137</v>
      </c>
      <c r="F41" s="204">
        <f>SUM(F36,F37)</f>
        <v>63793</v>
      </c>
      <c r="G41" s="198" t="s">
        <v>137</v>
      </c>
      <c r="H41" s="204">
        <f>SUM(H36,H37)</f>
        <v>63793</v>
      </c>
    </row>
    <row r="42" s="51" customFormat="1" customHeight="1" spans="4:6">
      <c r="D42" s="54"/>
      <c r="F42" s="54"/>
    </row>
    <row r="43" s="51" customFormat="1" customHeight="1" spans="4:6">
      <c r="D43" s="54"/>
      <c r="F43" s="54"/>
    </row>
    <row r="44" s="51" customFormat="1" customHeight="1" spans="4:6">
      <c r="D44" s="54"/>
      <c r="F44" s="54"/>
    </row>
    <row r="45" s="51" customFormat="1" customHeight="1" spans="4:6">
      <c r="D45" s="54"/>
      <c r="F45" s="54"/>
    </row>
    <row r="46" s="51" customFormat="1" customHeight="1" spans="4:6">
      <c r="D46" s="54"/>
      <c r="F46" s="54"/>
    </row>
    <row r="47" customHeight="1" spans="4:6">
      <c r="D47" s="75"/>
      <c r="F47" s="75"/>
    </row>
    <row r="48" customHeight="1" spans="4:6">
      <c r="D48" s="75"/>
      <c r="F48" s="75"/>
    </row>
    <row r="49" customHeight="1" spans="4:6">
      <c r="D49" s="75"/>
      <c r="F49" s="75"/>
    </row>
    <row r="50" customHeight="1" spans="4:6">
      <c r="D50" s="75"/>
      <c r="F50" s="75"/>
    </row>
    <row r="51" customHeight="1" spans="4:6">
      <c r="D51" s="75"/>
      <c r="F51" s="75"/>
    </row>
    <row r="52" customHeight="1" spans="4:6">
      <c r="D52" s="75"/>
      <c r="F52" s="75"/>
    </row>
    <row r="53" customHeight="1" spans="4:6">
      <c r="D53" s="75"/>
      <c r="F53" s="75"/>
    </row>
    <row r="54" customHeight="1" spans="4:6">
      <c r="D54" s="75"/>
      <c r="F54" s="75"/>
    </row>
    <row r="55" customHeight="1" spans="6:6">
      <c r="F55" s="75"/>
    </row>
    <row r="56" customHeight="1" spans="6:6">
      <c r="F56" s="75"/>
    </row>
    <row r="57" customHeight="1" spans="6:6">
      <c r="F57" s="75"/>
    </row>
    <row r="58" customHeight="1" spans="6:6">
      <c r="F58" s="75"/>
    </row>
    <row r="59" customHeight="1" spans="6:6">
      <c r="F59" s="75"/>
    </row>
    <row r="60" customHeight="1" spans="6:6">
      <c r="F60" s="75"/>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F4" sqref="F4"/>
    </sheetView>
  </sheetViews>
  <sheetFormatPr defaultColWidth="9.16666666666667" defaultRowHeight="12.75" customHeight="1" outlineLevelCol="6"/>
  <cols>
    <col min="1" max="1" width="21.3333333333333" customWidth="1"/>
    <col min="2" max="2" width="36.3333333333333" customWidth="1"/>
    <col min="3" max="5" width="21.3333333333333" customWidth="1"/>
    <col min="6" max="6" width="23.6666666666667" customWidth="1"/>
    <col min="7" max="7" width="21.3333333333333" customWidth="1"/>
    <col min="8" max="16384" width="9.16666666666667" customWidth="1"/>
  </cols>
  <sheetData>
    <row r="1" ht="30" customHeight="1" spans="1:1">
      <c r="A1" s="54" t="s">
        <v>19</v>
      </c>
    </row>
    <row r="2" ht="28.5" customHeight="1" spans="1:7">
      <c r="A2" s="55" t="s">
        <v>20</v>
      </c>
      <c r="B2" s="55"/>
      <c r="C2" s="55"/>
      <c r="D2" s="55"/>
      <c r="E2" s="55"/>
      <c r="F2" s="55"/>
      <c r="G2" s="55"/>
    </row>
    <row r="3" s="51" customFormat="1" ht="22.5" customHeight="1" spans="7:7">
      <c r="G3" s="81" t="s">
        <v>47</v>
      </c>
    </row>
    <row r="4" s="51" customFormat="1" ht="22.5" customHeight="1" spans="1:7">
      <c r="A4" s="118" t="s">
        <v>163</v>
      </c>
      <c r="B4" s="118" t="s">
        <v>164</v>
      </c>
      <c r="C4" s="118" t="s">
        <v>142</v>
      </c>
      <c r="D4" s="118" t="s">
        <v>165</v>
      </c>
      <c r="E4" s="118" t="s">
        <v>166</v>
      </c>
      <c r="F4" s="118" t="s">
        <v>167</v>
      </c>
      <c r="G4" s="118" t="s">
        <v>168</v>
      </c>
    </row>
    <row r="5" s="51" customFormat="1" ht="24" customHeight="1" spans="1:7">
      <c r="A5" s="119" t="s">
        <v>153</v>
      </c>
      <c r="B5" s="119" t="s">
        <v>153</v>
      </c>
      <c r="C5" s="119">
        <v>1</v>
      </c>
      <c r="D5" s="119">
        <v>2</v>
      </c>
      <c r="E5" s="119">
        <v>3</v>
      </c>
      <c r="F5" s="119">
        <v>4</v>
      </c>
      <c r="G5" s="119" t="s">
        <v>153</v>
      </c>
    </row>
    <row r="6" s="51" customFormat="1" ht="24" customHeight="1" spans="1:7">
      <c r="A6" s="176">
        <v>201</v>
      </c>
      <c r="B6" s="177" t="s">
        <v>169</v>
      </c>
      <c r="C6" s="121">
        <f t="shared" ref="C6:F6" si="0">C7</f>
        <v>63793</v>
      </c>
      <c r="D6" s="121">
        <f t="shared" si="0"/>
        <v>54625</v>
      </c>
      <c r="E6" s="121">
        <f t="shared" si="0"/>
        <v>3168</v>
      </c>
      <c r="F6" s="121">
        <f t="shared" si="0"/>
        <v>6000</v>
      </c>
      <c r="G6" s="121"/>
    </row>
    <row r="7" s="51" customFormat="1" ht="24" customHeight="1" spans="1:7">
      <c r="A7" s="178">
        <v>20104</v>
      </c>
      <c r="B7" s="179" t="s">
        <v>170</v>
      </c>
      <c r="C7" s="121">
        <f>C9+C8+C10</f>
        <v>63793</v>
      </c>
      <c r="D7" s="121">
        <f t="shared" ref="D7:F7" si="1">D9+D8</f>
        <v>54625</v>
      </c>
      <c r="E7" s="121">
        <f t="shared" si="1"/>
        <v>3168</v>
      </c>
      <c r="F7" s="121">
        <f t="shared" si="1"/>
        <v>6000</v>
      </c>
      <c r="G7" s="121"/>
    </row>
    <row r="8" s="51" customFormat="1" ht="24" customHeight="1" spans="1:7">
      <c r="A8" s="178">
        <v>2010401</v>
      </c>
      <c r="B8" s="179" t="s">
        <v>171</v>
      </c>
      <c r="C8" s="121">
        <f>D8+E8+F8</f>
        <v>57793</v>
      </c>
      <c r="D8" s="121">
        <v>54625</v>
      </c>
      <c r="E8" s="121">
        <v>3168</v>
      </c>
      <c r="F8" s="121"/>
      <c r="G8" s="121"/>
    </row>
    <row r="9" s="51" customFormat="1" ht="24" customHeight="1" spans="1:7">
      <c r="A9" s="178">
        <v>2010402</v>
      </c>
      <c r="B9" s="179" t="s">
        <v>172</v>
      </c>
      <c r="C9" s="121">
        <f>D9+E9+F9</f>
        <v>6000</v>
      </c>
      <c r="D9" s="121"/>
      <c r="E9" s="121"/>
      <c r="F9" s="121">
        <v>6000</v>
      </c>
      <c r="G9" s="121"/>
    </row>
    <row r="10" s="51" customFormat="1" ht="24" customHeight="1" spans="1:7">
      <c r="A10" s="180"/>
      <c r="B10" s="179"/>
      <c r="C10" s="121"/>
      <c r="D10" s="121"/>
      <c r="E10" s="121"/>
      <c r="F10" s="121"/>
      <c r="G10" s="121"/>
    </row>
    <row r="11" s="51" customFormat="1" ht="24" customHeight="1" spans="1:7">
      <c r="A11" s="121"/>
      <c r="B11" s="121"/>
      <c r="C11" s="121"/>
      <c r="D11" s="125"/>
      <c r="E11" s="121"/>
      <c r="F11" s="121"/>
      <c r="G11" s="121"/>
    </row>
    <row r="12" s="51" customFormat="1" customHeight="1" spans="1:7">
      <c r="A12" s="54"/>
      <c r="B12" s="54"/>
      <c r="C12" s="54"/>
      <c r="D12" s="54"/>
      <c r="E12" s="54"/>
      <c r="F12" s="54"/>
      <c r="G12" s="54"/>
    </row>
    <row r="13" s="51" customFormat="1" customHeight="1" spans="1:3">
      <c r="A13" s="54"/>
      <c r="C13" s="54"/>
    </row>
    <row r="14" s="51" customFormat="1" customHeight="1" spans="1:3">
      <c r="A14" s="54"/>
      <c r="C14" s="54"/>
    </row>
    <row r="15" customHeight="1" spans="1:2">
      <c r="A15" s="75"/>
      <c r="B15" s="75"/>
    </row>
    <row r="16" customHeight="1" spans="2:2">
      <c r="B16" s="75"/>
    </row>
    <row r="17" customHeight="1" spans="2:2">
      <c r="B17" s="75"/>
    </row>
    <row r="18" customHeight="1" spans="2:2">
      <c r="B18" s="75"/>
    </row>
    <row r="19" customHeight="1" spans="2:2">
      <c r="B19" s="75"/>
    </row>
  </sheetData>
  <mergeCells count="1">
    <mergeCell ref="A2:G2"/>
  </mergeCells>
  <printOptions horizontalCentered="1"/>
  <pageMargins left="0.588888888888889" right="0.588888888888889" top="0.788888888888889" bottom="0.788888888888889" header="0.5" footer="0.5"/>
  <pageSetup paperSize="9" scale="99" fitToHeight="100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showGridLines="0" showZeros="0" topLeftCell="A43" workbookViewId="0">
      <selection activeCell="I48" sqref="I48"/>
    </sheetView>
  </sheetViews>
  <sheetFormatPr defaultColWidth="9.16666666666667" defaultRowHeight="12.75" customHeight="1"/>
  <cols>
    <col min="1" max="1" width="14.6666666666667" style="42" customWidth="1"/>
    <col min="2" max="2" width="31.1666666666667" style="42" customWidth="1"/>
    <col min="3" max="3" width="13.1666666666667" style="82" customWidth="1"/>
    <col min="4" max="5" width="24.5" style="42" customWidth="1"/>
    <col min="6" max="6" width="21.3333333333333" style="42" customWidth="1"/>
    <col min="7" max="7" width="11.5" style="42" customWidth="1"/>
    <col min="8" max="8" width="9.66666666666667" style="42" customWidth="1"/>
    <col min="9" max="9" width="14.5" style="42" customWidth="1"/>
    <col min="10" max="249" width="9.16666666666667" style="42" customWidth="1"/>
    <col min="250" max="16384" width="9.16666666666667" style="42"/>
  </cols>
  <sheetData>
    <row r="1" s="42" customFormat="1" ht="30" customHeight="1" spans="1:3">
      <c r="A1" s="42" t="s">
        <v>173</v>
      </c>
      <c r="C1" s="82"/>
    </row>
    <row r="2" s="42" customFormat="1" ht="28.5" customHeight="1" spans="1:9">
      <c r="A2" s="158" t="s">
        <v>22</v>
      </c>
      <c r="B2" s="158"/>
      <c r="C2" s="107"/>
      <c r="D2" s="107"/>
      <c r="E2" s="158"/>
      <c r="F2" s="158"/>
      <c r="G2" s="158"/>
      <c r="H2" s="158"/>
      <c r="I2" s="158"/>
    </row>
    <row r="3" s="42" customFormat="1" ht="22.5" customHeight="1" spans="3:9">
      <c r="C3" s="159"/>
      <c r="D3" s="84"/>
      <c r="I3" s="109" t="s">
        <v>47</v>
      </c>
    </row>
    <row r="4" s="42" customFormat="1" ht="32.1" customHeight="1" spans="1:9">
      <c r="A4" s="160" t="s">
        <v>174</v>
      </c>
      <c r="B4" s="160" t="s">
        <v>175</v>
      </c>
      <c r="C4" s="181" t="s">
        <v>176</v>
      </c>
      <c r="D4" s="181" t="s">
        <v>177</v>
      </c>
      <c r="E4" s="160" t="s">
        <v>142</v>
      </c>
      <c r="F4" s="160" t="s">
        <v>165</v>
      </c>
      <c r="G4" s="160" t="s">
        <v>166</v>
      </c>
      <c r="H4" s="160" t="s">
        <v>167</v>
      </c>
      <c r="I4" s="160" t="s">
        <v>168</v>
      </c>
    </row>
    <row r="5" s="42" customFormat="1" ht="27" customHeight="1" spans="1:9">
      <c r="A5" s="182" t="s">
        <v>142</v>
      </c>
      <c r="B5" s="182"/>
      <c r="C5" s="182"/>
      <c r="D5" s="182"/>
      <c r="E5" s="65">
        <v>63793</v>
      </c>
      <c r="F5" s="65">
        <v>54625</v>
      </c>
      <c r="G5" s="65">
        <v>3168</v>
      </c>
      <c r="H5" s="65">
        <v>6000</v>
      </c>
      <c r="I5" s="194"/>
    </row>
    <row r="6" s="42" customFormat="1" ht="27" customHeight="1" spans="1:9">
      <c r="A6" s="183">
        <v>301</v>
      </c>
      <c r="B6" s="65" t="s">
        <v>178</v>
      </c>
      <c r="C6" s="65">
        <v>501</v>
      </c>
      <c r="D6" s="184" t="s">
        <v>179</v>
      </c>
      <c r="E6" s="65">
        <v>48523</v>
      </c>
      <c r="F6" s="65">
        <v>48523</v>
      </c>
      <c r="G6" s="65">
        <v>0</v>
      </c>
      <c r="H6" s="65">
        <v>0</v>
      </c>
      <c r="I6" s="194"/>
    </row>
    <row r="7" s="42" customFormat="1" ht="27" customHeight="1" spans="1:9">
      <c r="A7" s="183" t="s">
        <v>180</v>
      </c>
      <c r="B7" s="65" t="s">
        <v>181</v>
      </c>
      <c r="C7" s="185">
        <v>50101</v>
      </c>
      <c r="D7" s="185" t="s">
        <v>182</v>
      </c>
      <c r="E7" s="65">
        <v>18421</v>
      </c>
      <c r="F7" s="65">
        <v>18421</v>
      </c>
      <c r="G7" s="65"/>
      <c r="H7" s="65"/>
      <c r="I7" s="166" t="s">
        <v>183</v>
      </c>
    </row>
    <row r="8" s="42" customFormat="1" ht="30.95" customHeight="1" spans="1:9">
      <c r="A8" s="183" t="s">
        <v>184</v>
      </c>
      <c r="B8" s="65" t="s">
        <v>185</v>
      </c>
      <c r="C8" s="186"/>
      <c r="D8" s="186"/>
      <c r="E8" s="65">
        <v>14102</v>
      </c>
      <c r="F8" s="65">
        <v>14102</v>
      </c>
      <c r="G8" s="65"/>
      <c r="H8" s="65"/>
      <c r="I8" s="166" t="s">
        <v>186</v>
      </c>
    </row>
    <row r="9" s="42" customFormat="1" ht="27" customHeight="1" spans="1:9">
      <c r="A9" s="183" t="s">
        <v>187</v>
      </c>
      <c r="B9" s="65" t="s">
        <v>188</v>
      </c>
      <c r="C9" s="186"/>
      <c r="D9" s="186"/>
      <c r="E9" s="65">
        <v>1422</v>
      </c>
      <c r="F9" s="65">
        <v>1422</v>
      </c>
      <c r="G9" s="65"/>
      <c r="H9" s="65"/>
      <c r="I9" s="166" t="s">
        <v>189</v>
      </c>
    </row>
    <row r="10" s="42" customFormat="1" ht="27" customHeight="1" spans="1:9">
      <c r="A10" s="183" t="s">
        <v>190</v>
      </c>
      <c r="B10" s="65" t="s">
        <v>191</v>
      </c>
      <c r="C10" s="187"/>
      <c r="D10" s="187"/>
      <c r="E10" s="65">
        <v>1003</v>
      </c>
      <c r="F10" s="65">
        <v>1003</v>
      </c>
      <c r="G10" s="65"/>
      <c r="H10" s="65"/>
      <c r="I10" s="166" t="s">
        <v>192</v>
      </c>
    </row>
    <row r="11" s="42" customFormat="1" ht="27" customHeight="1" spans="1:9">
      <c r="A11" s="183" t="s">
        <v>193</v>
      </c>
      <c r="B11" s="188" t="s">
        <v>194</v>
      </c>
      <c r="C11" s="189">
        <v>50102</v>
      </c>
      <c r="D11" s="189" t="s">
        <v>195</v>
      </c>
      <c r="E11" s="190">
        <v>6694</v>
      </c>
      <c r="F11" s="65">
        <v>6694</v>
      </c>
      <c r="G11" s="65"/>
      <c r="H11" s="65"/>
      <c r="I11" s="194"/>
    </row>
    <row r="12" s="42" customFormat="1" ht="27" customHeight="1" spans="1:9">
      <c r="A12" s="183" t="s">
        <v>196</v>
      </c>
      <c r="B12" s="188" t="s">
        <v>197</v>
      </c>
      <c r="C12" s="189"/>
      <c r="D12" s="189"/>
      <c r="E12" s="190">
        <v>0</v>
      </c>
      <c r="F12" s="65"/>
      <c r="G12" s="65"/>
      <c r="H12" s="65"/>
      <c r="I12" s="194"/>
    </row>
    <row r="13" s="42" customFormat="1" ht="27" customHeight="1" spans="1:9">
      <c r="A13" s="183" t="s">
        <v>198</v>
      </c>
      <c r="B13" s="188" t="s">
        <v>199</v>
      </c>
      <c r="C13" s="189"/>
      <c r="D13" s="189"/>
      <c r="E13" s="190">
        <v>1916</v>
      </c>
      <c r="F13" s="65">
        <v>1916</v>
      </c>
      <c r="G13" s="65"/>
      <c r="H13" s="65"/>
      <c r="I13" s="194"/>
    </row>
    <row r="14" s="42" customFormat="1" ht="27" customHeight="1" spans="1:9">
      <c r="A14" s="183" t="s">
        <v>200</v>
      </c>
      <c r="B14" s="188" t="s">
        <v>201</v>
      </c>
      <c r="C14" s="189"/>
      <c r="D14" s="189"/>
      <c r="E14" s="190">
        <v>851</v>
      </c>
      <c r="F14" s="65">
        <v>851</v>
      </c>
      <c r="G14" s="65"/>
      <c r="H14" s="65"/>
      <c r="I14" s="194"/>
    </row>
    <row r="15" s="42" customFormat="1" ht="27" customHeight="1" spans="1:9">
      <c r="A15" s="183" t="s">
        <v>202</v>
      </c>
      <c r="B15" s="191" t="s">
        <v>203</v>
      </c>
      <c r="C15" s="189"/>
      <c r="D15" s="189"/>
      <c r="E15" s="190">
        <v>256</v>
      </c>
      <c r="F15" s="65">
        <v>256</v>
      </c>
      <c r="G15" s="65"/>
      <c r="H15" s="65"/>
      <c r="I15" s="194"/>
    </row>
    <row r="16" s="42" customFormat="1" ht="27" customHeight="1" spans="1:9">
      <c r="A16" s="183" t="s">
        <v>204</v>
      </c>
      <c r="B16" s="191" t="s">
        <v>205</v>
      </c>
      <c r="C16" s="189"/>
      <c r="D16" s="189"/>
      <c r="E16" s="190">
        <v>3832</v>
      </c>
      <c r="F16" s="65">
        <v>3832</v>
      </c>
      <c r="G16" s="65"/>
      <c r="H16" s="65"/>
      <c r="I16" s="194"/>
    </row>
    <row r="17" s="42" customFormat="1" ht="27" customHeight="1" spans="1:9">
      <c r="A17" s="183" t="s">
        <v>206</v>
      </c>
      <c r="B17" s="191" t="s">
        <v>207</v>
      </c>
      <c r="C17" s="65">
        <v>50199</v>
      </c>
      <c r="D17" s="65" t="s">
        <v>208</v>
      </c>
      <c r="E17" s="190">
        <v>0</v>
      </c>
      <c r="F17" s="65"/>
      <c r="G17" s="65"/>
      <c r="H17" s="65"/>
      <c r="I17" s="194"/>
    </row>
    <row r="18" s="42" customFormat="1" ht="27" customHeight="1" spans="1:9">
      <c r="A18" s="183" t="s">
        <v>209</v>
      </c>
      <c r="B18" s="191" t="s">
        <v>210</v>
      </c>
      <c r="C18" s="65"/>
      <c r="D18" s="65"/>
      <c r="E18" s="190">
        <v>26</v>
      </c>
      <c r="F18" s="65">
        <v>26</v>
      </c>
      <c r="G18" s="65"/>
      <c r="H18" s="65"/>
      <c r="I18" s="166" t="s">
        <v>211</v>
      </c>
    </row>
    <row r="19" s="42" customFormat="1" ht="27" customHeight="1" spans="1:9">
      <c r="A19" s="183" t="s">
        <v>212</v>
      </c>
      <c r="B19" s="191" t="s">
        <v>213</v>
      </c>
      <c r="C19" s="65">
        <v>502</v>
      </c>
      <c r="D19" s="65" t="s">
        <v>214</v>
      </c>
      <c r="E19" s="190">
        <v>12066</v>
      </c>
      <c r="F19" s="192">
        <v>2898</v>
      </c>
      <c r="G19" s="192">
        <v>3168</v>
      </c>
      <c r="H19" s="192">
        <v>6000</v>
      </c>
      <c r="I19" s="194"/>
    </row>
    <row r="20" s="42" customFormat="1" ht="27" customHeight="1" spans="1:9">
      <c r="A20" s="183" t="s">
        <v>180</v>
      </c>
      <c r="B20" s="65" t="s">
        <v>215</v>
      </c>
      <c r="C20" s="65"/>
      <c r="D20" s="184"/>
      <c r="E20" s="65">
        <v>1700</v>
      </c>
      <c r="F20" s="65">
        <v>0</v>
      </c>
      <c r="G20" s="65">
        <v>200</v>
      </c>
      <c r="H20" s="65">
        <v>1500</v>
      </c>
      <c r="I20" s="166"/>
    </row>
    <row r="21" s="42" customFormat="1" ht="27" customHeight="1" spans="1:9">
      <c r="A21" s="183" t="s">
        <v>184</v>
      </c>
      <c r="B21" s="65" t="s">
        <v>216</v>
      </c>
      <c r="C21" s="65"/>
      <c r="D21" s="184"/>
      <c r="E21" s="65">
        <v>200</v>
      </c>
      <c r="F21" s="65">
        <v>0</v>
      </c>
      <c r="G21" s="65">
        <v>0</v>
      </c>
      <c r="H21" s="65">
        <v>200</v>
      </c>
      <c r="I21" s="194"/>
    </row>
    <row r="22" s="42" customFormat="1" ht="27" customHeight="1" spans="1:9">
      <c r="A22" s="183" t="s">
        <v>187</v>
      </c>
      <c r="B22" s="65" t="s">
        <v>217</v>
      </c>
      <c r="C22" s="65"/>
      <c r="D22" s="184"/>
      <c r="E22" s="65">
        <v>0</v>
      </c>
      <c r="F22" s="65">
        <v>0</v>
      </c>
      <c r="G22" s="65">
        <v>0</v>
      </c>
      <c r="H22" s="65">
        <v>0</v>
      </c>
      <c r="I22" s="194"/>
    </row>
    <row r="23" s="42" customFormat="1" ht="27" customHeight="1" spans="1:9">
      <c r="A23" s="183" t="s">
        <v>218</v>
      </c>
      <c r="B23" s="65" t="s">
        <v>219</v>
      </c>
      <c r="C23" s="65"/>
      <c r="D23" s="184"/>
      <c r="E23" s="65">
        <v>0</v>
      </c>
      <c r="F23" s="65">
        <v>0</v>
      </c>
      <c r="G23" s="65">
        <v>0</v>
      </c>
      <c r="H23" s="65">
        <v>0</v>
      </c>
      <c r="I23" s="194"/>
    </row>
    <row r="24" s="42" customFormat="1" ht="27" customHeight="1" spans="1:9">
      <c r="A24" s="183" t="s">
        <v>220</v>
      </c>
      <c r="B24" s="65" t="s">
        <v>221</v>
      </c>
      <c r="C24" s="65"/>
      <c r="D24" s="184"/>
      <c r="E24" s="65">
        <v>0</v>
      </c>
      <c r="F24" s="65">
        <v>0</v>
      </c>
      <c r="G24" s="65">
        <v>0</v>
      </c>
      <c r="H24" s="65">
        <v>0</v>
      </c>
      <c r="I24" s="194"/>
    </row>
    <row r="25" s="42" customFormat="1" ht="27" customHeight="1" spans="1:9">
      <c r="A25" s="183" t="s">
        <v>222</v>
      </c>
      <c r="B25" s="65" t="s">
        <v>223</v>
      </c>
      <c r="C25" s="65"/>
      <c r="D25" s="184"/>
      <c r="E25" s="65">
        <v>300</v>
      </c>
      <c r="F25" s="65">
        <v>0</v>
      </c>
      <c r="G25" s="65">
        <v>300</v>
      </c>
      <c r="H25" s="65">
        <v>0</v>
      </c>
      <c r="I25" s="194"/>
    </row>
    <row r="26" s="42" customFormat="1" ht="27" customHeight="1" spans="1:9">
      <c r="A26" s="183" t="s">
        <v>190</v>
      </c>
      <c r="B26" s="65" t="s">
        <v>224</v>
      </c>
      <c r="C26" s="65"/>
      <c r="D26" s="184"/>
      <c r="E26" s="65">
        <v>800</v>
      </c>
      <c r="F26" s="65">
        <v>0</v>
      </c>
      <c r="G26" s="65">
        <v>300</v>
      </c>
      <c r="H26" s="65">
        <v>500</v>
      </c>
      <c r="I26" s="194"/>
    </row>
    <row r="27" s="42" customFormat="1" ht="27" customHeight="1" spans="1:9">
      <c r="A27" s="183" t="s">
        <v>193</v>
      </c>
      <c r="B27" s="65" t="s">
        <v>225</v>
      </c>
      <c r="C27" s="65"/>
      <c r="D27" s="184"/>
      <c r="E27" s="65">
        <v>0</v>
      </c>
      <c r="F27" s="65">
        <v>0</v>
      </c>
      <c r="G27" s="65">
        <v>0</v>
      </c>
      <c r="H27" s="65">
        <v>0</v>
      </c>
      <c r="I27" s="194"/>
    </row>
    <row r="28" s="42" customFormat="1" ht="27" customHeight="1" spans="1:9">
      <c r="A28" s="183" t="s">
        <v>196</v>
      </c>
      <c r="B28" s="65" t="s">
        <v>226</v>
      </c>
      <c r="C28" s="65"/>
      <c r="D28" s="184"/>
      <c r="E28" s="65">
        <v>0</v>
      </c>
      <c r="F28" s="65">
        <v>0</v>
      </c>
      <c r="G28" s="65">
        <v>0</v>
      </c>
      <c r="H28" s="65">
        <v>0</v>
      </c>
      <c r="I28" s="194"/>
    </row>
    <row r="29" s="42" customFormat="1" ht="27" customHeight="1" spans="1:9">
      <c r="A29" s="183" t="s">
        <v>200</v>
      </c>
      <c r="B29" s="65" t="s">
        <v>227</v>
      </c>
      <c r="C29" s="65"/>
      <c r="D29" s="184"/>
      <c r="E29" s="65">
        <v>1717</v>
      </c>
      <c r="F29" s="65">
        <v>0</v>
      </c>
      <c r="G29" s="65">
        <v>217</v>
      </c>
      <c r="H29" s="65">
        <v>1500</v>
      </c>
      <c r="I29" s="194"/>
    </row>
    <row r="30" s="42" customFormat="1" ht="27" customHeight="1" spans="1:9">
      <c r="A30" s="183" t="s">
        <v>202</v>
      </c>
      <c r="B30" s="65" t="s">
        <v>228</v>
      </c>
      <c r="C30" s="65"/>
      <c r="D30" s="184"/>
      <c r="E30" s="65">
        <v>0</v>
      </c>
      <c r="F30" s="65">
        <v>0</v>
      </c>
      <c r="G30" s="65">
        <v>0</v>
      </c>
      <c r="H30" s="65">
        <v>0</v>
      </c>
      <c r="I30" s="194"/>
    </row>
    <row r="31" s="42" customFormat="1" ht="27" customHeight="1" spans="1:9">
      <c r="A31" s="183" t="s">
        <v>204</v>
      </c>
      <c r="B31" s="65" t="s">
        <v>229</v>
      </c>
      <c r="C31" s="65"/>
      <c r="D31" s="184"/>
      <c r="E31" s="65">
        <v>0</v>
      </c>
      <c r="F31" s="65">
        <v>0</v>
      </c>
      <c r="G31" s="65">
        <v>0</v>
      </c>
      <c r="H31" s="65">
        <v>0</v>
      </c>
      <c r="I31" s="194"/>
    </row>
    <row r="32" s="42" customFormat="1" ht="27" customHeight="1" spans="1:9">
      <c r="A32" s="183" t="s">
        <v>206</v>
      </c>
      <c r="B32" s="65" t="s">
        <v>230</v>
      </c>
      <c r="C32" s="65"/>
      <c r="D32" s="184"/>
      <c r="E32" s="65">
        <v>200</v>
      </c>
      <c r="F32" s="65">
        <v>0</v>
      </c>
      <c r="G32" s="65">
        <v>0</v>
      </c>
      <c r="H32" s="65">
        <v>200</v>
      </c>
      <c r="I32" s="194"/>
    </row>
    <row r="33" s="42" customFormat="1" ht="27" customHeight="1" spans="1:9">
      <c r="A33" s="183" t="s">
        <v>231</v>
      </c>
      <c r="B33" s="65" t="s">
        <v>232</v>
      </c>
      <c r="C33" s="65"/>
      <c r="D33" s="65"/>
      <c r="E33" s="65">
        <v>0</v>
      </c>
      <c r="F33" s="65">
        <v>0</v>
      </c>
      <c r="G33" s="65">
        <v>0</v>
      </c>
      <c r="H33" s="65">
        <v>0</v>
      </c>
      <c r="I33" s="194"/>
    </row>
    <row r="34" s="42" customFormat="1" ht="27" customHeight="1" spans="1:9">
      <c r="A34" s="183" t="s">
        <v>233</v>
      </c>
      <c r="B34" s="65" t="s">
        <v>234</v>
      </c>
      <c r="C34" s="65"/>
      <c r="D34" s="184"/>
      <c r="E34" s="65">
        <v>0</v>
      </c>
      <c r="F34" s="65">
        <v>0</v>
      </c>
      <c r="G34" s="65">
        <v>0</v>
      </c>
      <c r="H34" s="65">
        <v>0</v>
      </c>
      <c r="I34" s="194"/>
    </row>
    <row r="35" s="42" customFormat="1" ht="27" customHeight="1" spans="1:9">
      <c r="A35" s="183" t="s">
        <v>235</v>
      </c>
      <c r="B35" s="65" t="s">
        <v>236</v>
      </c>
      <c r="C35" s="65"/>
      <c r="D35" s="184"/>
      <c r="E35" s="65">
        <v>528</v>
      </c>
      <c r="F35" s="65">
        <v>0</v>
      </c>
      <c r="G35" s="65">
        <v>528</v>
      </c>
      <c r="H35" s="65"/>
      <c r="I35" s="194"/>
    </row>
    <row r="36" s="42" customFormat="1" ht="27" customHeight="1" spans="1:9">
      <c r="A36" s="183" t="s">
        <v>237</v>
      </c>
      <c r="B36" s="65" t="s">
        <v>238</v>
      </c>
      <c r="C36" s="65"/>
      <c r="D36" s="184"/>
      <c r="E36" s="65">
        <v>0</v>
      </c>
      <c r="F36" s="65">
        <v>0</v>
      </c>
      <c r="G36" s="65">
        <v>0</v>
      </c>
      <c r="H36" s="65">
        <v>0</v>
      </c>
      <c r="I36" s="194"/>
    </row>
    <row r="37" s="42" customFormat="1" ht="27" customHeight="1" spans="1:9">
      <c r="A37" s="193" t="s">
        <v>239</v>
      </c>
      <c r="B37" s="65" t="s">
        <v>240</v>
      </c>
      <c r="C37" s="65"/>
      <c r="D37" s="184"/>
      <c r="E37" s="65">
        <v>0</v>
      </c>
      <c r="F37" s="65">
        <v>0</v>
      </c>
      <c r="G37" s="65">
        <v>0</v>
      </c>
      <c r="H37" s="65">
        <v>0</v>
      </c>
      <c r="I37" s="194"/>
    </row>
    <row r="38" s="42" customFormat="1" ht="27" customHeight="1" spans="1:9">
      <c r="A38" s="193" t="s">
        <v>241</v>
      </c>
      <c r="B38" s="65" t="s">
        <v>242</v>
      </c>
      <c r="C38" s="65"/>
      <c r="D38" s="184"/>
      <c r="E38" s="65">
        <v>0</v>
      </c>
      <c r="F38" s="65">
        <v>0</v>
      </c>
      <c r="G38" s="65">
        <v>0</v>
      </c>
      <c r="H38" s="65">
        <v>0</v>
      </c>
      <c r="I38" s="194"/>
    </row>
    <row r="39" s="42" customFormat="1" ht="27" customHeight="1" spans="1:9">
      <c r="A39" s="193" t="s">
        <v>243</v>
      </c>
      <c r="B39" s="65" t="s">
        <v>244</v>
      </c>
      <c r="C39" s="65"/>
      <c r="D39" s="184"/>
      <c r="E39" s="65">
        <v>500</v>
      </c>
      <c r="F39" s="65">
        <v>0</v>
      </c>
      <c r="G39" s="65">
        <v>0</v>
      </c>
      <c r="H39" s="65">
        <v>500</v>
      </c>
      <c r="I39" s="194"/>
    </row>
    <row r="40" s="42" customFormat="1" ht="27" customHeight="1" spans="1:9">
      <c r="A40" s="193" t="s">
        <v>245</v>
      </c>
      <c r="B40" s="65" t="s">
        <v>246</v>
      </c>
      <c r="C40" s="65"/>
      <c r="D40" s="184"/>
      <c r="E40" s="65">
        <v>0</v>
      </c>
      <c r="F40" s="65">
        <v>0</v>
      </c>
      <c r="G40" s="65">
        <v>0</v>
      </c>
      <c r="H40" s="65">
        <v>0</v>
      </c>
      <c r="I40" s="194"/>
    </row>
    <row r="41" s="42" customFormat="1" ht="27" customHeight="1" spans="1:9">
      <c r="A41" s="193" t="s">
        <v>247</v>
      </c>
      <c r="B41" s="65" t="s">
        <v>248</v>
      </c>
      <c r="C41" s="65"/>
      <c r="D41" s="184"/>
      <c r="E41" s="65">
        <v>639</v>
      </c>
      <c r="F41" s="65">
        <v>0</v>
      </c>
      <c r="G41" s="65">
        <v>639</v>
      </c>
      <c r="H41" s="65">
        <v>0</v>
      </c>
      <c r="I41" s="194"/>
    </row>
    <row r="42" s="42" customFormat="1" ht="27" customHeight="1" spans="1:9">
      <c r="A42" s="193" t="s">
        <v>249</v>
      </c>
      <c r="B42" s="65" t="s">
        <v>250</v>
      </c>
      <c r="C42" s="65"/>
      <c r="D42" s="184"/>
      <c r="E42" s="65">
        <v>984</v>
      </c>
      <c r="F42" s="65">
        <v>0</v>
      </c>
      <c r="G42" s="65">
        <v>984</v>
      </c>
      <c r="H42" s="65">
        <v>0</v>
      </c>
      <c r="I42" s="194"/>
    </row>
    <row r="43" s="42" customFormat="1" ht="27" customHeight="1" spans="1:9">
      <c r="A43" s="193" t="s">
        <v>251</v>
      </c>
      <c r="B43" s="65" t="s">
        <v>252</v>
      </c>
      <c r="C43" s="65"/>
      <c r="D43" s="184"/>
      <c r="E43" s="65">
        <v>0</v>
      </c>
      <c r="F43" s="65">
        <v>0</v>
      </c>
      <c r="G43" s="65">
        <v>0</v>
      </c>
      <c r="H43" s="65">
        <v>0</v>
      </c>
      <c r="I43" s="194"/>
    </row>
    <row r="44" s="42" customFormat="1" ht="27" customHeight="1" spans="1:9">
      <c r="A44" s="193" t="s">
        <v>253</v>
      </c>
      <c r="B44" s="65" t="s">
        <v>254</v>
      </c>
      <c r="C44" s="65"/>
      <c r="D44" s="184"/>
      <c r="E44" s="65">
        <v>2898</v>
      </c>
      <c r="F44" s="65">
        <v>2898</v>
      </c>
      <c r="G44" s="65">
        <v>0</v>
      </c>
      <c r="H44" s="65">
        <v>0</v>
      </c>
      <c r="I44" s="166" t="s">
        <v>255</v>
      </c>
    </row>
    <row r="45" s="42" customFormat="1" ht="27" customHeight="1" spans="1:9">
      <c r="A45" s="193" t="s">
        <v>256</v>
      </c>
      <c r="B45" s="65" t="s">
        <v>257</v>
      </c>
      <c r="C45" s="65"/>
      <c r="D45" s="184"/>
      <c r="E45" s="65">
        <v>0</v>
      </c>
      <c r="F45" s="65">
        <v>0</v>
      </c>
      <c r="G45" s="65">
        <v>0</v>
      </c>
      <c r="H45" s="65">
        <v>0</v>
      </c>
      <c r="I45" s="194"/>
    </row>
    <row r="46" s="42" customFormat="1" ht="27" customHeight="1" spans="1:9">
      <c r="A46" s="193" t="s">
        <v>209</v>
      </c>
      <c r="B46" s="65" t="s">
        <v>258</v>
      </c>
      <c r="C46" s="65"/>
      <c r="D46" s="184"/>
      <c r="E46" s="65">
        <v>1600</v>
      </c>
      <c r="F46" s="65">
        <v>0</v>
      </c>
      <c r="G46" s="65">
        <v>0</v>
      </c>
      <c r="H46" s="65">
        <v>1600</v>
      </c>
      <c r="I46" s="166" t="s">
        <v>259</v>
      </c>
    </row>
    <row r="47" s="42" customFormat="1" ht="27" customHeight="1" spans="1:9">
      <c r="A47" s="183" t="s">
        <v>260</v>
      </c>
      <c r="B47" s="65" t="s">
        <v>261</v>
      </c>
      <c r="C47" s="65">
        <v>509</v>
      </c>
      <c r="D47" s="184" t="s">
        <v>261</v>
      </c>
      <c r="E47" s="65">
        <v>3204</v>
      </c>
      <c r="F47" s="65">
        <v>3204</v>
      </c>
      <c r="G47" s="65">
        <v>0</v>
      </c>
      <c r="H47" s="65">
        <v>0</v>
      </c>
      <c r="I47" s="194"/>
    </row>
    <row r="48" s="42" customFormat="1" ht="27" customHeight="1" spans="1:9">
      <c r="A48" s="183" t="s">
        <v>180</v>
      </c>
      <c r="B48" s="65" t="s">
        <v>262</v>
      </c>
      <c r="C48" s="185">
        <v>50905</v>
      </c>
      <c r="D48" s="185" t="s">
        <v>263</v>
      </c>
      <c r="E48" s="65">
        <v>0</v>
      </c>
      <c r="F48" s="65">
        <v>0</v>
      </c>
      <c r="G48" s="65">
        <v>0</v>
      </c>
      <c r="H48" s="65">
        <v>0</v>
      </c>
      <c r="I48" s="194"/>
    </row>
    <row r="49" s="42" customFormat="1" ht="27" customHeight="1" spans="1:9">
      <c r="A49" s="183" t="s">
        <v>184</v>
      </c>
      <c r="B49" s="65" t="s">
        <v>264</v>
      </c>
      <c r="C49" s="186"/>
      <c r="D49" s="186"/>
      <c r="E49" s="65">
        <v>0</v>
      </c>
      <c r="F49" s="65">
        <v>0</v>
      </c>
      <c r="G49" s="65">
        <v>0</v>
      </c>
      <c r="H49" s="65">
        <v>0</v>
      </c>
      <c r="I49" s="166"/>
    </row>
    <row r="50" s="42" customFormat="1" ht="27" customHeight="1" spans="1:9">
      <c r="A50" s="183" t="s">
        <v>187</v>
      </c>
      <c r="B50" s="65" t="s">
        <v>265</v>
      </c>
      <c r="C50" s="187"/>
      <c r="D50" s="187"/>
      <c r="E50" s="65">
        <v>32</v>
      </c>
      <c r="F50" s="65">
        <v>32</v>
      </c>
      <c r="G50" s="65">
        <v>0</v>
      </c>
      <c r="H50" s="65">
        <v>0</v>
      </c>
      <c r="I50" s="166"/>
    </row>
    <row r="51" s="42" customFormat="1" ht="27" customHeight="1" spans="1:9">
      <c r="A51" s="183" t="s">
        <v>218</v>
      </c>
      <c r="B51" s="65" t="s">
        <v>266</v>
      </c>
      <c r="C51" s="185">
        <v>50901</v>
      </c>
      <c r="D51" s="185" t="s">
        <v>267</v>
      </c>
      <c r="E51" s="65">
        <v>0</v>
      </c>
      <c r="F51" s="65">
        <v>0</v>
      </c>
      <c r="G51" s="65">
        <v>0</v>
      </c>
      <c r="H51" s="65">
        <v>0</v>
      </c>
      <c r="I51" s="166" t="s">
        <v>268</v>
      </c>
    </row>
    <row r="52" s="42" customFormat="1" ht="27" customHeight="1" spans="1:9">
      <c r="A52" s="183" t="s">
        <v>220</v>
      </c>
      <c r="B52" s="65" t="s">
        <v>269</v>
      </c>
      <c r="C52" s="187"/>
      <c r="D52" s="187"/>
      <c r="E52" s="65">
        <v>132</v>
      </c>
      <c r="F52" s="65">
        <v>132</v>
      </c>
      <c r="G52" s="65">
        <v>0</v>
      </c>
      <c r="H52" s="65">
        <v>0</v>
      </c>
      <c r="I52" s="166" t="s">
        <v>270</v>
      </c>
    </row>
    <row r="53" s="42" customFormat="1" ht="27" customHeight="1" spans="1:9">
      <c r="A53" s="183" t="s">
        <v>209</v>
      </c>
      <c r="B53" s="65" t="s">
        <v>271</v>
      </c>
      <c r="C53" s="65">
        <v>50999</v>
      </c>
      <c r="D53" s="184" t="s">
        <v>261</v>
      </c>
      <c r="E53" s="65">
        <v>3040</v>
      </c>
      <c r="F53" s="65">
        <v>3040</v>
      </c>
      <c r="G53" s="65">
        <v>0</v>
      </c>
      <c r="H53" s="65">
        <v>0</v>
      </c>
      <c r="I53" s="194"/>
    </row>
    <row r="54" s="42" customFormat="1" customHeight="1" spans="1:4">
      <c r="A54" s="173"/>
      <c r="B54" s="173"/>
      <c r="C54" s="174"/>
      <c r="D54" s="175"/>
    </row>
    <row r="55" s="42" customFormat="1" customHeight="1" spans="1:4">
      <c r="A55" s="173"/>
      <c r="B55" s="173"/>
      <c r="C55" s="174"/>
      <c r="D55" s="175"/>
    </row>
    <row r="56" s="42" customFormat="1" customHeight="1" spans="1:4">
      <c r="A56" s="173"/>
      <c r="B56" s="173"/>
      <c r="C56" s="174"/>
      <c r="D56" s="175"/>
    </row>
    <row r="57" s="42" customFormat="1" customHeight="1" spans="1:4">
      <c r="A57" s="173"/>
      <c r="B57" s="173"/>
      <c r="C57" s="174"/>
      <c r="D57" s="175"/>
    </row>
    <row r="58" s="42" customFormat="1" customHeight="1" spans="1:4">
      <c r="A58" s="173"/>
      <c r="B58" s="173"/>
      <c r="C58" s="174"/>
      <c r="D58" s="175"/>
    </row>
    <row r="59" s="42" customFormat="1" customHeight="1" spans="1:4">
      <c r="A59" s="173"/>
      <c r="B59" s="173"/>
      <c r="C59" s="174"/>
      <c r="D59" s="175"/>
    </row>
    <row r="60" s="42" customFormat="1" customHeight="1" spans="1:4">
      <c r="A60" s="173"/>
      <c r="B60" s="173"/>
      <c r="C60" s="174"/>
      <c r="D60" s="175"/>
    </row>
  </sheetData>
  <mergeCells count="10">
    <mergeCell ref="A2:I2"/>
    <mergeCell ref="A5:B5"/>
    <mergeCell ref="C7:C10"/>
    <mergeCell ref="C11:C16"/>
    <mergeCell ref="C48:C50"/>
    <mergeCell ref="C51:C52"/>
    <mergeCell ref="D7:D10"/>
    <mergeCell ref="D11:D16"/>
    <mergeCell ref="D48:D50"/>
    <mergeCell ref="D51:D52"/>
  </mergeCells>
  <printOptions horizontalCentered="1"/>
  <pageMargins left="0.588888888888889" right="0.588888888888889" top="0.788888888888889" bottom="0.788888888888889"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showGridLines="0" showZeros="0" topLeftCell="A19" workbookViewId="0">
      <selection activeCell="F12" sqref="F12"/>
    </sheetView>
  </sheetViews>
  <sheetFormatPr defaultColWidth="9.16666666666667" defaultRowHeight="12.75" customHeight="1" outlineLevelCol="5"/>
  <cols>
    <col min="1" max="1" width="21.3333333333333" customWidth="1"/>
    <col min="2" max="2" width="31.3333333333333" customWidth="1"/>
    <col min="3" max="6" width="21.3333333333333" customWidth="1"/>
    <col min="7" max="16384" width="9.16666666666667" customWidth="1"/>
  </cols>
  <sheetData>
    <row r="1" ht="30" customHeight="1" spans="1:1">
      <c r="A1" s="54" t="s">
        <v>23</v>
      </c>
    </row>
    <row r="2" ht="28.5" customHeight="1" spans="1:6">
      <c r="A2" s="55" t="s">
        <v>24</v>
      </c>
      <c r="B2" s="55"/>
      <c r="C2" s="55"/>
      <c r="D2" s="55"/>
      <c r="E2" s="55"/>
      <c r="F2" s="55"/>
    </row>
    <row r="3" s="51" customFormat="1" ht="22.5" customHeight="1" spans="6:6">
      <c r="F3" s="81" t="s">
        <v>47</v>
      </c>
    </row>
    <row r="4" s="51" customFormat="1" ht="27" customHeight="1" spans="1:6">
      <c r="A4" s="118" t="s">
        <v>163</v>
      </c>
      <c r="B4" s="118" t="s">
        <v>164</v>
      </c>
      <c r="C4" s="118" t="s">
        <v>142</v>
      </c>
      <c r="D4" s="118" t="s">
        <v>165</v>
      </c>
      <c r="E4" s="118" t="s">
        <v>166</v>
      </c>
      <c r="F4" s="118" t="s">
        <v>168</v>
      </c>
    </row>
    <row r="5" s="51" customFormat="1" ht="27" customHeight="1" spans="1:6">
      <c r="A5" s="119" t="s">
        <v>153</v>
      </c>
      <c r="B5" s="119" t="s">
        <v>153</v>
      </c>
      <c r="C5" s="119">
        <v>1</v>
      </c>
      <c r="D5" s="119">
        <v>2</v>
      </c>
      <c r="E5" s="119">
        <v>3</v>
      </c>
      <c r="F5" s="119" t="s">
        <v>153</v>
      </c>
    </row>
    <row r="6" s="51" customFormat="1" ht="27" customHeight="1" spans="1:6">
      <c r="A6" s="176">
        <v>201</v>
      </c>
      <c r="B6" s="177" t="s">
        <v>169</v>
      </c>
      <c r="C6" s="121">
        <f>C7</f>
        <v>63793</v>
      </c>
      <c r="D6" s="121">
        <f>D7</f>
        <v>54625</v>
      </c>
      <c r="E6" s="121">
        <f>E7</f>
        <v>9168</v>
      </c>
      <c r="F6" s="121"/>
    </row>
    <row r="7" s="51" customFormat="1" ht="27" customHeight="1" spans="1:6">
      <c r="A7" s="178">
        <v>20104</v>
      </c>
      <c r="B7" s="179" t="s">
        <v>170</v>
      </c>
      <c r="C7" s="121">
        <f>C9+C8+C10</f>
        <v>63793</v>
      </c>
      <c r="D7" s="121">
        <f>D9+D8</f>
        <v>54625</v>
      </c>
      <c r="E7" s="121">
        <f>E9+E8</f>
        <v>9168</v>
      </c>
      <c r="F7" s="121"/>
    </row>
    <row r="8" s="51" customFormat="1" ht="27" customHeight="1" spans="1:6">
      <c r="A8" s="178">
        <v>2010401</v>
      </c>
      <c r="B8" s="179" t="s">
        <v>171</v>
      </c>
      <c r="C8" s="121">
        <f>D8+E8+F8</f>
        <v>57793</v>
      </c>
      <c r="D8" s="121">
        <v>54625</v>
      </c>
      <c r="E8" s="121">
        <v>3168</v>
      </c>
      <c r="F8" s="121"/>
    </row>
    <row r="9" s="51" customFormat="1" ht="27" customHeight="1" spans="1:6">
      <c r="A9" s="178">
        <v>2010402</v>
      </c>
      <c r="B9" s="179" t="s">
        <v>172</v>
      </c>
      <c r="C9" s="121">
        <f>D9+E9+F9</f>
        <v>6000</v>
      </c>
      <c r="D9" s="121"/>
      <c r="E9" s="121">
        <v>6000</v>
      </c>
      <c r="F9" s="121"/>
    </row>
    <row r="10" s="51" customFormat="1" ht="27" customHeight="1" spans="1:6">
      <c r="A10" s="180"/>
      <c r="B10" s="179"/>
      <c r="C10" s="121"/>
      <c r="D10" s="121"/>
      <c r="E10" s="121"/>
      <c r="F10" s="121"/>
    </row>
    <row r="11" s="51" customFormat="1" ht="27" customHeight="1" spans="1:6">
      <c r="A11" s="121"/>
      <c r="B11" s="121"/>
      <c r="C11" s="121"/>
      <c r="D11" s="121"/>
      <c r="E11" s="121"/>
      <c r="F11" s="121"/>
    </row>
    <row r="12" s="51" customFormat="1" ht="27" customHeight="1" spans="1:6">
      <c r="A12" s="121"/>
      <c r="B12" s="125"/>
      <c r="C12" s="121"/>
      <c r="D12" s="125"/>
      <c r="E12" s="125"/>
      <c r="F12" s="125"/>
    </row>
    <row r="13" customHeight="1" spans="1:3">
      <c r="A13" s="75"/>
      <c r="C13" s="75"/>
    </row>
    <row r="14" customHeight="1" spans="1:2">
      <c r="A14" s="75"/>
      <c r="B14" s="75"/>
    </row>
    <row r="15" customHeight="1" spans="2:2">
      <c r="B15" s="75"/>
    </row>
    <row r="16" customHeight="1" spans="2:2">
      <c r="B16" s="75"/>
    </row>
    <row r="17" customHeight="1" spans="2:2">
      <c r="B17" s="75"/>
    </row>
    <row r="18" customHeight="1" spans="2:2">
      <c r="B18" s="75"/>
    </row>
  </sheetData>
  <mergeCells count="1">
    <mergeCell ref="A2:F2"/>
  </mergeCells>
  <printOptions horizontalCentered="1"/>
  <pageMargins left="0.588888888888889" right="0.588888888888889" top="0.788888888888889" bottom="0.788888888888889" header="0.5" footer="0.5"/>
  <pageSetup paperSize="9" fitToHeight="100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表1-部门综合预算收支总表</vt:lpstr>
      <vt:lpstr>表2-部门综合预算收入总表</vt:lpstr>
      <vt:lpstr>表3-部门综合预算支出总表</vt:lpstr>
      <vt:lpstr>表4-部门综合预算财政拨款收支总表</vt:lpstr>
      <vt:lpstr>表5-部门综合预算一般公共预算支出明细表（按支出功能分类科目）</vt:lpstr>
      <vt:lpstr>表6-部门综合预算一般公共预算支出明细表（按支出经济分类科目）</vt:lpstr>
      <vt:lpstr>表7-部门综合预算一般公共预算基本支出明细表（按支出功能科目）</vt:lpstr>
      <vt:lpstr>表8-部门综合预一般公共预算基本支出明细表（按经济分类科目分）</vt:lpstr>
      <vt:lpstr>表9-部门综合预算政府性基金收支表</vt:lpstr>
      <vt:lpstr>表10-部门综合预算专项业务经费支出表</vt:lpstr>
      <vt:lpstr>表11-部门综合预算财政拨款结转资金支出表</vt:lpstr>
      <vt:lpstr>表12-部门综合预算政府采购（资产配置、购买服务）预算表</vt:lpstr>
      <vt:lpstr>表13-部门综合预算一般公共预算拨款“三公”经费及会议培训费表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c:creator>
  <cp:lastModifiedBy>嘉丽丽</cp:lastModifiedBy>
  <dcterms:created xsi:type="dcterms:W3CDTF">2019-03-28T08:03:00Z</dcterms:created>
  <dcterms:modified xsi:type="dcterms:W3CDTF">2021-07-26T07:55:46Z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KSORubyTemplateID">
    <vt:lpwstr>14</vt:lpwstr>
  </property>
  <property fmtid="{D5CDD505-2E9C-101B-9397-08002B2CF9AE}" pid="4" name="ICV">
    <vt:lpwstr>8B347BA0DEFE49A18C5D10E3EA42114C</vt:lpwstr>
  </property>
</Properties>
</file>