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附表1" sheetId="2" r:id="rId1"/>
    <sheet name="附表2" sheetId="3" r:id="rId2"/>
    <sheet name="附表3" sheetId="1" r:id="rId3"/>
  </sheets>
  <definedNames>
    <definedName name="_xlnm._FilterDatabase" localSheetId="2" hidden="1">附表3!$A$5:$S$489</definedName>
    <definedName name="_xlnm.Print_Titles" localSheetId="2">附表3!$2:$5</definedName>
    <definedName name="_xlnm.Print_Titles" localSheetId="1">附表2!$2:$4</definedName>
  </definedNames>
  <calcPr calcId="144525"/>
</workbook>
</file>

<file path=xl/sharedStrings.xml><?xml version="1.0" encoding="utf-8"?>
<sst xmlns="http://schemas.openxmlformats.org/spreadsheetml/2006/main" count="1169">
  <si>
    <t>附表1</t>
  </si>
  <si>
    <t>紫阳县2016年统筹整合财政涉农资金明细表</t>
  </si>
  <si>
    <t xml:space="preserve">    填报单位（盖章）：紫阳县脱贫攻坚指挥部                                              填报日期：2016年12月19日</t>
  </si>
  <si>
    <t>序号</t>
  </si>
  <si>
    <t>财政资金名称</t>
  </si>
  <si>
    <t>本年度下达数 （万元）</t>
  </si>
  <si>
    <t>整合后资金实际投向（万元）</t>
  </si>
  <si>
    <t>备注</t>
  </si>
  <si>
    <t>农业生产发展</t>
  </si>
  <si>
    <t>农村基础设施建设</t>
  </si>
  <si>
    <t>其他</t>
  </si>
  <si>
    <t>一、</t>
  </si>
  <si>
    <t>中央小计</t>
  </si>
  <si>
    <t>项目管理费</t>
  </si>
  <si>
    <t>财政专项扶贫资金</t>
  </si>
  <si>
    <t>二、</t>
  </si>
  <si>
    <t>省级小计</t>
  </si>
  <si>
    <t>三、</t>
  </si>
  <si>
    <t>市级级小计</t>
  </si>
  <si>
    <t>村级互助专项资金</t>
  </si>
  <si>
    <t>四、</t>
  </si>
  <si>
    <t>县级小计</t>
  </si>
  <si>
    <t>财政专项扶贫资金县级配套</t>
  </si>
  <si>
    <t>整合上级主管部门直拨县级部门资金</t>
  </si>
  <si>
    <t>五、</t>
  </si>
  <si>
    <t>四级合计</t>
  </si>
  <si>
    <t>附表2</t>
  </si>
  <si>
    <r>
      <t>紫阳县</t>
    </r>
    <r>
      <rPr>
        <sz val="16"/>
        <rFont val="黑体"/>
        <charset val="134"/>
      </rPr>
      <t>（区）</t>
    </r>
    <r>
      <rPr>
        <u/>
        <sz val="16"/>
        <rFont val="黑体"/>
        <charset val="134"/>
      </rPr>
      <t xml:space="preserve">2016 </t>
    </r>
    <r>
      <rPr>
        <sz val="16"/>
        <rFont val="黑体"/>
        <charset val="134"/>
      </rPr>
      <t>年度统筹整合财政涉农资金方案汇总表</t>
    </r>
  </si>
  <si>
    <t>项目
类别</t>
  </si>
  <si>
    <t>建设内容</t>
  </si>
  <si>
    <t>财政资金(万元）</t>
  </si>
  <si>
    <t>中央</t>
  </si>
  <si>
    <t>省级</t>
  </si>
  <si>
    <t>市级</t>
  </si>
  <si>
    <t>县级</t>
  </si>
  <si>
    <t>小计</t>
  </si>
  <si>
    <t>基础设施类</t>
  </si>
  <si>
    <t>贫困村连户路建设</t>
  </si>
  <si>
    <t>贫困村安全饮水工程</t>
  </si>
  <si>
    <t>贫困村道路硬化及公路改造</t>
  </si>
  <si>
    <t>贫困村桥梁建设</t>
  </si>
  <si>
    <t>小型水利设施建设</t>
  </si>
  <si>
    <t>小型基础设施建设</t>
  </si>
  <si>
    <t>易地扶贫搬迁规划外基础设施配套</t>
  </si>
  <si>
    <t>校舍维修及设备购置</t>
  </si>
  <si>
    <t>农村环境综合整治项目</t>
  </si>
  <si>
    <t>合计</t>
  </si>
  <si>
    <t>产业发展类</t>
  </si>
  <si>
    <t>贫困村发展茶园及茶园管护</t>
  </si>
  <si>
    <t>贫困村发展核桃</t>
  </si>
  <si>
    <t>贫困户产业到户扶持</t>
  </si>
  <si>
    <t>贫困村电商点建设</t>
  </si>
  <si>
    <t>精准扶贫产业入股</t>
  </si>
  <si>
    <t>贫困家庭学生资助</t>
  </si>
  <si>
    <t>贫困户公益性岗位补贴</t>
  </si>
  <si>
    <t>贫困户农业实用技术培训</t>
  </si>
  <si>
    <t>贫困户职业技能培训</t>
  </si>
  <si>
    <t>扶贫小额贷款贴息</t>
  </si>
  <si>
    <t>扶贫龙头企业合作社等经营主体贷款贴息</t>
  </si>
  <si>
    <t>扶贫小额信贷风险补偿金</t>
  </si>
  <si>
    <t>扶贫开发公司资本金</t>
  </si>
  <si>
    <t>其他类</t>
  </si>
  <si>
    <t>总    计</t>
  </si>
  <si>
    <t>369个项目</t>
  </si>
  <si>
    <t>附表3</t>
  </si>
  <si>
    <t>紫阳县2016年度统筹整合财政涉农资金方案明细表</t>
  </si>
  <si>
    <t>项目
名称</t>
  </si>
  <si>
    <t>实施
地点</t>
  </si>
  <si>
    <t>建设
期限</t>
  </si>
  <si>
    <t>预期效益</t>
  </si>
  <si>
    <t>资金投入（万元）</t>
  </si>
  <si>
    <t>项目
实施
单位</t>
  </si>
  <si>
    <t>财政资金支持环节</t>
  </si>
  <si>
    <t>财政资金（万元）</t>
  </si>
  <si>
    <t>社会资金（万元）</t>
  </si>
  <si>
    <t>其他
资金（万元）</t>
  </si>
  <si>
    <t>企业
投入</t>
  </si>
  <si>
    <t>自筹</t>
  </si>
  <si>
    <t>银行  贷款</t>
  </si>
  <si>
    <t>洞河镇小红光村</t>
  </si>
  <si>
    <t>实施生活垃圾治理（购置垃圾桶、垃圾清运车）、环保宣传教育（开展环保宣传教育培训会，建设宣传牌、发放宣传册）</t>
  </si>
  <si>
    <t>2016年</t>
  </si>
  <si>
    <t>农村生活垃圾统一清运处理率达100%，生活垃圾无害化处理率达70%以上；农村生活污水处理率达70%以上；农村环保体系基本建立，实现“有机构、有人管、有人干”，农村环保自主参与率达90%以上，农村环保满意率达95%以上；农村集中式饮用水源地保护率达到70%以上。</t>
  </si>
  <si>
    <t>县环保局</t>
  </si>
  <si>
    <t>蒿坪镇东关村</t>
  </si>
  <si>
    <t>向阳镇悬鼓村</t>
  </si>
  <si>
    <t>高桥镇权河村</t>
  </si>
  <si>
    <t>实施生活垃圾治理（购置垃圾桶、垃圾清运车）、环保宣传教育（开展环保宣传教育培训会，建设宣传牌、发放宣传册）饮用水源地保护（安装网围栏、警示牌）</t>
  </si>
  <si>
    <t>城关镇太坪村</t>
  </si>
  <si>
    <t>实施生活垃圾治理（购置垃圾桶、垃圾清运车）、污水处理（建设污水处理厂及配套管网设施）、环保宣传教育（开展环保宣传教育培训会，建设宣传牌、发放宣传册）</t>
  </si>
  <si>
    <t>城关镇西门河村</t>
  </si>
  <si>
    <t>城关镇新桃村</t>
  </si>
  <si>
    <t>城关镇富家村</t>
  </si>
  <si>
    <t>城关镇大力滩村</t>
  </si>
  <si>
    <t>城关镇青中村</t>
  </si>
  <si>
    <t>实施生活垃圾治理（购置垃圾桶、垃圾清运车，建10万立方米生活垃圾填埋场一座）、环保宣传教育（开展环保宣传教育培训会，建设宣传牌、发放宣传册）</t>
  </si>
  <si>
    <t>焕古镇大连村</t>
  </si>
  <si>
    <t>焕古镇春堰村</t>
  </si>
  <si>
    <t>城关镇双坪村</t>
  </si>
  <si>
    <t>焕古镇松河村</t>
  </si>
  <si>
    <t>焕古镇东河村</t>
  </si>
  <si>
    <t>焕古镇东红村</t>
  </si>
  <si>
    <t>洞河镇菜园村</t>
  </si>
  <si>
    <t>洞河镇楸园村</t>
  </si>
  <si>
    <t>汉王镇汉城村</t>
  </si>
  <si>
    <t>汉王镇农安村</t>
  </si>
  <si>
    <t>汉王镇安五村</t>
  </si>
  <si>
    <t>向阳镇钟林村</t>
  </si>
  <si>
    <t>向阳镇显钟村</t>
  </si>
  <si>
    <t>向阳镇鸡鸣村</t>
  </si>
  <si>
    <t>双安镇白马村</t>
  </si>
  <si>
    <t>双安镇三元村</t>
  </si>
  <si>
    <t>蒿坪镇森林村</t>
  </si>
  <si>
    <t>蒿坪镇金竹村</t>
  </si>
  <si>
    <t>蒿坪镇全兴村</t>
  </si>
  <si>
    <t>蒿坪镇狮子沟村</t>
  </si>
  <si>
    <t>高桥镇双龙村</t>
  </si>
  <si>
    <t>高桥镇何家堡村</t>
  </si>
  <si>
    <t>麻柳镇书堰村1-6组基本农田建设</t>
  </si>
  <si>
    <t>麻柳镇书堰村</t>
  </si>
  <si>
    <t>修建基本农田100亩</t>
  </si>
  <si>
    <t>新增基本农田100亩</t>
  </si>
  <si>
    <t>县发改局</t>
  </si>
  <si>
    <t>洞河镇洞河村3组灌溉工程</t>
  </si>
  <si>
    <t>洞河镇洞河村</t>
  </si>
  <si>
    <t>修建拦水坝、过滤池、蓄水池各1座，铺设管网2公里</t>
  </si>
  <si>
    <t>新增灌溉面积200亩</t>
  </si>
  <si>
    <t>高桥镇深磨村二组灌溉工程</t>
  </si>
  <si>
    <t>高桥镇深磨村</t>
  </si>
  <si>
    <t>修建拦水坝、蓄水池各1座，铺设管网4.5公里</t>
  </si>
  <si>
    <t>新增灌溉面积300亩</t>
  </si>
  <si>
    <t>瓦庙镇新民村组级道路</t>
  </si>
  <si>
    <t>瓦庙镇新民村</t>
  </si>
  <si>
    <t>改造道路2公里</t>
  </si>
  <si>
    <t>改善道路2公里</t>
  </si>
  <si>
    <t>东木镇月桂村六组道路</t>
  </si>
  <si>
    <t>东木镇月桂村</t>
  </si>
  <si>
    <t>改造道路1公里</t>
  </si>
  <si>
    <t>改善道路1公里</t>
  </si>
  <si>
    <t>毛坝镇德胜村四组道路</t>
  </si>
  <si>
    <t>毛坝镇德胜村</t>
  </si>
  <si>
    <t>汉王镇兴塘村组级道路</t>
  </si>
  <si>
    <t>汉王镇兴塘村</t>
  </si>
  <si>
    <t>修复道路1.5公里</t>
  </si>
  <si>
    <t>恢复道路1.5公里</t>
  </si>
  <si>
    <t>高桥镇双龙村五组道路</t>
  </si>
  <si>
    <t>汉王镇五郎坪村桥梁引线工程</t>
  </si>
  <si>
    <t>汉王镇五郎坪</t>
  </si>
  <si>
    <t>修建桥梁引线道路500米</t>
  </si>
  <si>
    <t>新增桥梁引线道路500米</t>
  </si>
  <si>
    <t>高桥镇兰草村王家店子安置点拱桥</t>
  </si>
  <si>
    <t>高桥镇兰草村</t>
  </si>
  <si>
    <t>修建1-20-37延米拱桥1座</t>
  </si>
  <si>
    <t>新增37延米拱桥1座</t>
  </si>
  <si>
    <t>东木镇木王村七组道路</t>
  </si>
  <si>
    <t>东木镇木王村</t>
  </si>
  <si>
    <t>城关镇全安村公厕建设</t>
  </si>
  <si>
    <t>城关镇全安村</t>
  </si>
  <si>
    <t>公厕建设1座</t>
  </si>
  <si>
    <t>改善贫困村基础设施条件</t>
  </si>
  <si>
    <t>县财政局</t>
  </si>
  <si>
    <t>城关镇富家村公厕建设</t>
  </si>
  <si>
    <t>公厕建设2座</t>
  </si>
  <si>
    <t>洞河镇云峰村建设便民桥</t>
  </si>
  <si>
    <t>洞河镇云峰村</t>
  </si>
  <si>
    <t>建设便民桥2座</t>
  </si>
  <si>
    <t>洞河镇田榜村村级公路改造</t>
  </si>
  <si>
    <t>洞河镇田榜村</t>
  </si>
  <si>
    <t>村级公路改造2公里</t>
  </si>
  <si>
    <t>蒿坪镇黄金村建设便民桥</t>
  </si>
  <si>
    <t>蒿坪镇黄金村</t>
  </si>
  <si>
    <t>蒿坪镇王家河村公厕建设</t>
  </si>
  <si>
    <t>蒿坪镇王家河村</t>
  </si>
  <si>
    <t>焕古镇松河村村级公路改造</t>
  </si>
  <si>
    <t>村级公路改造7公里</t>
  </si>
  <si>
    <t>双桥镇取宝村新修公路</t>
  </si>
  <si>
    <t>双桥镇取宝村</t>
  </si>
  <si>
    <t>新修公路3公里</t>
  </si>
  <si>
    <t>双桥镇常湾村村级公路改造</t>
  </si>
  <si>
    <t>双桥镇常湾村</t>
  </si>
  <si>
    <t>村级公路改造4公里</t>
  </si>
  <si>
    <t>毛坝镇观音村王家河公路桥</t>
  </si>
  <si>
    <t>毛坝镇观音村</t>
  </si>
  <si>
    <t>王家河公路桥1座</t>
  </si>
  <si>
    <t>毛坝镇观音村公厕建设</t>
  </si>
  <si>
    <t>高滩镇蓼坝村公厕建设</t>
  </si>
  <si>
    <t>高滩镇蓼坝村</t>
  </si>
  <si>
    <t>公路安保4公里</t>
  </si>
  <si>
    <t>高滩镇双柳村建设何家厂公路桥</t>
  </si>
  <si>
    <t>高滩镇双柳村</t>
  </si>
  <si>
    <t>建设何家厂公路桥1座</t>
  </si>
  <si>
    <t>高滩镇牌楼村新修公路</t>
  </si>
  <si>
    <t>高滩镇牌楼村</t>
  </si>
  <si>
    <t>新修公路2公里</t>
  </si>
  <si>
    <t>瓦庙镇新光村公路安保</t>
  </si>
  <si>
    <t>瓦庙镇新光村</t>
  </si>
  <si>
    <t>公路安保4.2公里</t>
  </si>
  <si>
    <t>瓦庙镇新光村村活动室</t>
  </si>
  <si>
    <t>村活动室240㎡</t>
  </si>
  <si>
    <t>高滩镇龙湾村村级公路改造</t>
  </si>
  <si>
    <t>高滩镇龙湾村</t>
  </si>
  <si>
    <t>村级公路改造6公里</t>
  </si>
  <si>
    <t>红椿镇侯家坪村村活动室建设</t>
  </si>
  <si>
    <t>红椿镇侯家坪村</t>
  </si>
  <si>
    <t>村活动室建设</t>
  </si>
  <si>
    <t>红椿镇侯家坪村村级公路改造</t>
  </si>
  <si>
    <t>村级公路改造6.5公里</t>
  </si>
  <si>
    <t>向阳镇江河村卫生室</t>
  </si>
  <si>
    <t>向阳镇江河村</t>
  </si>
  <si>
    <t>村卫生室建设面积60平方米。</t>
  </si>
  <si>
    <t>改善群众就医条件</t>
  </si>
  <si>
    <t>县卫计局</t>
  </si>
  <si>
    <t>向阳镇钟林村卫生室</t>
  </si>
  <si>
    <t>双安镇闹热村卫生室</t>
  </si>
  <si>
    <t>双安镇闹热村</t>
  </si>
  <si>
    <t>双安镇珍珠村卫生室</t>
  </si>
  <si>
    <t>双安镇珍珠村</t>
  </si>
  <si>
    <t>高滩镇天桥村卫生室</t>
  </si>
  <si>
    <t>高滩镇天桥村</t>
  </si>
  <si>
    <t>高滩镇龙湾村卫生室</t>
  </si>
  <si>
    <t>洞河镇小红光村卫生室</t>
  </si>
  <si>
    <t>东木镇月桂村卫生室</t>
  </si>
  <si>
    <t>东木镇金竹园村卫生室</t>
  </si>
  <si>
    <t>东木镇金竹园村</t>
  </si>
  <si>
    <t>洄水镇桦栎村卫生室</t>
  </si>
  <si>
    <t>洄水镇桦栎村</t>
  </si>
  <si>
    <t>毛坝镇双新村卫生室</t>
  </si>
  <si>
    <t>毛坝镇双新村</t>
  </si>
  <si>
    <t>汉王镇兴塘村卫生室</t>
  </si>
  <si>
    <t>紫阳县</t>
  </si>
  <si>
    <t>建设集中安置点规划外基础设施配套</t>
  </si>
  <si>
    <t>改善基础设施条件</t>
  </si>
  <si>
    <t>县扶贫开发公司</t>
  </si>
  <si>
    <t>界岭镇麻园村2016年1、2组管网延伸工程</t>
  </si>
  <si>
    <t>麻园村</t>
  </si>
  <si>
    <t>20ｍ3清水池2座，减压池3座，供水管网6.5km</t>
  </si>
  <si>
    <t>解决224人其中贫困户43户158人饮水不安全</t>
  </si>
  <si>
    <t>县水利局</t>
  </si>
  <si>
    <t>界岭镇麻园村2016年3、9组供水工程</t>
  </si>
  <si>
    <r>
      <t>拦水坝1座，沉淀过滤池1座，50ｍ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清水池1座，20ｍ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清水池2座，减压池3座，供水管网6.9km</t>
    </r>
  </si>
  <si>
    <t>解决408人其中贫困户82户262人饮水不安全</t>
  </si>
  <si>
    <t>界岭镇镇金狮村2016年1组供水工程</t>
  </si>
  <si>
    <t>金狮村</t>
  </si>
  <si>
    <r>
      <t>拦水坝1座，沉淀过滤池1座，20ｍ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清水池1座，供水管网5.7km</t>
    </r>
  </si>
  <si>
    <t>解决104人其中贫困户9户38人饮水不安全</t>
  </si>
  <si>
    <t>城关镇全安村2016年安置点供水工程</t>
  </si>
  <si>
    <t>全安村</t>
  </si>
  <si>
    <t>集水井2座、蓄水池2座、管网5.8km</t>
  </si>
  <si>
    <t>解决130人其中贫困户22户77人饮水不安全</t>
  </si>
  <si>
    <t>东木镇木王村2016年6组供水工程</t>
  </si>
  <si>
    <t>木王村</t>
  </si>
  <si>
    <t>拦水坝1座，集水井1口，输水管路1条，长0.15km，沉淀过滤池1座，15ｍ3蓄水池1座，供水管网3.8km</t>
  </si>
  <si>
    <t>解决177人其中贫困户34户106人饮水不安全</t>
  </si>
  <si>
    <t>洞河镇田榜村2016年6组供水工程</t>
  </si>
  <si>
    <t>田榜村</t>
  </si>
  <si>
    <t>拦水坝1座，集水井1口，输水管路1条，长0.1km，沉淀过滤池1座，15ｍ3蓄水池1座，供水管网4.6km。</t>
  </si>
  <si>
    <t>解决371人其中贫困户79户230人饮水不安全</t>
  </si>
  <si>
    <t>洞河镇云峰村2016年安置点及田榜村供水工程</t>
  </si>
  <si>
    <t>云峰村</t>
  </si>
  <si>
    <t>取水枢纽2座，新建过滤池1座，维修过滤池1座，新建蓄水池1座，维修蓄水池1座，输配水管道10.1km；5m3蓄水池16座</t>
  </si>
  <si>
    <t>解决367人其中贫困户83户268人饮水不安全</t>
  </si>
  <si>
    <t>高滩镇龙湾村2016年4组供水工程</t>
  </si>
  <si>
    <t>龙湾村</t>
  </si>
  <si>
    <r>
      <t>拦水坝2座，输水管长0.2km，过滤池2座，</t>
    </r>
    <r>
      <rPr>
        <sz val="10"/>
        <rFont val="宋体"/>
        <charset val="134"/>
      </rPr>
      <t> </t>
    </r>
    <r>
      <rPr>
        <sz val="10"/>
        <rFont val="仿宋"/>
        <charset val="134"/>
      </rPr>
      <t>20ｍ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蓄水池2座，配水管网11.3km</t>
    </r>
  </si>
  <si>
    <t>解决437人其中贫困户77户265人饮水不安全</t>
  </si>
  <si>
    <t>高滩镇朝阳村2016年6组供水工程</t>
  </si>
  <si>
    <t>朝阳村</t>
  </si>
  <si>
    <r>
      <t>拦水坝1座，输水管路1条，长0.2km，沉淀过滤池1座，30ｍ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蓄水池1座，配水管网5.7km</t>
    </r>
  </si>
  <si>
    <t>解决239人其中贫困户35户120人饮水不安全</t>
  </si>
  <si>
    <t>蒿坪镇王家河村2016年供水工程</t>
  </si>
  <si>
    <t>王家河村</t>
  </si>
  <si>
    <t>新建集水井1座，铺设管道3.4km</t>
  </si>
  <si>
    <t>解决141人其中贫困户17户60人饮水不安全</t>
  </si>
  <si>
    <t xml:space="preserve">红椿镇候家坪村2016年3组及安置点供水工程 </t>
  </si>
  <si>
    <t>侯家坪村</t>
  </si>
  <si>
    <t>主要建设内容为修建拦水坝1座，集水井1口，沉淀过滤池1座，蓄水池1座，管网安装6.82km</t>
  </si>
  <si>
    <t>解决76人其中贫困户16户51人饮水不安全</t>
  </si>
  <si>
    <t>洄水镇燕山村2016年1组供水工程</t>
  </si>
  <si>
    <t>燕山村</t>
  </si>
  <si>
    <r>
      <t>拦水坝1座，沉淀过滤池1座，20ｍ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清水池1座，供水管网4.7km</t>
    </r>
  </si>
  <si>
    <t>解决137人其中贫困户17户51人饮水不安全</t>
  </si>
  <si>
    <t>毛坝镇观音村2016年5、6组供水工程</t>
  </si>
  <si>
    <t>观音村</t>
  </si>
  <si>
    <r>
      <t>拦水坝1座，集水井1口，输水管路1条，长0.2km，沉淀过滤池1座，10ｍ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蓄水池1座，15ｍ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蓄水池1座，配水管网3.8km</t>
    </r>
  </si>
  <si>
    <t>解决221人其中贫困户22户74人饮水不安全</t>
  </si>
  <si>
    <t>毛坝镇观音村、快活村2016年3组供水工程</t>
  </si>
  <si>
    <r>
      <t>拦水坝1座、过滤池1座、蓄水池50m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2座、管道3.8km</t>
    </r>
  </si>
  <si>
    <t>解决256人其中贫困户31户118人饮水不安全</t>
  </si>
  <si>
    <t>毛坝镇德胜村2016年供水改造工程</t>
  </si>
  <si>
    <t>染沟村</t>
  </si>
  <si>
    <r>
      <t>拦水坝2座、过滤池2座、蓄水池6m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2座、管道4.8km</t>
    </r>
  </si>
  <si>
    <t>解决75人其中贫困户18户53人饮水不安全</t>
  </si>
  <si>
    <t>麻柳镇书堰村2016年一组供水工程</t>
  </si>
  <si>
    <t>书堰村</t>
  </si>
  <si>
    <t>拦水坝1座，过滤池1座，蓄水池1座，输配水管网4.9km</t>
  </si>
  <si>
    <t>解决116人其中贫困户12户43人饮水不安全</t>
  </si>
  <si>
    <t>双安镇闹热村2016年安置点供水工程</t>
  </si>
  <si>
    <t>闹热村</t>
  </si>
  <si>
    <t>拦水坝2座、过滤池1座、蓄水池1座，管网7.1km</t>
  </si>
  <si>
    <t>解决162人其中贫困户16户51人饮水不安全</t>
  </si>
  <si>
    <t>双桥镇香茶村2016年供水工程</t>
  </si>
  <si>
    <t>苗河村</t>
  </si>
  <si>
    <r>
      <t>拦水坝1座，沉淀过滤池1座，30ｍ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清水池1座，减压池2座，供水管网9.7km</t>
    </r>
  </si>
  <si>
    <t>解决78人其中贫困户19户40人饮水不安全</t>
  </si>
  <si>
    <t>瓦庙镇新光村2016年7组供水工程</t>
  </si>
  <si>
    <t>新光村</t>
  </si>
  <si>
    <t>拦水坝1座、过滤池1座、蓄水池30m31座、管道4.2km</t>
  </si>
  <si>
    <t>解决136人其中贫困户29户114人饮水不安全</t>
  </si>
  <si>
    <t>向阳镇院墙村2016年供水工程</t>
  </si>
  <si>
    <t>院墙村</t>
  </si>
  <si>
    <r>
      <t>拦水坝3座，沉淀、过滤、蓄水一体池2座，10ｍ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方形蓄水池1座，供水管网7.5km</t>
    </r>
  </si>
  <si>
    <t>解决427人其中贫困户42户118人饮水不安全</t>
  </si>
  <si>
    <t>高滩镇龙湾村2016年天池坪－小学梁上通村（组）公路硬化</t>
  </si>
  <si>
    <t>硬化道路1.8公里</t>
  </si>
  <si>
    <t>解决基础设施落后面貌</t>
  </si>
  <si>
    <t>县交通局</t>
  </si>
  <si>
    <t>高滩镇龙湾村2016年黄瓜溪桥头－华场通村（组）公路硬化</t>
  </si>
  <si>
    <t>硬化道路2.7公里</t>
  </si>
  <si>
    <t>高滩镇龙湾村2016年香元坪－丁家坑通村（组）公路硬化</t>
  </si>
  <si>
    <t>硬化道路1.5公里</t>
  </si>
  <si>
    <t>高滩镇廖坝村2016年杨家沟－大河口通村（组）公路硬化</t>
  </si>
  <si>
    <t>廖坝村</t>
  </si>
  <si>
    <t>硬化道路0.4公里</t>
  </si>
  <si>
    <t>高滩镇廖坝村2016年王家湾公路通村（组）公路硬化</t>
  </si>
  <si>
    <t>硬化道路0.8公里</t>
  </si>
  <si>
    <t>高滩镇朝阳村2016年朝阳寺－关垭子通村（组）公路硬化</t>
  </si>
  <si>
    <t>硬化道路3.5公里</t>
  </si>
  <si>
    <t>高滩镇朝阳村2016年刘家院子－垭口通村（组）公路硬化</t>
  </si>
  <si>
    <t>硬化道路6公里</t>
  </si>
  <si>
    <t>瓦庙镇新光村2016年五明沟－冯家坪通村（组）公路硬化</t>
  </si>
  <si>
    <t>硬化道路3.6公里</t>
  </si>
  <si>
    <t>麻柳镇书堰村2016年青岩学校－龙洞河通村（组）公路硬化</t>
  </si>
  <si>
    <t>硬化道路1.4公里</t>
  </si>
  <si>
    <t>麻柳镇书堰村2016年黄家湾－转包通村（组）公路硬化</t>
  </si>
  <si>
    <t>硬化道路0.35公里</t>
  </si>
  <si>
    <t>麻柳镇书堰村2016年曾家湾－刘家院坝通村（组）公路硬化</t>
  </si>
  <si>
    <t>硬化道路0.13公里</t>
  </si>
  <si>
    <t>麻柳镇书堰村2016年对窝瑶－青涯砖厂通村（组）公路硬化</t>
  </si>
  <si>
    <t>麻柳镇染房村2016年染房村公路通村（组）公路硬化</t>
  </si>
  <si>
    <t>染房村</t>
  </si>
  <si>
    <t>硬化道路3公里</t>
  </si>
  <si>
    <t>毛坝镇鲁家村2016年快活竹山桥－茶园包通村（组）公路硬化</t>
  </si>
  <si>
    <t>鲁家村</t>
  </si>
  <si>
    <t>硬化道路0.3公里</t>
  </si>
  <si>
    <t>毛坝镇染沟村2016年德胜徐家湾－覃家甸子通村（组）公路硬化</t>
  </si>
  <si>
    <t>硬化道路1.3公里</t>
  </si>
  <si>
    <t>毛坝镇染沟村2016年德胜甸子上－对窝庄通村（组）公路硬化</t>
  </si>
  <si>
    <t>硬化道路1公里</t>
  </si>
  <si>
    <t>毛坝镇观音村2016年伍家河－磨儿梁通村（组）公路硬化</t>
  </si>
  <si>
    <t>硬化道路0.7公里</t>
  </si>
  <si>
    <t>向阳镇院墙村2016年周家垭子－罗家湾通村（组）公路硬化</t>
  </si>
  <si>
    <t>硬化道路5.9公里</t>
  </si>
  <si>
    <t>蒿坪镇黄金村2016年黄金大道通村（组）公路硬化</t>
  </si>
  <si>
    <t>黄金村</t>
  </si>
  <si>
    <t>硬化道路3.2公里</t>
  </si>
  <si>
    <t>蒿坪镇黄金村2016年苗家湾－黑沟通村（组）公路硬化</t>
  </si>
  <si>
    <t>硬化道路2.5公里</t>
  </si>
  <si>
    <t>蒿坪镇王家河2016年村张家沟－土墙湾通村（组）公路硬化</t>
  </si>
  <si>
    <t>王家河</t>
  </si>
  <si>
    <t>硬化道路2.2公里</t>
  </si>
  <si>
    <t>汉王镇兴塘村2016年茨沟堰尾－张家院子通村（组）公路硬化</t>
  </si>
  <si>
    <t>兴塘村</t>
  </si>
  <si>
    <t>硬化道路1.2公里</t>
  </si>
  <si>
    <t>焕古镇大连村2016年大沟水厂－黑龙
大沟水厂－茶厂通村（组）公路硬化</t>
  </si>
  <si>
    <t>大连村</t>
  </si>
  <si>
    <t>硬化道路4公里</t>
  </si>
  <si>
    <t>焕古镇东河村2016年石家湾－黑龙通村（组）公路硬化</t>
  </si>
  <si>
    <t>东河村</t>
  </si>
  <si>
    <t>硬化道路2公里</t>
  </si>
  <si>
    <t>焕古镇东河村2016年姜家院子－黑龙通村（组）公路硬化</t>
  </si>
  <si>
    <t>东木镇木王村2016年穆家门口－韩寨通村（组）公路硬化</t>
  </si>
  <si>
    <t>硬化道路2.4公里</t>
  </si>
  <si>
    <t>东木镇木王村2016年九组－槐树湾通村（组）公路硬化</t>
  </si>
  <si>
    <t>硬化道路4.6公里</t>
  </si>
  <si>
    <t>东木镇麦坪村2016年一组大坪通村（组）公路硬化</t>
  </si>
  <si>
    <t>麦坪村</t>
  </si>
  <si>
    <t>红椿镇侯家坪村2016年包家院子－黑垭子通村（组）公路硬化</t>
  </si>
  <si>
    <t>硬化道路6.4公里</t>
  </si>
  <si>
    <t>界岭镇麻园村2016年梁风垭－曾家湾通村（组）公路硬化</t>
  </si>
  <si>
    <t>界岭镇麻园村2016年五一村委会－黑沟湾通村（组）公路硬化</t>
  </si>
  <si>
    <t>洄水镇连桥村2016年燕山曹家院子－方家梁通村（组）公路硬化</t>
  </si>
  <si>
    <t>连桥村</t>
  </si>
  <si>
    <t>洄水镇小河村2016年背湾－刘家河坝通村（组）公路硬化</t>
  </si>
  <si>
    <t>小河村</t>
  </si>
  <si>
    <t>洄水镇小河村2016年付家院子－廖家坪通村（组）公路硬化</t>
  </si>
  <si>
    <t>硬化道路2.8公里</t>
  </si>
  <si>
    <t>双桥镇中良村2016年金旗闵家榜－杨家坪通村（组）公路硬化</t>
  </si>
  <si>
    <t>中良村</t>
  </si>
  <si>
    <t>双桥镇中良村2016年金旗垃圾场－李家院子通村（组）公路硬化</t>
  </si>
  <si>
    <t>双桥镇苗河村2016年香茶火石学校－毛家坪通村（组）公路硬化</t>
  </si>
  <si>
    <t>硬化道路4.4公里</t>
  </si>
  <si>
    <t>高桥镇双龙村2016年风洞沟－景家院子通村（组）公路硬化</t>
  </si>
  <si>
    <t>双龙村</t>
  </si>
  <si>
    <t>硬化道路1.1公里</t>
  </si>
  <si>
    <t>洞河镇田榜村2016年槽门口－观音塘通村（组）公路硬化</t>
  </si>
  <si>
    <t>硬化道路4.3公里</t>
  </si>
  <si>
    <t>洞河镇田榜村2016年通村（组）公路硬化</t>
  </si>
  <si>
    <t>洞河镇云峰村2016年通村（组）公路硬化</t>
  </si>
  <si>
    <t>洞河镇云峰村2016年滚三路口－大庄子通村（组）公路硬化</t>
  </si>
  <si>
    <t>洞河镇香炉村2016年二组－青中村通村（组）公路硬化</t>
  </si>
  <si>
    <t>香炉村</t>
  </si>
  <si>
    <t>城关镇全安村2016年二组通村（组）公路硬化</t>
  </si>
  <si>
    <t>城关镇全安村2016年寨沟－明中通村（组）公路硬化</t>
  </si>
  <si>
    <t>城关镇全安村2016年朱家河坝－毛家门口通村（组）公路硬化</t>
  </si>
  <si>
    <t>硬化道路0.5公里</t>
  </si>
  <si>
    <t>城关镇富家村2016年龙王沟桥－卡子梁通村（组）公路硬化</t>
  </si>
  <si>
    <t>富家村</t>
  </si>
  <si>
    <t>硬化道路5.3公里</t>
  </si>
  <si>
    <t>城关镇富家村2016年滴水岩－黑龙通村（组）公路硬化</t>
  </si>
  <si>
    <t>城关镇富家村2016年路通村（组）公路硬化</t>
  </si>
  <si>
    <t>城关镇青中村2016年一组通村（组）公路硬化</t>
  </si>
  <si>
    <t>青中村</t>
  </si>
  <si>
    <t>硬化道路3.8公里</t>
  </si>
  <si>
    <t>城关镇青中村2016年连接线通村（组）公路硬化</t>
  </si>
  <si>
    <t>城关镇双坪村2016年通村（组）公路硬化</t>
  </si>
  <si>
    <t>双坪村</t>
  </si>
  <si>
    <t>城关镇双坪村2016年西门河-安垭子通村（组）公路硬化</t>
  </si>
  <si>
    <t>硬化道路5公里</t>
  </si>
  <si>
    <t>城关镇和平村2016年路通村（组）公路硬化</t>
  </si>
  <si>
    <t>和平村</t>
  </si>
  <si>
    <t>硬化道路0.89公里</t>
  </si>
  <si>
    <t>东木镇柏杨村2016年五组公路硬化</t>
  </si>
  <si>
    <t>柏杨村</t>
  </si>
  <si>
    <t>高滩镇三坪村2016年三组公路硬化</t>
  </si>
  <si>
    <t>三坪村</t>
  </si>
  <si>
    <t>城关镇新桃村2016年马道桑树沟-袁家湾公路硬化</t>
  </si>
  <si>
    <t>马道村</t>
  </si>
  <si>
    <t>汉王镇安五村2016年村委会至郭家堡公路硬化</t>
  </si>
  <si>
    <t>安五村</t>
  </si>
  <si>
    <t>毛坝镇鲁家村快活连户路</t>
  </si>
  <si>
    <t>新建连户路2314米</t>
  </si>
  <si>
    <t>县扶贫局</t>
  </si>
  <si>
    <t>瓦庙镇新光村五组公路硬化</t>
  </si>
  <si>
    <t>硬化五组道路400米</t>
  </si>
  <si>
    <t>毛坝镇观音村连户路</t>
  </si>
  <si>
    <t>建设连户路1700米</t>
  </si>
  <si>
    <t>麻柳镇书堰村连户路</t>
  </si>
  <si>
    <t>建设连户路2648.2米</t>
  </si>
  <si>
    <t>高桥镇双龙村连户路</t>
  </si>
  <si>
    <t>建设连户路1703.4米</t>
  </si>
  <si>
    <t>红椿镇上湾村连户路</t>
  </si>
  <si>
    <t>上湾村</t>
  </si>
  <si>
    <t>建设连户路2784米</t>
  </si>
  <si>
    <t>汉王镇汉城村（草川）饮水</t>
  </si>
  <si>
    <t>汉城村</t>
  </si>
  <si>
    <r>
      <t>建设草川饮水工程1处，包括100m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蓄水池1个、配水管道415M、入户管道等</t>
    </r>
  </si>
  <si>
    <t>解决农村安全饮水困难问题</t>
  </si>
  <si>
    <t>城关镇富家村三组人饮</t>
  </si>
  <si>
    <r>
      <t>建设三组人饮工程1处：包括新建拦水坝1处，沉砂池1个，10m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蓄水池各一座，安装PE32Φ500米、PE20Φ1500米及配套安装管件</t>
    </r>
  </si>
  <si>
    <t>双桥镇中良村金旗饮水</t>
  </si>
  <si>
    <r>
      <t>建设金旗村（二组）饮水工程：建设30m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蓄水池1个，安装50PE管道3000米，安装20PE管道1400米，安装50减压阀2个，开挖填埋管道4400米，砌筑闸阀井3个</t>
    </r>
  </si>
  <si>
    <t>焕古镇黑龙村公路硬化</t>
  </si>
  <si>
    <t>黑龙村</t>
  </si>
  <si>
    <t>硬化村级茶厂房侧至陈太科房后道路1公里，水泥路硬化、浆砌排水沟修砌</t>
  </si>
  <si>
    <t>洄水镇桦栎村产业道路硬化</t>
  </si>
  <si>
    <t>桦栎村</t>
  </si>
  <si>
    <t>硬化茶业园区电站至幺庄子公路569.4米，清理土方，清理石方，安装灌溉管道（Φ50）1500米</t>
  </si>
  <si>
    <t>麻柳镇书堰村7组道路硬化</t>
  </si>
  <si>
    <t>公路硬化总长300米，宽4米+0.25水沟+0.5路肩；挡墙44.8米；Φ60水泥管涵6米</t>
  </si>
  <si>
    <t>双桥镇香茶村周家坝生产道路硬化</t>
  </si>
  <si>
    <t>硬化香茶村周家坝生产道路220米，硬化支线150米。包括生产道路150米软土路基垫层换填，42米道路两侧挡墙砌筑</t>
  </si>
  <si>
    <t>毛坝镇观音村下场河坝道路硬化</t>
  </si>
  <si>
    <r>
      <t>硬化下场河坝道路400米，土方清运310m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、碎石回填390m</t>
    </r>
    <r>
      <rPr>
        <sz val="10"/>
        <rFont val="宋体"/>
        <charset val="134"/>
      </rPr>
      <t>³</t>
    </r>
  </si>
  <si>
    <t>双桥镇苗河村太子坟公路硬化</t>
  </si>
  <si>
    <t>硬化苗河村太子坟公路硬化600米</t>
  </si>
  <si>
    <t>洞河镇云峰村道路硬化</t>
  </si>
  <si>
    <t>洞河镇云峰村三组道路硬化1.6KM</t>
  </si>
  <si>
    <t>东木镇柏杨村柏杨5组道路拓宽改造</t>
  </si>
  <si>
    <t>拓宽改造道路6公里</t>
  </si>
  <si>
    <t>界岭镇松树村生产道路</t>
  </si>
  <si>
    <t>松树村</t>
  </si>
  <si>
    <t>新建生产道路4公里</t>
  </si>
  <si>
    <t>蒿坪镇黄金村北沟口道路改造拓宽</t>
  </si>
  <si>
    <r>
      <t>拓宽改造道路1020米，包括挖土方及外运4080m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；路基挡墙长52.7米126.48m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；预埋Φ80水泥涵管2处共15根30米；预埋Φ30水泥涵管1处5根10米</t>
    </r>
  </si>
  <si>
    <t>高桥镇板厂村公路拓宽改造</t>
  </si>
  <si>
    <t>板厂村</t>
  </si>
  <si>
    <t>拓宽改造磨子沟公路2.3公里,新修道路及硬化公路0.3公里</t>
  </si>
  <si>
    <t>双桥镇中良村金旗垃圾场至洞双路改造</t>
  </si>
  <si>
    <r>
      <t>拓宽改造金旗村垃圾场至洞双路道路1.5公里，路基土方开挖210m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、石方开挖11636m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、挡墙215.325m</t>
    </r>
    <r>
      <rPr>
        <sz val="10"/>
        <rFont val="宋体"/>
        <charset val="134"/>
      </rPr>
      <t>³</t>
    </r>
  </si>
  <si>
    <t>向阳镇鸡鸣村三营生产道路拓宽改造</t>
  </si>
  <si>
    <t>鸡鸣村</t>
  </si>
  <si>
    <t>拓宽改造硬化道路400米、宽2.5米</t>
  </si>
  <si>
    <t>焕古镇东河村环形路便民桥</t>
  </si>
  <si>
    <t>新修环形生产路1.5公里、新修1-10米石拱桥1座</t>
  </si>
  <si>
    <t>高滩镇朝阳村十一组道路改造</t>
  </si>
  <si>
    <t>拓宽改造十一组道路3.5公里</t>
  </si>
  <si>
    <t>界岭镇麻园村九组产业路</t>
  </si>
  <si>
    <t>新修产业路2.5公里</t>
  </si>
  <si>
    <t>瓦庙镇新光村六组公路加宽改造</t>
  </si>
  <si>
    <t>拓宽改造公路1400米</t>
  </si>
  <si>
    <t>向阳镇院墙村公路拓宽</t>
  </si>
  <si>
    <t>拓宽改造道路4720米</t>
  </si>
  <si>
    <t>城关镇富家村生产道路改造</t>
  </si>
  <si>
    <r>
      <t>改造道路700米，包括路基石方开挖1575m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、路基土方开挖675m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、C30混凝土路面525㎡</t>
    </r>
  </si>
  <si>
    <t>界岭镇新坪垭村道路改造</t>
  </si>
  <si>
    <t>新坪垭村</t>
  </si>
  <si>
    <r>
      <t>拓宽改造五组道路2公里，包括新建挡墙403.12m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；开挖土方925.2m</t>
    </r>
    <r>
      <rPr>
        <sz val="10"/>
        <rFont val="宋体"/>
        <charset val="134"/>
      </rPr>
      <t>³</t>
    </r>
  </si>
  <si>
    <t>红椿镇上湾村一组公路改造</t>
  </si>
  <si>
    <t>拓宽改造于余曰传住房旁至江光明地基旁道路2400米</t>
  </si>
  <si>
    <t>东木镇木王村愧树湾公路改造</t>
  </si>
  <si>
    <t>拓宽改造愧树湾公路4600米，宽5.5M</t>
  </si>
  <si>
    <t>麻柳镇染房村公路改造</t>
  </si>
  <si>
    <t>拓宽改造道路3公里</t>
  </si>
  <si>
    <t>界岭镇麻园村道路维修</t>
  </si>
  <si>
    <t>维修道路1.5公里</t>
  </si>
  <si>
    <t>蒿坪镇森林村公路维修</t>
  </si>
  <si>
    <t>森林村</t>
  </si>
  <si>
    <t>维修北沟口-森林村道路10公里</t>
  </si>
  <si>
    <t>高桥镇双龙村道路维修</t>
  </si>
  <si>
    <r>
      <t>道路维修碳洞子湾、棚子梁道路250米，包括挡墙基础开挖926.1m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，道路挡墙砌筑438m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，道路排水沟100M，路面恢复120.1M</t>
    </r>
  </si>
  <si>
    <t>蒿坪镇王家河公路维修</t>
  </si>
  <si>
    <r>
      <t>维修（一组）道路2公里，包括C30混凝土维修路面共25.2m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；路基挡墙3处共148.4m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；清理塌方共1150m</t>
    </r>
    <r>
      <rPr>
        <sz val="10"/>
        <rFont val="宋体"/>
        <charset val="134"/>
      </rPr>
      <t>³</t>
    </r>
  </si>
  <si>
    <t>高桥镇深磨村公路维修</t>
  </si>
  <si>
    <t>深磨村</t>
  </si>
  <si>
    <r>
      <t>维修道路11公里，包括悬板修筑外挡约320m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、滑坡修筑挡护约200m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、4000米临崖险段安设防护设施、拓宽及硬化会车道15处等</t>
    </r>
  </si>
  <si>
    <t>蒿坪镇森林村函洞及公路建设</t>
  </si>
  <si>
    <t>新建一组涵洞1处，延伸公路110米</t>
  </si>
  <si>
    <t>东木镇木王村678组道路维修</t>
  </si>
  <si>
    <t>维修678组道路7.6公里</t>
  </si>
  <si>
    <t>界岭镇金狮村公路维修</t>
  </si>
  <si>
    <r>
      <t>维修处理公路2公里断板、换填10处394m</t>
    </r>
    <r>
      <rPr>
        <sz val="10"/>
        <rFont val="宋体"/>
        <charset val="134"/>
      </rPr>
      <t>³</t>
    </r>
  </si>
  <si>
    <t>麻柳镇书堰村3-4组公路维修</t>
  </si>
  <si>
    <t>维修3-4组公路2公里，包括新修公路内外挡墙131米，C25路肩700米，公路三角水沟700米</t>
  </si>
  <si>
    <t>界岭镇金狮村公路外挡修复</t>
  </si>
  <si>
    <r>
      <t>修复公路外挡4处630.26m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，排水沟、涵洞等</t>
    </r>
  </si>
  <si>
    <t>城关镇全安村学校至陈家坝塌方清理</t>
  </si>
  <si>
    <r>
      <t>清除全安学校至陈家坝塌方塌方清理及倒运1788m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，土夹石回填3200m</t>
    </r>
    <r>
      <rPr>
        <sz val="10"/>
        <rFont val="宋体"/>
        <charset val="134"/>
      </rPr>
      <t>³</t>
    </r>
  </si>
  <si>
    <t>毛坝镇鲁家村快活道路维修</t>
  </si>
  <si>
    <r>
      <t>维修快活村路面207㎡、修挡墙49m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、建涵洞1处、清除塌方340m</t>
    </r>
    <r>
      <rPr>
        <sz val="10"/>
        <rFont val="宋体"/>
        <charset val="134"/>
      </rPr>
      <t>³</t>
    </r>
  </si>
  <si>
    <t>界岭镇麻园村公路维修</t>
  </si>
  <si>
    <r>
      <t>维修道路6公里，包括涵洞8处、排水沟855米、外挡148.26m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、路面硬化613米</t>
    </r>
  </si>
  <si>
    <t>高滩镇蓼坝村公路维修</t>
  </si>
  <si>
    <t>蓼坝村</t>
  </si>
  <si>
    <t>维修道路4公里</t>
  </si>
  <si>
    <t>双安镇闹热村三组公路维修</t>
  </si>
  <si>
    <r>
      <t>维修三组道路3公里，包括新建M7.5浆砌石挡墙18处575.95m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及路面维修</t>
    </r>
  </si>
  <si>
    <t>瓦庙镇新光村公路断板处理</t>
  </si>
  <si>
    <t>瓦庙镇新光村公路断板开挖并硬化8处234米，宽3.5米、厚18公分</t>
  </si>
  <si>
    <t>维修桥头至学校公路280米</t>
  </si>
  <si>
    <t>汉王镇兴塘村公路维修</t>
  </si>
  <si>
    <t>维修道路3公里，包括新补路面1136㎡、混凝土水沟及盖板12.6米，旧涵洞拆除重建6米钢筋混凝土圆涵管8米</t>
  </si>
  <si>
    <t>蒿坪镇王家河新修公路</t>
  </si>
  <si>
    <r>
      <t>新修道路418米，包括C30混凝土硬化路面418米，宽2米，厚0.18米共计151.2m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；路面加宽土方开挖共1254m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；路基挡墙95.68m</t>
    </r>
    <r>
      <rPr>
        <sz val="10"/>
        <rFont val="宋体"/>
        <charset val="134"/>
      </rPr>
      <t>³</t>
    </r>
  </si>
  <si>
    <t>洄水镇团堡村五组生产道路新修</t>
  </si>
  <si>
    <t>团堡村</t>
  </si>
  <si>
    <t>新修道路2.5公里、宽4米</t>
  </si>
  <si>
    <t>蒿坪镇森林村一组公路建设</t>
  </si>
  <si>
    <t>新修一组公路1700米</t>
  </si>
  <si>
    <t>界岭镇双泉村新修道路</t>
  </si>
  <si>
    <t>双泉村</t>
  </si>
  <si>
    <r>
      <t>新修道路2.2公里，包括内外挡250m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，土方开挖4780m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，石方开挖360m</t>
    </r>
    <r>
      <rPr>
        <sz val="10"/>
        <rFont val="宋体"/>
        <charset val="134"/>
      </rPr>
      <t>³</t>
    </r>
  </si>
  <si>
    <t>高滩镇龙湾村公路新修</t>
  </si>
  <si>
    <r>
      <t>新修公路0.6公里，包括开挖600米、新修挡墙343m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，预埋管涵5道</t>
    </r>
  </si>
  <si>
    <t>高桥镇双龙村新修公路</t>
  </si>
  <si>
    <r>
      <t>高桥镇双龙村十至十二组公路建设：路基土方开挖4242.55m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，石方开挖176.80m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，路基天然砂砾垫层1837.5m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，路床碾压平整3507㎡，浆砌石371.14m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，石渣回填及涵管制作14米，新修渠道34米，C10、C20砼垫层制作和土方开挖</t>
    </r>
  </si>
  <si>
    <t>双桥镇解放村许河公路桥</t>
  </si>
  <si>
    <t>解放村</t>
  </si>
  <si>
    <t>修建净跨3-10米全长31延米空心板桥一座</t>
  </si>
  <si>
    <t>双桥镇六河村便民桥</t>
  </si>
  <si>
    <t>六河村</t>
  </si>
  <si>
    <t>修建便民桥3座</t>
  </si>
  <si>
    <t>界岭镇松树村茶园坪便民桥</t>
  </si>
  <si>
    <t>修建便民桥2座</t>
  </si>
  <si>
    <t>高桥镇板厂村石拱桥</t>
  </si>
  <si>
    <t>建设磨子33米、宽5.5米石拱桥1座</t>
  </si>
  <si>
    <t>麻柳镇青岩村石拱桥</t>
  </si>
  <si>
    <t>建设青岩村一组1-6米石拱桥1座</t>
  </si>
  <si>
    <t>界岭镇麻园村甘家沟1-5米石拱桥</t>
  </si>
  <si>
    <t>新建甘家沟1-5米石拱桥1座</t>
  </si>
  <si>
    <t>界岭镇麻园村五一沟口1-5米空心板桥</t>
  </si>
  <si>
    <t>新建五一沟口1-5米空心板桥1座</t>
  </si>
  <si>
    <t>蒿坪镇王家河村平板桥</t>
  </si>
  <si>
    <t>建设平板公路桥1座</t>
  </si>
  <si>
    <t>东木镇木王村4、5组人行便民桥</t>
  </si>
  <si>
    <t>建设4、5组各便民桥2座，包括开挖桥台基础、修建桥台及挡墙、混凝土桥面、安装钢管栏杆</t>
  </si>
  <si>
    <t>高滩镇蓼坝村1、3组便民桥</t>
  </si>
  <si>
    <t>建设1、3组便民桥2座</t>
  </si>
  <si>
    <t>高桥镇何家堡村公路桥涵</t>
  </si>
  <si>
    <t>何家堡村</t>
  </si>
  <si>
    <r>
      <t>新建便民桥1座，包括基础开挖131m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、浆砌石挡墙及桥台294m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、桥面硬化42㎡</t>
    </r>
  </si>
  <si>
    <t>东木镇木王村二组便民桥</t>
  </si>
  <si>
    <t>新建二组桂花树庄钢筋混凝土便民桥1座，全长18米</t>
  </si>
  <si>
    <t>毛坝镇腰庄村三组便民桥</t>
  </si>
  <si>
    <t>腰庄村</t>
  </si>
  <si>
    <t>新建吊桥1座，总长27.6M，净跨20.6M</t>
  </si>
  <si>
    <t>蒿坪镇森林村人行梯及便民桥</t>
  </si>
  <si>
    <r>
      <t>建设人行梯945米、建设便民桥1座，1、人行梯工程，路基开挖945米、路面混凝土90.72m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、梯步混凝土26m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、混凝土二次倒运117m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、路基、挡墙45m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；2、便民桥工程，左岸桥台基础开挖72m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、桥台基础混凝土37.5m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、左岸M7.5浆砌桥台16.8m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、右岸M7.5浆砌桥台8.58m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、左岸桥台砂浆抹面26.6㎡、右岸桥台砂浆抹面14.74㎡、300*150桥梁工字钢安装25米、NN450花纹钢板桥面9米、桥面混凝土2.97m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、钢管栏杆29米</t>
    </r>
  </si>
  <si>
    <t>焕古镇东红村修建水窖</t>
  </si>
  <si>
    <t>修建水窖1口</t>
  </si>
  <si>
    <t>向阳镇鸡鸣村周家沟蓄水池灌溉</t>
  </si>
  <si>
    <t>建设周家沟蓄水池灌溉工程1处：包括C25钢筋砼底板、C25钢筋砼池壁、C25钢筋砼支柱、C25钢筋顶板、C25砂浆砌砖等</t>
  </si>
  <si>
    <t>解决农村水利设施落后面貌</t>
  </si>
  <si>
    <t>毛坝镇鲁家村快活河堤</t>
  </si>
  <si>
    <t>新建快活村河堤120米</t>
  </si>
  <si>
    <t>毛坝镇观音村农田灌溉</t>
  </si>
  <si>
    <r>
      <t>建设农田灌溉工程1处，包括建50m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蓄水池2个</t>
    </r>
  </si>
  <si>
    <t>汉王镇兴塘村水库修复</t>
  </si>
  <si>
    <t>维修产业灌溉堰塘1口，包括对水库进行坝基加固，包括坝基清淤、修建截渗槽、截渗墙、浇筑砼面板</t>
  </si>
  <si>
    <t>汉王镇兴塘村田坎硬化</t>
  </si>
  <si>
    <r>
      <t>硬化兴塘村一组、二组富硒稻谷基地水田田坎594m</t>
    </r>
    <r>
      <rPr>
        <sz val="10"/>
        <rFont val="宋体"/>
        <charset val="134"/>
      </rPr>
      <t>³</t>
    </r>
  </si>
  <si>
    <t>焕古镇松河村田埂建设</t>
  </si>
  <si>
    <t>松河村</t>
  </si>
  <si>
    <t>硬化莲藕基地田埂2500米</t>
  </si>
  <si>
    <t>蒿坪镇王家河村建设垃圾池工程</t>
  </si>
  <si>
    <t>蒿坪镇王家河村建设垃圾池1处</t>
  </si>
  <si>
    <t>解决农村基础设施落后</t>
  </si>
  <si>
    <t>东木镇木王村村活动场地维修工程</t>
  </si>
  <si>
    <t>东木镇木王村村活动场地维修</t>
  </si>
  <si>
    <t>解决贫困村公共服务设施建设</t>
  </si>
  <si>
    <t>界岭镇金狮村活动场所硬化工程</t>
  </si>
  <si>
    <t>界岭镇金狮村活动场所硬化</t>
  </si>
  <si>
    <t>高滩镇龙湾村垃圾房工程</t>
  </si>
  <si>
    <t>高滩镇龙湾村垃圾房1处</t>
  </si>
  <si>
    <t>桥镇双龙村村委会改建工程</t>
  </si>
  <si>
    <t>桥镇双龙村村委会改建</t>
  </si>
  <si>
    <t>焕古镇松河村社区文化活动中心场地硬化工程</t>
  </si>
  <si>
    <t>焕古镇松河村社区文化活动中心场地硬化</t>
  </si>
  <si>
    <t>城关镇富家村一组瓦房沟道路改造</t>
  </si>
  <si>
    <t>拓宽改造一组瓦房沟二道桥始，止于富家村四组卡子梁公路2公里，包括排水沟开挖、涵管埋设、路基拓宽、路面平整</t>
  </si>
  <si>
    <t>城关镇富家村四组滚子坪道路改造</t>
  </si>
  <si>
    <t>拓宽改造富家村四组磙子坪至卡子梁道路2公里。包括排水沟开挖、涵管埋设、塌方清除、纵坡调整、路基拓宽、路面平整、保坎修建等</t>
  </si>
  <si>
    <t>焕古镇黑龙村公路拓宽改造</t>
  </si>
  <si>
    <t>拓宽改造黑龙村学堂坪村级道路1公里</t>
  </si>
  <si>
    <t>蒿坪镇黄金村显月寺道路拓宽改造</t>
  </si>
  <si>
    <r>
      <t>拓宽改造3、4组公路3公里，包括路面拓宽965米，挖土方及外运3860m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；路基挡墙长61米共132.74m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；预埋φ150水泥涵管6根12米；预埋φ80水泥涵管1处8根16米</t>
    </r>
  </si>
  <si>
    <t>蒿坪镇黄金村黄金-狮子沟道路改造</t>
  </si>
  <si>
    <r>
      <t>拓宽改造改造黄金至狮子沟道路3.5公里，包括路面拓宽1780米，挖土方及外运8900m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；路基挡墙长69米共73.98m</t>
    </r>
    <r>
      <rPr>
        <sz val="10"/>
        <rFont val="宋体"/>
        <charset val="134"/>
      </rPr>
      <t>³</t>
    </r>
  </si>
  <si>
    <t>蒿坪镇王家河公路拓宽改造</t>
  </si>
  <si>
    <r>
      <t>拓宽改造道路500米，包括路基挡墙430.06m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，加宽路面挖土石方3305m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；Φ60水泥涵管6根12米</t>
    </r>
  </si>
  <si>
    <t>东木镇木王村8、9组道路加宽改造</t>
  </si>
  <si>
    <t>拓宽改造8、9组道路3公里</t>
  </si>
  <si>
    <t>红椿镇侯家坪公路改造</t>
  </si>
  <si>
    <t>拓宽改造二组四喜大青村洞子口周家海药店门口公路3.8公里</t>
  </si>
  <si>
    <t>界岭镇麻园村权洄路梁风垭至曾家湾道路拓宽改造</t>
  </si>
  <si>
    <r>
      <t>拓宽改造权洄路梁风垭至曾家湾路基3公里，包括挖土方2684.53m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，挖石方1157.4m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，浆砌挡墙163.9m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，软基换填26.25m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，Φ100圆管涵接长6米，Φ60圆管涵接长12米</t>
    </r>
  </si>
  <si>
    <t>界岭镇麻园村委会至黑沟湾路基改造</t>
  </si>
  <si>
    <r>
      <t>拓宽改造村委会至黑沟湾路基2公里，包括挖土方1334.2m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，挖石方2412.2m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，7.5号浆砌片石挡墙45.9m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，1-1.0米盖板涵2米，Φ60圆管涵6米</t>
    </r>
  </si>
  <si>
    <t>麻柳镇书堰村1至3组道路拓宽</t>
  </si>
  <si>
    <t>拓宽改造1至3组道路996.5米，新修道路外挡38.6米</t>
  </si>
  <si>
    <t>城关镇富家村新桥至杨家堡公路改造</t>
  </si>
  <si>
    <r>
      <t>拓宽改造新桥至杨家堡公路4公里，包括开挖土方3389.9m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、开挖石方4934.55m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、新建75#浆砌石挡墙121.56m</t>
    </r>
    <r>
      <rPr>
        <sz val="10"/>
        <rFont val="宋体"/>
        <charset val="134"/>
      </rPr>
      <t>³</t>
    </r>
  </si>
  <si>
    <t>城关镇富家村杨家堡至卡子梁公路改造</t>
  </si>
  <si>
    <r>
      <t>拓宽改造杨家堡至卡子梁公路5公里：富家村4、5组开挖路基土方6979.24m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；开挖路基石方8228.39m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；新建7.5#浆砌石挡墙250.9m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；埋设</t>
    </r>
    <r>
      <rPr>
        <sz val="10"/>
        <rFont val="Arial"/>
        <charset val="0"/>
      </rPr>
      <t>Ø</t>
    </r>
    <r>
      <rPr>
        <sz val="10"/>
        <rFont val="仿宋"/>
        <charset val="134"/>
      </rPr>
      <t>60cm圆管涵3处18米、埋设</t>
    </r>
    <r>
      <rPr>
        <sz val="10"/>
        <rFont val="Arial"/>
        <charset val="0"/>
      </rPr>
      <t>Ø</t>
    </r>
    <r>
      <rPr>
        <sz val="10"/>
        <rFont val="仿宋"/>
        <charset val="134"/>
      </rPr>
      <t>80cm圆管涵1处6米、埋设</t>
    </r>
    <r>
      <rPr>
        <sz val="10"/>
        <rFont val="Arial"/>
        <charset val="0"/>
      </rPr>
      <t>Ø</t>
    </r>
    <r>
      <rPr>
        <sz val="10"/>
        <rFont val="仿宋"/>
        <charset val="134"/>
      </rPr>
      <t>150cm圆管涵1处6米</t>
    </r>
  </si>
  <si>
    <t>城关镇富家村顶上湾至徐家湾公路改造</t>
  </si>
  <si>
    <r>
      <t>拓宽改造顶上湾至徐家湾公路3公里，包括路基挖土方4025.75m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；路基挖石方4025.45m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；75#浆砌石挡墙98.20m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；Φ100cm圆管涵1处6米</t>
    </r>
  </si>
  <si>
    <t>双桥镇中良村金旗1、2组公路拓宽</t>
  </si>
  <si>
    <r>
      <t>拓宽改造金旗村1、2组公路2.2公里。包括路基土方开挖3281m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，石方开挖3434m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，道路挡墙砌筑435m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，安装排水涵管30米</t>
    </r>
  </si>
  <si>
    <t>双桥镇苗河村香茶公路拓宽改造</t>
  </si>
  <si>
    <r>
      <t>拓宽改造香茶村（四组）道路4.4公里，包括：路基土方开挖11324.85m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、石方开挖10765.7m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、软件换填1020m</t>
    </r>
    <r>
      <rPr>
        <sz val="10"/>
        <rFont val="宋体"/>
        <charset val="134"/>
      </rPr>
      <t>³</t>
    </r>
  </si>
  <si>
    <t>双桥镇中良村拉圾场至3/4组公路路基</t>
  </si>
  <si>
    <r>
      <t>拓宽改造金旗村拉圾场至3、4组公路4公里，包括路基土方开挖8307.62m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、石方开挖7128.38m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，挡墙砌筑449.7立方米，安装排水涵管30M</t>
    </r>
  </si>
  <si>
    <t>城关镇全安村三组道路拓宽改造</t>
  </si>
  <si>
    <r>
      <t>拓宽改造道路3公里：包括土方开挖19700m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，石方开挖3838m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，土石方回填960m</t>
    </r>
    <r>
      <rPr>
        <sz val="10"/>
        <rFont val="宋体"/>
        <charset val="134"/>
      </rPr>
      <t>³</t>
    </r>
  </si>
  <si>
    <t>向阳镇鸡鸣村三营生产道路改造及硬化</t>
  </si>
  <si>
    <t>拓宽改造三营村生产道路1公里</t>
  </si>
  <si>
    <t>向阳镇鸡鸣村三营公路拓宽改造</t>
  </si>
  <si>
    <r>
      <t>拓宽改造道路5公里，包括浆砌石挡墙214.6m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、Φ60圆管涵66M、土方开挖13611.056m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、土夹石开挖7417.5m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、土夹石回填440m</t>
    </r>
    <r>
      <rPr>
        <sz val="10"/>
        <rFont val="宋体"/>
        <charset val="134"/>
      </rPr>
      <t>³</t>
    </r>
  </si>
  <si>
    <t>毛坝镇观音村2015年（墙院）四组公路硬化工程</t>
  </si>
  <si>
    <t>联合镇墙院村四组公路硬化1085米</t>
  </si>
  <si>
    <t>毛坝镇鲁家村改造快活砂石路</t>
  </si>
  <si>
    <t>新修砂石路660米</t>
  </si>
  <si>
    <t>洄水镇连桥村燕山六组公路拓宽改造</t>
  </si>
  <si>
    <t>拓宽改造燕山村六组道路2480米。包括新修公路380米、加宽公路2100米，管涵2道，内外挡墙4处</t>
  </si>
  <si>
    <t>洄水镇连桥村燕山九、十组公路拓宽改造</t>
  </si>
  <si>
    <t>维修燕山村九、十组道路1.5公里，包括新修公路600米，加宽850米，管涵2道，内外挡墙9处</t>
  </si>
  <si>
    <t>洄水镇连桥村燕连路拓宽改造</t>
  </si>
  <si>
    <t>拓宽改造燕连路2650米，建设挡护3处，管涵1处</t>
  </si>
  <si>
    <t>洞河镇田榜村观音塘拓宽改造</t>
  </si>
  <si>
    <t>拓宽改造三组通村公路4.325公里</t>
  </si>
  <si>
    <t>城关镇全安村公路拓宽改造</t>
  </si>
  <si>
    <r>
      <t>拓宽改造道路2.51公里，寨沟学校至明中2.2公里，朱家河坝至毛家门前0.31公里开挖土方3668.96m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、开挖石方4829.7m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；浆砌石挡墙326.73m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；涵管埋设7处54米</t>
    </r>
  </si>
  <si>
    <t>高滩镇龙湾村公路拓宽改造</t>
  </si>
  <si>
    <t>拓宽改造道路4.5公里，龙湾村一组1.7公里，二组2.8公里</t>
  </si>
  <si>
    <t>高滩镇朝阳村八组公路拓宽改造</t>
  </si>
  <si>
    <r>
      <t>拓宽改造八组道路6公里，包括土方开挖5020m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，土方清运5020m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，土夹石回填1010m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，路面碾压6公里，新建涵洞15个</t>
    </r>
  </si>
  <si>
    <t>高滩镇朝阳村十三组砂石路</t>
  </si>
  <si>
    <r>
      <t>新修十三组砂石路工程2公里，包括土方开挖1660m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，土方清运1660m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，土夹石回填500m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，路面碾压5公里，修建涵洞8个</t>
    </r>
  </si>
  <si>
    <t>洄水镇小河村456组公路拓宽改造</t>
  </si>
  <si>
    <t>拓宽改造456组碑湾至刘家河坝、付家梁至廖家河坝道路5.5公里</t>
  </si>
  <si>
    <t>毛坝镇染沟村德胜公路拓宽改造</t>
  </si>
  <si>
    <r>
      <t>拓宽改造德胜道路2200米，修建涵洞4处24米，建设挡墙336m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，清除塌方1217.5m</t>
    </r>
    <r>
      <rPr>
        <sz val="10"/>
        <rFont val="宋体"/>
        <charset val="134"/>
      </rPr>
      <t>³</t>
    </r>
  </si>
  <si>
    <t>焕古镇大连村至黑龙村公路拓宽改造</t>
  </si>
  <si>
    <t>拓宽改造大连村至黑龙村公路3.5公里，包括新建涵管5处、公路内外挡1000方、排水沟1处40米、路基碾压、平整</t>
  </si>
  <si>
    <t>城关镇全安村公路拓宽</t>
  </si>
  <si>
    <r>
      <t>拓宽改造道路2公里，包括土方开挖6895m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、石方开挖1918m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、挡墙430m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、涵管埋设38涵米</t>
    </r>
  </si>
  <si>
    <t>焕古镇东红村四组路基拓宽改造</t>
  </si>
  <si>
    <t>东红村</t>
  </si>
  <si>
    <r>
      <t>拓宽改造道路3.5公里，包括路基开挖11800m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、路基挡墙294m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、涵管安装20M、路基碾压3500M</t>
    </r>
  </si>
  <si>
    <t>高滩镇蓼坝村公路加宽改造</t>
  </si>
  <si>
    <t>拓宽改造四组、五组道路2.7公里</t>
  </si>
  <si>
    <t>拓宽改造四喜至樊家坪公路2.6公里</t>
  </si>
  <si>
    <t>拓宽改造四喜公路3公里及涵管、挡墙</t>
  </si>
  <si>
    <t>城关镇新桃村马道公路拓宽改造</t>
  </si>
  <si>
    <t>新桃村</t>
  </si>
  <si>
    <t>拓宽改造马道赵家沟至四组张房政坎下道路4600米</t>
  </si>
  <si>
    <t>城关镇新桃村仙桃村马道公路改造</t>
  </si>
  <si>
    <t>拓宽改造马道桑树沟至袁家湾道路2400米</t>
  </si>
  <si>
    <t>高桥镇双龙村堰渠</t>
  </si>
  <si>
    <t>新建十二组茶业产业园排水渠1778米，钢筋混凝土渠道盖板156.32米</t>
  </si>
  <si>
    <t>双桥镇解放村许河茶园道路挡护、加宽改造</t>
  </si>
  <si>
    <r>
      <t>硬化道路340米，包括砂石垫层340㎡、C25道路硬化砼340㎡；土方开挖1017.5m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、土石方回填786.5m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</t>
    </r>
  </si>
  <si>
    <t>红椿镇上湾村公路拓宽改造</t>
  </si>
  <si>
    <t>拓宽改造焦省林商店至陈兴亮地基道路5.5公里</t>
  </si>
  <si>
    <t>瓦庙镇新光村七组公路加宽</t>
  </si>
  <si>
    <t>拓宽改造七组道路3.6公里，平均开挖2.5米，路基换填800米</t>
  </si>
  <si>
    <t>毛坝镇染沟村德胜道路改造</t>
  </si>
  <si>
    <r>
      <t>修建道路5公里，包括新建路基挡墙1230m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，开挖石方1033.2m</t>
    </r>
    <r>
      <rPr>
        <sz val="10"/>
        <rFont val="宋体"/>
        <charset val="134"/>
      </rPr>
      <t>³</t>
    </r>
  </si>
  <si>
    <r>
      <t>拓宽改造道路3公里，包括新建挡墙800.78m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，石方开挖811.45m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，土方开挖1044m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，预埋Φ60管涵24M，土石方倒运446.52m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，路面平整碾压1215㎡</t>
    </r>
  </si>
  <si>
    <t>高滩镇牌楼村公路拓宽</t>
  </si>
  <si>
    <t>牌楼村</t>
  </si>
  <si>
    <t>拓宽五组阳坡至六组油坊沟组公路4公里</t>
  </si>
  <si>
    <t>洄水镇连桥村目连桥至鱼塘道路拓宽改造</t>
  </si>
  <si>
    <t>拓宽改造道路0.5公里</t>
  </si>
  <si>
    <t>红椿镇上湾村一组道路拓宽改造</t>
  </si>
  <si>
    <t>拓宽改造道路1.5公里</t>
  </si>
  <si>
    <t>双桥镇莲花村张家盘道至四坪学校道路拓宽改造</t>
  </si>
  <si>
    <t>莲花村</t>
  </si>
  <si>
    <t>拓宽改造道路3.2公里</t>
  </si>
  <si>
    <t>蒿坪镇黄金村公路维修</t>
  </si>
  <si>
    <r>
      <t>维修村级道路3公里，包括路面砂砾垫层800立方米；路基挡墙96m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；清理塌方170m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；加宽路面挖土石方1350m</t>
    </r>
    <r>
      <rPr>
        <sz val="10"/>
        <rFont val="宋体"/>
        <charset val="134"/>
      </rPr>
      <t>³</t>
    </r>
  </si>
  <si>
    <t>双安镇闹热村七、八组道路维修</t>
  </si>
  <si>
    <r>
      <t>新建M7.5浆砌石挡墙9条1093.01m</t>
    </r>
    <r>
      <rPr>
        <sz val="10"/>
        <rFont val="宋体"/>
        <charset val="134"/>
      </rPr>
      <t>³</t>
    </r>
  </si>
  <si>
    <t>双安镇闹热村道路维修</t>
  </si>
  <si>
    <r>
      <t>维修道路1.5公里，包括新建M7.5浆砌石挡墙1条，421.04m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；Φ80涵洞8M</t>
    </r>
  </si>
  <si>
    <t>红椿镇上湾村焦省琴商店至闫家沟道路拓宽改造</t>
  </si>
  <si>
    <t>维修道路2公里</t>
  </si>
  <si>
    <t>毛坝镇核桃坪村新修公路</t>
  </si>
  <si>
    <t>核桃坪村</t>
  </si>
  <si>
    <r>
      <t>新修公路2.5公里，包括新建挡墙335m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，新建小桥2座，土方开挖2800m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，石方开挖7750m</t>
    </r>
    <r>
      <rPr>
        <sz val="10"/>
        <rFont val="宋体"/>
        <charset val="134"/>
      </rPr>
      <t>³</t>
    </r>
  </si>
  <si>
    <t>蒿坪镇王家河村公路平板桥建设</t>
  </si>
  <si>
    <t>建设公路桥平板桥1座</t>
  </si>
  <si>
    <t>界岭镇五一小学建设项目</t>
  </si>
  <si>
    <t>斑桃镇麻园村</t>
  </si>
  <si>
    <t>五一小学新建校舍300㎡，维修校舍7间，硬化操场1000㎡</t>
  </si>
  <si>
    <t>改善教学条件</t>
  </si>
  <si>
    <t>县教体局</t>
  </si>
  <si>
    <t>城关镇南垭小学设备购置项目</t>
  </si>
  <si>
    <t>教学器材2套</t>
  </si>
  <si>
    <t>东木镇先进小学维修工程及设备购置项目</t>
  </si>
  <si>
    <t>东木镇军农村</t>
  </si>
  <si>
    <t>教学器材1套，硬化操场1100㎡</t>
  </si>
  <si>
    <t>东木镇燎原小学设备购置项目</t>
  </si>
  <si>
    <t>东木镇油坊村</t>
  </si>
  <si>
    <t>教学器材1套</t>
  </si>
  <si>
    <t>洞河镇曹门小学维修工程</t>
  </si>
  <si>
    <t>维修校舍2间</t>
  </si>
  <si>
    <t>高滩镇牌楼小学建设项目</t>
  </si>
  <si>
    <t>新建校舍1300㎡，硬化操场1200㎡</t>
  </si>
  <si>
    <t>高滩镇白鹤小学设备购置项目</t>
  </si>
  <si>
    <t>高滩镇白鹤村</t>
  </si>
  <si>
    <t>高滩镇绕溪九年制学校建设项目</t>
  </si>
  <si>
    <t>教学器材2套，新建校舍150㎡，硬化操场600㎡</t>
  </si>
  <si>
    <t>焕古镇金塘村农民建设工程</t>
  </si>
  <si>
    <t>焕古镇金塘村</t>
  </si>
  <si>
    <t>洄水镇庙沟小学校舍维修工程</t>
  </si>
  <si>
    <t>洄水镇营寨村</t>
  </si>
  <si>
    <t>维修校舍8间</t>
  </si>
  <si>
    <t>双安镇幼儿园设备购置工程</t>
  </si>
  <si>
    <t>瓦庙镇新光小学校舍维修及设备购置项目</t>
  </si>
  <si>
    <t>维修校舍8间，教学器材1套</t>
  </si>
  <si>
    <t>基础设施类小计</t>
  </si>
  <si>
    <t>生产发展类</t>
  </si>
  <si>
    <t>紫阳县2016年贫困家庭学前至高中阶段资助</t>
  </si>
  <si>
    <t>资助全县贫困家庭学前至高中教育阶段家庭经济困难学生16983人次，其中建档立卡11150人次。</t>
  </si>
  <si>
    <t>解决贫困家庭学生义务教育阶段入学困难，助力家庭脱贫。</t>
  </si>
  <si>
    <t>紫阳县2016年贫困家庭中高职一次性扶贫助学补助</t>
  </si>
  <si>
    <t>资助2016年贫困家庭新入学建档立卡中高职学生153人。</t>
  </si>
  <si>
    <t>解决贫困家庭中高职学生入学困难，助力家庭脱贫。</t>
  </si>
  <si>
    <t>注入扶贫开发资本金</t>
  </si>
  <si>
    <t>带动贫困户发展产业增收</t>
  </si>
  <si>
    <t>紫阳县城关镇2016年一般类公益性岗位</t>
  </si>
  <si>
    <t>城关镇</t>
  </si>
  <si>
    <t>聘用贫困人口55人用于一般类公益性岗位</t>
  </si>
  <si>
    <t>通过开发公益性岗位55户，受益贫困人口141人，通过就业带动增收达到脱贫标准</t>
  </si>
  <si>
    <t>县人社局</t>
  </si>
  <si>
    <t>紫阳县东木镇2016年一般类公益性岗位</t>
  </si>
  <si>
    <t>东木镇</t>
  </si>
  <si>
    <t>聘用贫困人口22人用于一般类公益性岗位</t>
  </si>
  <si>
    <t>通过开发公益性岗位22户，受益贫困人口95人，通过就业带动增收达到脱贫标准</t>
  </si>
  <si>
    <t>紫阳县洞河镇2016年一般类公益性岗位</t>
  </si>
  <si>
    <t>洞河镇</t>
  </si>
  <si>
    <t>聘用贫困人口13人用于一般类公益性岗位</t>
  </si>
  <si>
    <t>通过开发公益性岗位13户，受益贫困人口50业带动增收达到脱贫标准</t>
  </si>
  <si>
    <t>紫阳县高桥镇2016年一般类公益性岗位</t>
  </si>
  <si>
    <t>高桥镇</t>
  </si>
  <si>
    <t>聘用贫困人口8人用于一般类公益性岗位</t>
  </si>
  <si>
    <t>通过开发公益性岗位8户，受益贫困人口28人，通过就业带动增收达到脱贫标准</t>
  </si>
  <si>
    <t>紫阳县高滩镇2016年一般类公益性岗位</t>
  </si>
  <si>
    <t>高滩镇</t>
  </si>
  <si>
    <t>聘用贫困人口25人用于一般类公益性岗位</t>
  </si>
  <si>
    <t>通过开发公益性岗位25户，受益贫困人口86人，通过就业带动增收达到脱贫标准</t>
  </si>
  <si>
    <t>紫阳县汉王镇2016年一般类公益性岗位</t>
  </si>
  <si>
    <t>汉王镇</t>
  </si>
  <si>
    <t>聘用贫困人口9人用于一般类公益性岗位</t>
  </si>
  <si>
    <t>通过开发公益性岗位9户，受益贫困人口37人，通过就业带动增收达到脱贫标准</t>
  </si>
  <si>
    <t>紫阳县蒿坪镇2016年一般类公益性岗位</t>
  </si>
  <si>
    <t>蒿坪镇</t>
  </si>
  <si>
    <t>聘用贫困人口26人用于一般类公益性岗位</t>
  </si>
  <si>
    <t>通过开发公益性岗位26户，受益贫困人口67人，通过就业带动增收达到脱贫标准</t>
  </si>
  <si>
    <t>紫阳县红椿镇2016年一般类公益性岗位</t>
  </si>
  <si>
    <t>红椿镇</t>
  </si>
  <si>
    <t>聘用贫困人口14人用于一般类公益性岗位</t>
  </si>
  <si>
    <t>通过开发公益性岗位14户，受益贫困人口27人，通过就业带动增收达到脱贫标准</t>
  </si>
  <si>
    <t>紫阳县焕古镇2016年一般类公益性岗位</t>
  </si>
  <si>
    <t>焕古镇</t>
  </si>
  <si>
    <t>聘用贫困人口20人用于一般类公益性岗位</t>
  </si>
  <si>
    <t>通过开发公益性岗位20户，受益贫困人口76人，通过就业带动增收达到脱贫标准</t>
  </si>
  <si>
    <t>紫阳县洄水镇2016年一般类公益性岗位</t>
  </si>
  <si>
    <t>洄水镇</t>
  </si>
  <si>
    <t>聘用贫困人口12人用于一般类公益性岗位</t>
  </si>
  <si>
    <t>通过开发公益性岗位12户，受益贫困人口58人，通过就业带动增收达到脱贫标准</t>
  </si>
  <si>
    <t>紫阳县界岭镇2016年一般类公益性岗位</t>
  </si>
  <si>
    <t>界岭镇</t>
  </si>
  <si>
    <t>通过开发公益性岗位22户，受益贫困人口59人，通过就业带动增收达到脱贫标准</t>
  </si>
  <si>
    <t>紫阳县毛坝镇2016年一般类公益性岗位</t>
  </si>
  <si>
    <t>毛坝镇</t>
  </si>
  <si>
    <t>聘用贫困人口17人用于一般类公益性岗位</t>
  </si>
  <si>
    <t>通过开发公益性岗位17户，受益贫困人口55人，通过就业带动增收达到脱贫标准</t>
  </si>
  <si>
    <t>紫阳县双安镇2016年一般类公益性岗位</t>
  </si>
  <si>
    <t>双安镇</t>
  </si>
  <si>
    <t>聘用贫困人口19人用于一般类公益性岗位</t>
  </si>
  <si>
    <t>通过开发公益性岗位19户，受益贫困人口98人，通过就业带动增收达到脱贫标准</t>
  </si>
  <si>
    <t>紫阳县双桥镇2016年一般类公益性岗位</t>
  </si>
  <si>
    <t>双桥镇</t>
  </si>
  <si>
    <t>通过开发公益性岗位8户，受益贫困人口20人，通过就业带动增收达到脱贫标准</t>
  </si>
  <si>
    <t>紫阳县瓦庙镇2016年一般类公益性岗位</t>
  </si>
  <si>
    <t>瓦庙镇</t>
  </si>
  <si>
    <t>聘用贫困人口10人用于一般类公益性岗位</t>
  </si>
  <si>
    <t>通过开发公益性岗位10户，受益贫困人口26人，通过就业带动增收达到脱贫标准</t>
  </si>
  <si>
    <t>紫阳县向阳镇2016年一般类公益性岗位</t>
  </si>
  <si>
    <t>向阳镇</t>
  </si>
  <si>
    <t>通过开发公益性岗位13户，受益贫困人口46人，通过就业带动增收达到脱贫标准</t>
  </si>
  <si>
    <t>紫阳县麻柳镇2016年一般类公益性岗位</t>
  </si>
  <si>
    <t>麻柳镇</t>
  </si>
  <si>
    <t>通过开发公益性岗位19户，受益贫困人口74人，通过就业带动增收达到脱贫标准</t>
  </si>
  <si>
    <t>紫阳县汉王镇就业创业补助</t>
  </si>
  <si>
    <t>贫困劳动力1人就业创业补助</t>
  </si>
  <si>
    <t>通过对1人给予就业创业补助，解决收入问题，达到脱贫标准</t>
  </si>
  <si>
    <t>紫阳县城关镇职业技能培训</t>
  </si>
  <si>
    <t>开展贫困人口职业技能培训140人</t>
  </si>
  <si>
    <t>通过开展贫困人口职业技能培训，让140人掌握实用技术、创业致富技能，解决就业问题，达到脱贫标准</t>
  </si>
  <si>
    <t>紫阳县东木镇职业技能培训</t>
  </si>
  <si>
    <t>开展贫困人口职业技能培训161人</t>
  </si>
  <si>
    <t>通过开展贫困人口职业技能培训，让161人掌握实用技术、创业致富技能，解决就业问题，达到脱贫标准</t>
  </si>
  <si>
    <t>紫阳县洞河镇职业技能培训</t>
  </si>
  <si>
    <t>开展贫困人口职业技能培训46人</t>
  </si>
  <si>
    <t>通过开展贫困人口职业技能培训，让46人掌握实用技术、创业致富技能，解决就业问题，达到脱贫标准</t>
  </si>
  <si>
    <t>紫阳县高桥镇职业技能培训</t>
  </si>
  <si>
    <t>开展贫困人口职业技能培训142人</t>
  </si>
  <si>
    <t>通过开展贫困人口职业技能培训，让142人掌握实用技术、创业致富技能，解决就业问题，达到脱贫标准</t>
  </si>
  <si>
    <t>紫阳县高滩镇职业技能培训</t>
  </si>
  <si>
    <t>开展贫困人口职业技能培训137</t>
  </si>
  <si>
    <t>通过开展贫困人口职业技能培训，让137人掌握实用技术、创业致富技能，解决就业问题，达到脱贫标准</t>
  </si>
  <si>
    <t>紫阳县汉王镇职业技能培训</t>
  </si>
  <si>
    <t>开展贫困人口职业技能培训34人</t>
  </si>
  <si>
    <t>通过开展贫困人口职业技能培训，让34人掌握实用技术、创业致富技能，解决就业问题，达到脱贫标准</t>
  </si>
  <si>
    <t>紫阳县蒿坪镇职业技能培训</t>
  </si>
  <si>
    <t>开展贫困人口职业技能培训78人</t>
  </si>
  <si>
    <t>通过开展贫困人口职业技能培训，让78人掌握实用技术、创业致富技能，解决就业问题，达到脱贫标准</t>
  </si>
  <si>
    <t>紫阳县红椿镇职业技能培训</t>
  </si>
  <si>
    <t>开展贫困人口职业技能培训146人掌</t>
  </si>
  <si>
    <t>通过开展贫困人口职业技能培训，让146人掌握实用技术、创业致富技能，解决就业问题，达到脱贫标准</t>
  </si>
  <si>
    <t>紫阳县焕古镇职业技能培训</t>
  </si>
  <si>
    <t>开展贫困人口职业技能培训166人</t>
  </si>
  <si>
    <t>通过开展贫困人口职业技能培训，让166人掌握实用技术、创业致富技能，解决就业问题，达到脱贫标准</t>
  </si>
  <si>
    <t>紫阳县洄水镇职业技能培训</t>
  </si>
  <si>
    <t>开展贫困人口职业技能培训52人</t>
  </si>
  <si>
    <t>通过开展贫困人口职业技能培训，让52人掌握实用技术、创业致富技能，解决就业问题，达到脱贫标准</t>
  </si>
  <si>
    <t>紫阳县界岭镇职业技能培训</t>
  </si>
  <si>
    <t>开展贫困人口职业技能培训67人</t>
  </si>
  <si>
    <t>通过开展贫困人口职业技能培训，让67人掌握实用技术、创业致富技能，解决就业问题，达到脱贫标准</t>
  </si>
  <si>
    <t>紫阳县麻柳镇职业技能培训</t>
  </si>
  <si>
    <t>紫阳县毛坝镇职业技能培训</t>
  </si>
  <si>
    <t>开展贫困人口职业技能培训88人</t>
  </si>
  <si>
    <t>通过开展贫困人口职业技能培训，让88人掌握实用技术、创业致富技能，解决就业问题，达到脱贫标准</t>
  </si>
  <si>
    <t>紫阳县双安镇职业技能培训</t>
  </si>
  <si>
    <t>紫阳县双桥镇职业技能培训</t>
  </si>
  <si>
    <t>开展贫困人口职业技能培训100人</t>
  </si>
  <si>
    <t>通过开展贫困人口职业技能培训，让100人掌握实用技术、创业致富技能，解决就业问题，达到脱贫标准</t>
  </si>
  <si>
    <t>紫阳县瓦庙镇职业技能培训</t>
  </si>
  <si>
    <t>紫阳县向阳镇职业技能培训</t>
  </si>
  <si>
    <t>开展贫困人口职业技能培训112人</t>
  </si>
  <si>
    <t>通过开展贫困人口职业技能培训，让112人掌握实用技术、创业致富技能，解决就业问题，达到脱贫标准</t>
  </si>
  <si>
    <t>东木镇三官堂村发展茶园</t>
  </si>
  <si>
    <t>三官堂村</t>
  </si>
  <si>
    <t>发展茶园50亩</t>
  </si>
  <si>
    <t>解决贫困户稳定增收主导产业</t>
  </si>
  <si>
    <t>东木镇木王村发展茶园</t>
  </si>
  <si>
    <t>发展茶园56亩</t>
  </si>
  <si>
    <t>东木镇柏杨村发展茶园</t>
  </si>
  <si>
    <t>发展茶园110亩</t>
  </si>
  <si>
    <t>向阳镇院墙村发展茶园</t>
  </si>
  <si>
    <t>发展茶园100亩</t>
  </si>
  <si>
    <t>城关镇青中村发展茶园</t>
  </si>
  <si>
    <t>发展茶园129亩</t>
  </si>
  <si>
    <t>城关镇双坪村发展茶园</t>
  </si>
  <si>
    <t>发展茶园316.5亩</t>
  </si>
  <si>
    <t>城关镇富家村发展茶园</t>
  </si>
  <si>
    <t>发展茶园217.6亩</t>
  </si>
  <si>
    <t>城关镇全安村发展茶园</t>
  </si>
  <si>
    <t>发展茶园133亩</t>
  </si>
  <si>
    <t>高滩镇龙湾村发展茶园</t>
  </si>
  <si>
    <t>发展茶园150亩</t>
  </si>
  <si>
    <t>高滩镇牌楼村发展茶园</t>
  </si>
  <si>
    <t>高滩镇三坪村发展茶园</t>
  </si>
  <si>
    <t>发展茶园18亩</t>
  </si>
  <si>
    <t>蒿坪镇天紫村发展茶园</t>
  </si>
  <si>
    <t>天紫村</t>
  </si>
  <si>
    <t>发展茶园30亩</t>
  </si>
  <si>
    <t>双桥镇金旗村发展茶园</t>
  </si>
  <si>
    <t>金旗村</t>
  </si>
  <si>
    <t>发展茶园27亩</t>
  </si>
  <si>
    <t>双桥镇香茶村发展茶园</t>
  </si>
  <si>
    <t>香茶村</t>
  </si>
  <si>
    <t>发展茶园55亩</t>
  </si>
  <si>
    <t>双桥镇双河村发展茶园</t>
  </si>
  <si>
    <t>双河村</t>
  </si>
  <si>
    <t>发展茶园14.5亩</t>
  </si>
  <si>
    <t>双安镇沔峪河村发展茶园</t>
  </si>
  <si>
    <t>沔峪河村</t>
  </si>
  <si>
    <t>发展茶园156.5亩</t>
  </si>
  <si>
    <t>双安镇白马村发展茶园</t>
  </si>
  <si>
    <t>白马村</t>
  </si>
  <si>
    <t>洞河镇云峰村发展茶园</t>
  </si>
  <si>
    <t>发展茶园43亩</t>
  </si>
  <si>
    <t>洞河镇田榜村发展茶园</t>
  </si>
  <si>
    <t>洞河镇楸园村茶园管护</t>
  </si>
  <si>
    <t>楸园村</t>
  </si>
  <si>
    <t>楸园村贫困户32户管护茶园200亩发放茶叶专业肥400袋</t>
  </si>
  <si>
    <t>蒿坪镇森林村茶园管护</t>
  </si>
  <si>
    <t>管护奋斗梁、将军垭茶园200亩</t>
  </si>
  <si>
    <t>洄水镇联沟村荒山茶园改造</t>
  </si>
  <si>
    <t>联沟村</t>
  </si>
  <si>
    <t>改造一组、二组、五组、八组、连片荒山茶园500亩</t>
  </si>
  <si>
    <t>蒿坪镇双胜村茶园管护</t>
  </si>
  <si>
    <t>双胜村</t>
  </si>
  <si>
    <t>管护将军垭、二道河茶园200亩</t>
  </si>
  <si>
    <t>茶园管护基地购置地膜200亩</t>
  </si>
  <si>
    <t>焕古镇金塘村购置茶业修剪机</t>
  </si>
  <si>
    <t>金塘村</t>
  </si>
  <si>
    <t>采购茶树修剪机23台，微耕机1台</t>
  </si>
  <si>
    <t>焕古镇金塘村购置茶叶专用肥</t>
  </si>
  <si>
    <t>茶园管护250亩，购置茶叶专用肥</t>
  </si>
  <si>
    <t>洞河镇联丰村购茶叶专用肥</t>
  </si>
  <si>
    <t>联丰村</t>
  </si>
  <si>
    <t>茶园管护400亩，购茶叶专用肥</t>
  </si>
  <si>
    <t>紫阳县贫困村购置核桃防治药品及喷雾器</t>
  </si>
  <si>
    <t>采购核桃防治药品10000盒、背负式电动喷雾器200台</t>
  </si>
  <si>
    <t>界岭镇麻园村养鸡产业补助</t>
  </si>
  <si>
    <t>斑桃镇麻园村养鸡产业补助5户</t>
  </si>
  <si>
    <t>界岭镇麻园村产业直补资金</t>
  </si>
  <si>
    <t>贫困户发展畜牧产业奖补132户</t>
  </si>
  <si>
    <t>东木镇发展核桃</t>
  </si>
  <si>
    <t>发展核桃281.4亩</t>
  </si>
  <si>
    <t>洞河镇发展核桃</t>
  </si>
  <si>
    <t>小红光村</t>
  </si>
  <si>
    <t>发展核桃181.5亩</t>
  </si>
  <si>
    <t>高桥镇发展核桃</t>
  </si>
  <si>
    <t>发展核桃200亩</t>
  </si>
  <si>
    <t>高滩镇发展核桃</t>
  </si>
  <si>
    <t>发展核桃1100亩</t>
  </si>
  <si>
    <t>汉王镇发展核桃</t>
  </si>
  <si>
    <t>发展核桃108亩</t>
  </si>
  <si>
    <t>蒿坪镇发展核桃</t>
  </si>
  <si>
    <t>发展核桃814.4亩</t>
  </si>
  <si>
    <t>发展核桃172亩</t>
  </si>
  <si>
    <t>双安镇发展核桃</t>
  </si>
  <si>
    <t>大湾村</t>
  </si>
  <si>
    <t>发展核桃1042.5亩</t>
  </si>
  <si>
    <t>双桥镇发展核桃</t>
  </si>
  <si>
    <t>发展核桃100亩</t>
  </si>
  <si>
    <t>发展核桃161.5亩</t>
  </si>
  <si>
    <t>发展核桃67亩</t>
  </si>
  <si>
    <t>取宝村</t>
  </si>
  <si>
    <t>发展核桃96亩</t>
  </si>
  <si>
    <t>发展核桃38.5亩</t>
  </si>
  <si>
    <t>向阳镇发展核桃</t>
  </si>
  <si>
    <t>高坝村</t>
  </si>
  <si>
    <t>发展核桃80亩</t>
  </si>
  <si>
    <t>显中村</t>
  </si>
  <si>
    <t>发展核桃77亩</t>
  </si>
  <si>
    <t>城关镇发展核桃</t>
  </si>
  <si>
    <t>发展核桃207.4亩</t>
  </si>
  <si>
    <t>焕古镇发展核桃</t>
  </si>
  <si>
    <t>春堰村</t>
  </si>
  <si>
    <t>发展核桃44亩</t>
  </si>
  <si>
    <t>瓦庙镇发展核桃</t>
  </si>
  <si>
    <t>新华村</t>
  </si>
  <si>
    <t>红椿镇发展核桃</t>
  </si>
  <si>
    <t>发展核桃560亩</t>
  </si>
  <si>
    <t>城关镇2016贫困户产业扶持到户</t>
  </si>
  <si>
    <t>城关镇贫困户产业扶持到户909户</t>
  </si>
  <si>
    <t>解决贫困户当年稳定增收产业</t>
  </si>
  <si>
    <t>东木镇2016贫困户产业扶持到户</t>
  </si>
  <si>
    <t>东木镇贫困户产业扶持到户740户</t>
  </si>
  <si>
    <t>洞河镇2016贫困户产业扶持到户</t>
  </si>
  <si>
    <t>洞河镇贫困户产业扶持到户461户</t>
  </si>
  <si>
    <t>高桥镇2016贫困户产业扶持到户</t>
  </si>
  <si>
    <t>高桥镇贫困户产业扶持到户415户</t>
  </si>
  <si>
    <t>高滩镇2016贫困户产业扶持到户</t>
  </si>
  <si>
    <t>高滩镇贫困户产业扶持到户1091户</t>
  </si>
  <si>
    <t>汉王镇2016贫困户产业扶持到户</t>
  </si>
  <si>
    <t>汉王镇贫困户产业扶持到户175户</t>
  </si>
  <si>
    <t>蒿坪镇2016贫困户产业扶持到户</t>
  </si>
  <si>
    <t>蒿坪镇贫困户产业扶持到户807户</t>
  </si>
  <si>
    <t>红椿镇2016贫困户产业扶持到户</t>
  </si>
  <si>
    <t>红椿镇贫困户产业扶持到户791户</t>
  </si>
  <si>
    <t>焕古镇2016贫困户产业扶持到户</t>
  </si>
  <si>
    <t>焕古镇贫困户产业扶持到户903户</t>
  </si>
  <si>
    <t>洄水镇2016贫困户产业扶持到户</t>
  </si>
  <si>
    <t>洄水镇贫困户产业扶持到户541户</t>
  </si>
  <si>
    <t>界岭镇2016贫困户产业扶持到户</t>
  </si>
  <si>
    <t>界岭镇贫困户产业扶持到户579户</t>
  </si>
  <si>
    <t>麻柳镇2016贫困户产业扶持到户</t>
  </si>
  <si>
    <t>麻柳镇贫困户产业扶持到户681户</t>
  </si>
  <si>
    <t>毛坝镇2016贫困户产业扶持到户</t>
  </si>
  <si>
    <t>毛坝镇贫困户产业扶持到户436户</t>
  </si>
  <si>
    <t>双安镇2016贫困户产业扶持到户</t>
  </si>
  <si>
    <t>双安镇贫困户产业扶持到户313户</t>
  </si>
  <si>
    <t>双桥镇2016贫困户产业扶持到户</t>
  </si>
  <si>
    <t>双桥镇贫困户产业扶持到户702户</t>
  </si>
  <si>
    <t>瓦庙镇2016贫困户产业扶持到户</t>
  </si>
  <si>
    <t>瓦庙镇贫困户产业扶持到户1147户</t>
  </si>
  <si>
    <t>向阳镇2016贫困户产业扶持到户</t>
  </si>
  <si>
    <t>向阳镇贫困户产业扶持到户925户</t>
  </si>
  <si>
    <t>城关镇贫困户种植大蒜产业扶持到户</t>
  </si>
  <si>
    <t>贫困户种植大蒜产业扶持到户22户</t>
  </si>
  <si>
    <t>麻柳镇贫困户种植大蒜产业扶持到户</t>
  </si>
  <si>
    <t>贫困户种植大蒜产业扶持到户129户</t>
  </si>
  <si>
    <t>东木镇贫困户种植大蒜产业扶持到户</t>
  </si>
  <si>
    <t>贫困户种植大蒜产业扶持到户25户</t>
  </si>
  <si>
    <t>瓦庙镇贫困户种植大蒜产业扶持到户</t>
  </si>
  <si>
    <t>贫困户种植大蒜产业扶持到户33户</t>
  </si>
  <si>
    <t>高桥镇贫困户种植大蒜产业扶持到户</t>
  </si>
  <si>
    <t>贫困户种植大蒜产业扶持到户4户</t>
  </si>
  <si>
    <t>洄水镇贫困户种植大蒜产业扶持到户</t>
  </si>
  <si>
    <t>贫困户种植大蒜产业扶持到户17户</t>
  </si>
  <si>
    <t>焕古镇贫困户种植大蒜产业扶持到户</t>
  </si>
  <si>
    <t>贫困户种植大蒜产业扶持到户54户</t>
  </si>
  <si>
    <t>高桥镇深磨村电商建站费</t>
  </si>
  <si>
    <t>建设村级电商扶贫示范点1个</t>
  </si>
  <si>
    <t>解决贫困户农副产品销售，实现增收。</t>
  </si>
  <si>
    <t>高桥镇集镇电商建站费</t>
  </si>
  <si>
    <t>建设集镇电商扶贫示范点1个</t>
  </si>
  <si>
    <t>瓦庙镇电商扶贫示范点</t>
  </si>
  <si>
    <t>蒿坪镇王家河村电商扶贫示范点</t>
  </si>
  <si>
    <t>蒿坪镇森林村电商扶贫示范点</t>
  </si>
  <si>
    <t>蒿坪镇东关村电商扶贫示范点</t>
  </si>
  <si>
    <t>毛坝镇毛坝镇集镇电商扶贫示范点</t>
  </si>
  <si>
    <t>毛坝镇腰庄村电商扶贫示范点</t>
  </si>
  <si>
    <t>毛坝镇岔河村电商扶贫示范点</t>
  </si>
  <si>
    <t>紫阳县锌硒粮电商参股资金</t>
  </si>
  <si>
    <t>贫困户71户参股电商扶贫示范点</t>
  </si>
  <si>
    <t>高滩镇龙湾村电商服务点建站</t>
  </si>
  <si>
    <t>高滩镇龙湾村建设电商扶贫示范点1个</t>
  </si>
  <si>
    <t>双安镇林本河村电商服务点建站</t>
  </si>
  <si>
    <t>双安镇林本河村建设电商扶贫示范点个</t>
  </si>
  <si>
    <t>洄水镇电商服务点建站</t>
  </si>
  <si>
    <t>洄水镇建设电商扶贫示范点1个</t>
  </si>
  <si>
    <t>焕古镇刘家河村电商服务点建站</t>
  </si>
  <si>
    <t>焕古镇刘家河村建设电商扶贫示范点1个</t>
  </si>
  <si>
    <t>精准扶贫产业</t>
  </si>
  <si>
    <t>企业带动贫困户发展产业增收</t>
  </si>
  <si>
    <t>通过发展产业，带动贫困户产业增收</t>
  </si>
  <si>
    <t>通过企业发展产业，带动贫困户产业增收</t>
  </si>
  <si>
    <t>城关镇贫困家庭大学生资助</t>
  </si>
  <si>
    <t>贫困家庭大学生资助139人</t>
  </si>
  <si>
    <t>通过教育扶贫，实现贫困大学生稳定就学。</t>
  </si>
  <si>
    <t>焕古镇贫困家庭大学生资助</t>
  </si>
  <si>
    <t>贫困家庭大学生资助129人</t>
  </si>
  <si>
    <t>蒿坪镇贫困家庭大学生资助</t>
  </si>
  <si>
    <t>贫困家庭大学生资助122人</t>
  </si>
  <si>
    <t>汉王镇贫困家庭大学生资助</t>
  </si>
  <si>
    <t>贫困家庭大学生资助91人</t>
  </si>
  <si>
    <t>双安镇贫困家庭大学生资助</t>
  </si>
  <si>
    <t>贫困家庭大学生资助92人</t>
  </si>
  <si>
    <t>东木镇贫困家庭大学生资助</t>
  </si>
  <si>
    <t>贫困家庭大学生资助113人</t>
  </si>
  <si>
    <t>毛坝镇贫困家庭大学生资助</t>
  </si>
  <si>
    <t>贫困家庭大学生资助117人</t>
  </si>
  <si>
    <t>向阳镇贫困家庭大学生资助</t>
  </si>
  <si>
    <t>贫困家庭大学生资助107人</t>
  </si>
  <si>
    <t>高滩镇贫困家庭大学生资助</t>
  </si>
  <si>
    <t>贫困家庭大学生资助234人</t>
  </si>
  <si>
    <t>瓦庙镇贫困家庭大学生资助</t>
  </si>
  <si>
    <t>贫困家庭大学生资助76人</t>
  </si>
  <si>
    <t>高桥镇贫困家庭大学生资助</t>
  </si>
  <si>
    <t>贫困家庭大学生资助95人</t>
  </si>
  <si>
    <t>麻柳镇贫困家庭大学生资助</t>
  </si>
  <si>
    <t>贫困家庭大学生资助125人</t>
  </si>
  <si>
    <t>双桥镇贫困家庭大学生资助</t>
  </si>
  <si>
    <t>贫困家庭大学生资助77人</t>
  </si>
  <si>
    <t>洄水镇贫困家庭大学生资助</t>
  </si>
  <si>
    <t>贫困家庭大学生资助79人</t>
  </si>
  <si>
    <t>界岭镇贫困家庭大学生资助</t>
  </si>
  <si>
    <t>贫困家庭大学生资助135人</t>
  </si>
  <si>
    <t>洞河镇贫困家庭大学生资助</t>
  </si>
  <si>
    <t>贫困家庭大学生资助88人</t>
  </si>
  <si>
    <t>红椿镇贫困家庭大学生资助</t>
  </si>
  <si>
    <t>贫困家庭大学生资助93人</t>
  </si>
  <si>
    <t>界岭镇麻园村农民技术培训</t>
  </si>
  <si>
    <t>农民技术培训10人</t>
  </si>
  <si>
    <t>通过就业扶贫，实现贫困户掌握实用技术，解决贫困户就业。</t>
  </si>
  <si>
    <t>界岭镇麻园村贫困户技能培训</t>
  </si>
  <si>
    <t>贫困户技能培训20人</t>
  </si>
  <si>
    <t>瓦庙镇新华村农民技术培训费</t>
  </si>
  <si>
    <t>洄水镇雨露计划短期培训</t>
  </si>
  <si>
    <t>雨露计划短期培训178人</t>
  </si>
  <si>
    <t>毛坝雨露计划短期培训</t>
  </si>
  <si>
    <t>雨露计划短期培训96人</t>
  </si>
  <si>
    <t>瓦庙雨露计划短期培训</t>
  </si>
  <si>
    <t>雨露计划短期培训150人</t>
  </si>
  <si>
    <t>高滩雨露计划短期培训</t>
  </si>
  <si>
    <t>雨露计划短期培训346人</t>
  </si>
  <si>
    <t>东木雨露计划短期培训</t>
  </si>
  <si>
    <t>雨露计划短期培训101人</t>
  </si>
  <si>
    <t>高桥雨露计划短期培训</t>
  </si>
  <si>
    <t>雨露计划短期培训82人</t>
  </si>
  <si>
    <t>城关镇扶贫小额贷款贴息</t>
  </si>
  <si>
    <t>扶贫小额贷款贴息182人</t>
  </si>
  <si>
    <t>支持贫困户发展产业，实现贫困户稳定增收。</t>
  </si>
  <si>
    <t>东木镇扶贫小额贷款贴息</t>
  </si>
  <si>
    <t>扶贫小额贷款贴息59人</t>
  </si>
  <si>
    <t>洞河镇扶贫小额贷款贴息</t>
  </si>
  <si>
    <t>扶贫小额贷款贴息136人</t>
  </si>
  <si>
    <t>高桥镇扶贫小额贷款贴息</t>
  </si>
  <si>
    <t>扶贫小额贷款贴息117人</t>
  </si>
  <si>
    <t>高滩镇扶贫小额贷款贴息</t>
  </si>
  <si>
    <t>扶贫小额贷款贴息417人</t>
  </si>
  <si>
    <t>汉王镇扶贫小额贷款贴息</t>
  </si>
  <si>
    <t>扶贫小额贷款贴息82人</t>
  </si>
  <si>
    <t>蒿坪镇扶贫小额贷款贴息</t>
  </si>
  <si>
    <t>扶贫小额贷款贴息193人</t>
  </si>
  <si>
    <t>红椿镇扶贫小额贷款贴息</t>
  </si>
  <si>
    <t>扶贫小额贷款贴息257人</t>
  </si>
  <si>
    <t>焕古镇扶贫小额贷款贴息</t>
  </si>
  <si>
    <t>扶贫小额贷款贴息63人</t>
  </si>
  <si>
    <t>洄水镇扶贫小额贷款贴息</t>
  </si>
  <si>
    <t>扶贫小额贷款贴息145人</t>
  </si>
  <si>
    <t>界岭镇扶贫小额贷款贴息</t>
  </si>
  <si>
    <t>扶贫小额贷款贴息215人</t>
  </si>
  <si>
    <t>麻柳镇扶贫小额贷款贴息</t>
  </si>
  <si>
    <t>扶贫小额贷款贴息40人</t>
  </si>
  <si>
    <t>毛坝镇扶贫小额贷款贴息</t>
  </si>
  <si>
    <t>扶贫小额贷款贴息17人</t>
  </si>
  <si>
    <t>双安镇扶贫小额贷款贴息</t>
  </si>
  <si>
    <t>扶贫小额贷款贴息92人</t>
  </si>
  <si>
    <t>双桥镇扶贫小额贷款贴息</t>
  </si>
  <si>
    <t>扶贫小额贷款贴息87人</t>
  </si>
  <si>
    <t>瓦庙镇扶贫小额贷款贴息</t>
  </si>
  <si>
    <t>扶贫小额贷款贴息137人</t>
  </si>
  <si>
    <t>向阳镇扶贫小额贷款贴息</t>
  </si>
  <si>
    <t>扶贫小额贷款贴息115人</t>
  </si>
  <si>
    <t>毛坝镇联合镇红程富硒生态养羊龙头企业贷款贴息</t>
  </si>
  <si>
    <t>企业发展养殖带动贫困户增收</t>
  </si>
  <si>
    <t>通过企业带动贫困户发展产业，实现贫困户稳定增收。</t>
  </si>
  <si>
    <t>洄水镇魔芋产业贷款贴息</t>
  </si>
  <si>
    <t>企业发展种植业带动5户贫困户增收</t>
  </si>
  <si>
    <t>紫阳县扶贫小额贷款风险补偿金</t>
  </si>
  <si>
    <t>注入贫困户发展产业小额贷款风险补偿金</t>
  </si>
  <si>
    <t>贫困户发展产业，实现贫困户增收。</t>
  </si>
  <si>
    <t>瓦庙镇新房村农民技术培训费</t>
  </si>
  <si>
    <t>瓦庙镇新房村</t>
  </si>
  <si>
    <t>生产发展类小计</t>
  </si>
  <si>
    <t>紫阳县项目管理费</t>
  </si>
  <si>
    <t>紫阳县2016年中省财政专项扶贫资金项目管理费</t>
  </si>
  <si>
    <t>解决工程前期设计费及监理费等费用</t>
  </si>
  <si>
    <t>项目管理费小计</t>
  </si>
  <si>
    <t>合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</si>
</sst>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u/>
      <sz val="16"/>
      <name val="黑体"/>
      <charset val="134"/>
    </font>
    <font>
      <sz val="16"/>
      <name val="黑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vertAlign val="superscript"/>
      <sz val="10"/>
      <name val="仿宋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" fillId="0" borderId="0"/>
    <xf numFmtId="0" fontId="30" fillId="10" borderId="15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3" fillId="0" borderId="0">
      <alignment vertical="center"/>
    </xf>
    <xf numFmtId="0" fontId="33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176" fontId="2" fillId="0" borderId="1" xfId="18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vertical="center" wrapText="1"/>
    </xf>
    <xf numFmtId="0" fontId="2" fillId="0" borderId="1" xfId="35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35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27" applyFont="1" applyFill="1" applyBorder="1" applyAlignment="1">
      <alignment vertical="center" wrapText="1"/>
    </xf>
    <xf numFmtId="0" fontId="2" fillId="0" borderId="1" xfId="56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2012年中央计划--6.11 1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常规_Sheet1" xfId="54"/>
    <cellStyle name="常规 2" xfId="55"/>
    <cellStyle name="常规 14" xfId="56"/>
    <cellStyle name="常规 4" xfId="57"/>
    <cellStyle name="常规 2 4" xfId="58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2" name="Text Box 1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3" name="Text Box 2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4" name="Text Box 3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5" name="Text Box 4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6" name="Text Box 5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7" name="Text Box 6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85</xdr:row>
      <xdr:rowOff>66675</xdr:rowOff>
    </xdr:from>
    <xdr:to>
      <xdr:col>11</xdr:col>
      <xdr:colOff>371475</xdr:colOff>
      <xdr:row>85</xdr:row>
      <xdr:rowOff>295275</xdr:rowOff>
    </xdr:to>
    <xdr:sp>
      <xdr:nvSpPr>
        <xdr:cNvPr id="8" name="Text Box 7"/>
        <xdr:cNvSpPr txBox="1"/>
      </xdr:nvSpPr>
      <xdr:spPr>
        <a:xfrm>
          <a:off x="9526905" y="820858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9" name="Text Box 11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10" name="Text Box 12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93</xdr:row>
      <xdr:rowOff>114300</xdr:rowOff>
    </xdr:from>
    <xdr:to>
      <xdr:col>12</xdr:col>
      <xdr:colOff>66675</xdr:colOff>
      <xdr:row>93</xdr:row>
      <xdr:rowOff>333375</xdr:rowOff>
    </xdr:to>
    <xdr:sp>
      <xdr:nvSpPr>
        <xdr:cNvPr id="11" name="Text Box 14"/>
        <xdr:cNvSpPr txBox="1"/>
      </xdr:nvSpPr>
      <xdr:spPr>
        <a:xfrm>
          <a:off x="9974580" y="87505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12" name="Text Box 15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13" name="Text Box 16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14" name="Text Box 22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219075</xdr:rowOff>
    </xdr:to>
    <xdr:sp>
      <xdr:nvSpPr>
        <xdr:cNvPr id="15" name="Text Box 23"/>
        <xdr:cNvSpPr txBox="1"/>
      </xdr:nvSpPr>
      <xdr:spPr>
        <a:xfrm>
          <a:off x="3916680" y="820191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16" name="Text Box 2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17" name="Text Box 3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18" name="Text Box 4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19" name="Text Box 5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0" name="Text Box 6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1" name="Text Box 7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2" name="Text Box 12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3" name="Text Box 13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4" name="Text Box 22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256540</xdr:rowOff>
    </xdr:to>
    <xdr:sp>
      <xdr:nvSpPr>
        <xdr:cNvPr id="25" name="Text Box 23"/>
        <xdr:cNvSpPr txBox="1"/>
      </xdr:nvSpPr>
      <xdr:spPr>
        <a:xfrm>
          <a:off x="3916680" y="820191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85</xdr:row>
      <xdr:rowOff>66675</xdr:rowOff>
    </xdr:from>
    <xdr:to>
      <xdr:col>9</xdr:col>
      <xdr:colOff>314325</xdr:colOff>
      <xdr:row>85</xdr:row>
      <xdr:rowOff>295275</xdr:rowOff>
    </xdr:to>
    <xdr:sp>
      <xdr:nvSpPr>
        <xdr:cNvPr id="26" name="Text Box 7"/>
        <xdr:cNvSpPr txBox="1"/>
      </xdr:nvSpPr>
      <xdr:spPr>
        <a:xfrm>
          <a:off x="7945755" y="820858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</xdr:row>
      <xdr:rowOff>114300</xdr:rowOff>
    </xdr:from>
    <xdr:to>
      <xdr:col>10</xdr:col>
      <xdr:colOff>66675</xdr:colOff>
      <xdr:row>88</xdr:row>
      <xdr:rowOff>333375</xdr:rowOff>
    </xdr:to>
    <xdr:sp>
      <xdr:nvSpPr>
        <xdr:cNvPr id="27" name="Text Box 14"/>
        <xdr:cNvSpPr txBox="1"/>
      </xdr:nvSpPr>
      <xdr:spPr>
        <a:xfrm>
          <a:off x="8450580" y="84584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257175</xdr:colOff>
      <xdr:row>139</xdr:row>
      <xdr:rowOff>66675</xdr:rowOff>
    </xdr:from>
    <xdr:to>
      <xdr:col>9</xdr:col>
      <xdr:colOff>314325</xdr:colOff>
      <xdr:row>139</xdr:row>
      <xdr:rowOff>295275</xdr:rowOff>
    </xdr:to>
    <xdr:sp>
      <xdr:nvSpPr>
        <xdr:cNvPr id="28" name="Text Box 7"/>
        <xdr:cNvSpPr txBox="1"/>
      </xdr:nvSpPr>
      <xdr:spPr>
        <a:xfrm>
          <a:off x="7945755" y="1169092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142</xdr:row>
      <xdr:rowOff>114300</xdr:rowOff>
    </xdr:from>
    <xdr:to>
      <xdr:col>10</xdr:col>
      <xdr:colOff>66675</xdr:colOff>
      <xdr:row>142</xdr:row>
      <xdr:rowOff>333375</xdr:rowOff>
    </xdr:to>
    <xdr:sp>
      <xdr:nvSpPr>
        <xdr:cNvPr id="29" name="Text Box 14"/>
        <xdr:cNvSpPr txBox="1"/>
      </xdr:nvSpPr>
      <xdr:spPr>
        <a:xfrm>
          <a:off x="8450580" y="1188618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1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2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3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4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5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85</xdr:row>
      <xdr:rowOff>0</xdr:rowOff>
    </xdr:from>
    <xdr:to>
      <xdr:col>11</xdr:col>
      <xdr:colOff>371475</xdr:colOff>
      <xdr:row>85</xdr:row>
      <xdr:rowOff>209550</xdr:rowOff>
    </xdr:to>
    <xdr:sp>
      <xdr:nvSpPr>
        <xdr:cNvPr id="36" name="Text Box 7"/>
        <xdr:cNvSpPr txBox="1"/>
      </xdr:nvSpPr>
      <xdr:spPr>
        <a:xfrm>
          <a:off x="95269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7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8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200025</xdr:rowOff>
    </xdr:to>
    <xdr:sp>
      <xdr:nvSpPr>
        <xdr:cNvPr id="39" name="Text Box 14"/>
        <xdr:cNvSpPr txBox="1"/>
      </xdr:nvSpPr>
      <xdr:spPr>
        <a:xfrm>
          <a:off x="9974580" y="8201914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40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41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42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43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4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5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6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7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8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49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50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51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52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53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4" name="Text Box 1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5" name="Text Box 2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6" name="Text Box 3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7" name="Text Box 4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8" name="Text Box 5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59" name="Text Box 6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85</xdr:row>
      <xdr:rowOff>0</xdr:rowOff>
    </xdr:from>
    <xdr:to>
      <xdr:col>11</xdr:col>
      <xdr:colOff>409575</xdr:colOff>
      <xdr:row>85</xdr:row>
      <xdr:rowOff>226695</xdr:rowOff>
    </xdr:to>
    <xdr:sp>
      <xdr:nvSpPr>
        <xdr:cNvPr id="60" name="Text Box 7"/>
        <xdr:cNvSpPr txBox="1"/>
      </xdr:nvSpPr>
      <xdr:spPr>
        <a:xfrm>
          <a:off x="9517380" y="82019140"/>
          <a:ext cx="1047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1" name="Text Box 11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2" name="Text Box 12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200025</xdr:rowOff>
    </xdr:to>
    <xdr:sp>
      <xdr:nvSpPr>
        <xdr:cNvPr id="63" name="Text Box 14"/>
        <xdr:cNvSpPr txBox="1"/>
      </xdr:nvSpPr>
      <xdr:spPr>
        <a:xfrm>
          <a:off x="9974580" y="8201914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4" name="Text Box 15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5" name="Text Box 16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6" name="Text Box 22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219710</xdr:rowOff>
    </xdr:to>
    <xdr:sp>
      <xdr:nvSpPr>
        <xdr:cNvPr id="67" name="Text Box 23"/>
        <xdr:cNvSpPr txBox="1"/>
      </xdr:nvSpPr>
      <xdr:spPr>
        <a:xfrm>
          <a:off x="3916680" y="8201914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68" name="Text Box 2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69" name="Text Box 3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0" name="Text Box 4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1" name="Text Box 5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2" name="Text Box 6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3" name="Text Box 7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4" name="Text Box 12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5" name="Text Box 13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6" name="Text Box 22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255905</xdr:rowOff>
    </xdr:to>
    <xdr:sp>
      <xdr:nvSpPr>
        <xdr:cNvPr id="77" name="Text Box 23"/>
        <xdr:cNvSpPr txBox="1"/>
      </xdr:nvSpPr>
      <xdr:spPr>
        <a:xfrm>
          <a:off x="3916680" y="8201914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78" name="Text Box 1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79" name="Text Box 2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0" name="Text Box 3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1" name="Text Box 4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2" name="Text Box 5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3" name="Text Box 6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22</xdr:row>
      <xdr:rowOff>0</xdr:rowOff>
    </xdr:from>
    <xdr:to>
      <xdr:col>11</xdr:col>
      <xdr:colOff>371475</xdr:colOff>
      <xdr:row>22</xdr:row>
      <xdr:rowOff>238125</xdr:rowOff>
    </xdr:to>
    <xdr:sp>
      <xdr:nvSpPr>
        <xdr:cNvPr id="84" name="Text Box 7"/>
        <xdr:cNvSpPr txBox="1"/>
      </xdr:nvSpPr>
      <xdr:spPr>
        <a:xfrm>
          <a:off x="9526905" y="24323040"/>
          <a:ext cx="57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5" name="Text Box 11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6" name="Text Box 12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33</xdr:row>
      <xdr:rowOff>123825</xdr:rowOff>
    </xdr:from>
    <xdr:to>
      <xdr:col>12</xdr:col>
      <xdr:colOff>66675</xdr:colOff>
      <xdr:row>33</xdr:row>
      <xdr:rowOff>353060</xdr:rowOff>
    </xdr:to>
    <xdr:sp>
      <xdr:nvSpPr>
        <xdr:cNvPr id="87" name="Text Box 14"/>
        <xdr:cNvSpPr txBox="1"/>
      </xdr:nvSpPr>
      <xdr:spPr>
        <a:xfrm>
          <a:off x="9974580" y="3897566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8" name="Text Box 15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89" name="Text Box 16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90" name="Text Box 22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66675</xdr:colOff>
      <xdr:row>22</xdr:row>
      <xdr:rowOff>219075</xdr:rowOff>
    </xdr:to>
    <xdr:sp>
      <xdr:nvSpPr>
        <xdr:cNvPr id="91" name="Text Box 23"/>
        <xdr:cNvSpPr txBox="1"/>
      </xdr:nvSpPr>
      <xdr:spPr>
        <a:xfrm>
          <a:off x="3916680" y="243230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2" name="Text Box 2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3" name="Text Box 3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4" name="Text Box 4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5" name="Text Box 5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6" name="Text Box 6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7" name="Text Box 7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8" name="Text Box 12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99" name="Text Box 13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100" name="Text Box 22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85090</xdr:colOff>
      <xdr:row>22</xdr:row>
      <xdr:rowOff>266700</xdr:rowOff>
    </xdr:to>
    <xdr:sp>
      <xdr:nvSpPr>
        <xdr:cNvPr id="101" name="Text Box 23"/>
        <xdr:cNvSpPr txBox="1"/>
      </xdr:nvSpPr>
      <xdr:spPr>
        <a:xfrm>
          <a:off x="3916680" y="2432304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2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3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4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5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6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7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85</xdr:row>
      <xdr:rowOff>0</xdr:rowOff>
    </xdr:from>
    <xdr:to>
      <xdr:col>11</xdr:col>
      <xdr:colOff>323850</xdr:colOff>
      <xdr:row>85</xdr:row>
      <xdr:rowOff>209550</xdr:rowOff>
    </xdr:to>
    <xdr:sp>
      <xdr:nvSpPr>
        <xdr:cNvPr id="108" name="Text Box 7"/>
        <xdr:cNvSpPr txBox="1"/>
      </xdr:nvSpPr>
      <xdr:spPr>
        <a:xfrm>
          <a:off x="9526905" y="82019140"/>
          <a:ext cx="95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09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10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198755</xdr:rowOff>
    </xdr:to>
    <xdr:sp>
      <xdr:nvSpPr>
        <xdr:cNvPr id="111" name="Text Box 14"/>
        <xdr:cNvSpPr txBox="1"/>
      </xdr:nvSpPr>
      <xdr:spPr>
        <a:xfrm>
          <a:off x="9974580" y="82019140"/>
          <a:ext cx="6667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12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13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14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15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16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17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18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19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0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1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2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3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4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25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26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27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28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29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0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1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85</xdr:row>
      <xdr:rowOff>0</xdr:rowOff>
    </xdr:from>
    <xdr:to>
      <xdr:col>11</xdr:col>
      <xdr:colOff>371475</xdr:colOff>
      <xdr:row>85</xdr:row>
      <xdr:rowOff>209550</xdr:rowOff>
    </xdr:to>
    <xdr:sp>
      <xdr:nvSpPr>
        <xdr:cNvPr id="132" name="Text Box 7"/>
        <xdr:cNvSpPr txBox="1"/>
      </xdr:nvSpPr>
      <xdr:spPr>
        <a:xfrm>
          <a:off x="95269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3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4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200025</xdr:rowOff>
    </xdr:to>
    <xdr:sp>
      <xdr:nvSpPr>
        <xdr:cNvPr id="135" name="Text Box 14"/>
        <xdr:cNvSpPr txBox="1"/>
      </xdr:nvSpPr>
      <xdr:spPr>
        <a:xfrm>
          <a:off x="9974580" y="8201914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6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7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8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139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0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1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2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3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4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5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6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7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8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149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0" name="Text Box 1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1" name="Text Box 2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2" name="Text Box 3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3" name="Text Box 4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4" name="Text Box 5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5" name="Text Box 6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247650</xdr:colOff>
      <xdr:row>91</xdr:row>
      <xdr:rowOff>0</xdr:rowOff>
    </xdr:from>
    <xdr:to>
      <xdr:col>10</xdr:col>
      <xdr:colOff>304800</xdr:colOff>
      <xdr:row>91</xdr:row>
      <xdr:rowOff>229235</xdr:rowOff>
    </xdr:to>
    <xdr:sp>
      <xdr:nvSpPr>
        <xdr:cNvPr id="156" name="Text Box 7"/>
        <xdr:cNvSpPr txBox="1"/>
      </xdr:nvSpPr>
      <xdr:spPr>
        <a:xfrm>
          <a:off x="8698230" y="8612124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7" name="Text Box 11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58" name="Text Box 12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91</xdr:row>
      <xdr:rowOff>114300</xdr:rowOff>
    </xdr:from>
    <xdr:to>
      <xdr:col>11</xdr:col>
      <xdr:colOff>66675</xdr:colOff>
      <xdr:row>91</xdr:row>
      <xdr:rowOff>333375</xdr:rowOff>
    </xdr:to>
    <xdr:sp>
      <xdr:nvSpPr>
        <xdr:cNvPr id="159" name="Text Box 14"/>
        <xdr:cNvSpPr txBox="1"/>
      </xdr:nvSpPr>
      <xdr:spPr>
        <a:xfrm>
          <a:off x="9212580" y="86235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60" name="Text Box 15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61" name="Text Box 16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62" name="Text Box 22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66675</xdr:colOff>
      <xdr:row>91</xdr:row>
      <xdr:rowOff>219075</xdr:rowOff>
    </xdr:to>
    <xdr:sp>
      <xdr:nvSpPr>
        <xdr:cNvPr id="163" name="Text Box 23"/>
        <xdr:cNvSpPr txBox="1"/>
      </xdr:nvSpPr>
      <xdr:spPr>
        <a:xfrm>
          <a:off x="3916680" y="861212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4" name="Text Box 2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5" name="Text Box 3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6" name="Text Box 4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7" name="Text Box 5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8" name="Text Box 6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69" name="Text Box 7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70" name="Text Box 12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71" name="Text Box 13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72" name="Text Box 22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85090</xdr:colOff>
      <xdr:row>91</xdr:row>
      <xdr:rowOff>256540</xdr:rowOff>
    </xdr:to>
    <xdr:sp>
      <xdr:nvSpPr>
        <xdr:cNvPr id="173" name="Text Box 23"/>
        <xdr:cNvSpPr txBox="1"/>
      </xdr:nvSpPr>
      <xdr:spPr>
        <a:xfrm>
          <a:off x="3916680" y="861212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4" name="Text Box 1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5" name="Text Box 2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6" name="Text Box 3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7" name="Text Box 4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8" name="Text Box 5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79" name="Text Box 6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113</xdr:row>
      <xdr:rowOff>66675</xdr:rowOff>
    </xdr:from>
    <xdr:to>
      <xdr:col>11</xdr:col>
      <xdr:colOff>409575</xdr:colOff>
      <xdr:row>113</xdr:row>
      <xdr:rowOff>295275</xdr:rowOff>
    </xdr:to>
    <xdr:sp>
      <xdr:nvSpPr>
        <xdr:cNvPr id="180" name="Text Box 7"/>
        <xdr:cNvSpPr txBox="1"/>
      </xdr:nvSpPr>
      <xdr:spPr>
        <a:xfrm>
          <a:off x="9565005" y="1003992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1" name="Text Box 11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2" name="Text Box 12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</xdr:row>
      <xdr:rowOff>114300</xdr:rowOff>
    </xdr:from>
    <xdr:to>
      <xdr:col>12</xdr:col>
      <xdr:colOff>66675</xdr:colOff>
      <xdr:row>121</xdr:row>
      <xdr:rowOff>333375</xdr:rowOff>
    </xdr:to>
    <xdr:sp>
      <xdr:nvSpPr>
        <xdr:cNvPr id="183" name="Text Box 14"/>
        <xdr:cNvSpPr txBox="1"/>
      </xdr:nvSpPr>
      <xdr:spPr>
        <a:xfrm>
          <a:off x="9974580" y="1055268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4" name="Text Box 15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5" name="Text Box 16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6" name="Text Box 22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66675</xdr:colOff>
      <xdr:row>113</xdr:row>
      <xdr:rowOff>219075</xdr:rowOff>
    </xdr:to>
    <xdr:sp>
      <xdr:nvSpPr>
        <xdr:cNvPr id="187" name="Text Box 23"/>
        <xdr:cNvSpPr txBox="1"/>
      </xdr:nvSpPr>
      <xdr:spPr>
        <a:xfrm>
          <a:off x="3916680" y="10033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88" name="Text Box 2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89" name="Text Box 3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0" name="Text Box 4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1" name="Text Box 5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2" name="Text Box 6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3" name="Text Box 7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4" name="Text Box 12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5" name="Text Box 13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6" name="Text Box 22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85090</xdr:colOff>
      <xdr:row>113</xdr:row>
      <xdr:rowOff>256540</xdr:rowOff>
    </xdr:to>
    <xdr:sp>
      <xdr:nvSpPr>
        <xdr:cNvPr id="197" name="Text Box 23"/>
        <xdr:cNvSpPr txBox="1"/>
      </xdr:nvSpPr>
      <xdr:spPr>
        <a:xfrm>
          <a:off x="3916680" y="10033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85</xdr:row>
      <xdr:rowOff>0</xdr:rowOff>
    </xdr:from>
    <xdr:to>
      <xdr:col>11</xdr:col>
      <xdr:colOff>409575</xdr:colOff>
      <xdr:row>85</xdr:row>
      <xdr:rowOff>209550</xdr:rowOff>
    </xdr:to>
    <xdr:sp>
      <xdr:nvSpPr>
        <xdr:cNvPr id="198" name="Text Box 7"/>
        <xdr:cNvSpPr txBox="1"/>
      </xdr:nvSpPr>
      <xdr:spPr>
        <a:xfrm>
          <a:off x="95650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91</xdr:row>
      <xdr:rowOff>114300</xdr:rowOff>
    </xdr:from>
    <xdr:to>
      <xdr:col>12</xdr:col>
      <xdr:colOff>66675</xdr:colOff>
      <xdr:row>91</xdr:row>
      <xdr:rowOff>333375</xdr:rowOff>
    </xdr:to>
    <xdr:sp>
      <xdr:nvSpPr>
        <xdr:cNvPr id="199" name="Text Box 14"/>
        <xdr:cNvSpPr txBox="1"/>
      </xdr:nvSpPr>
      <xdr:spPr>
        <a:xfrm>
          <a:off x="9974580" y="86235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85</xdr:row>
      <xdr:rowOff>0</xdr:rowOff>
    </xdr:from>
    <xdr:to>
      <xdr:col>11</xdr:col>
      <xdr:colOff>409575</xdr:colOff>
      <xdr:row>85</xdr:row>
      <xdr:rowOff>209550</xdr:rowOff>
    </xdr:to>
    <xdr:sp>
      <xdr:nvSpPr>
        <xdr:cNvPr id="200" name="Text Box 7"/>
        <xdr:cNvSpPr txBox="1"/>
      </xdr:nvSpPr>
      <xdr:spPr>
        <a:xfrm>
          <a:off x="95650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1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2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3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4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5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6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85</xdr:row>
      <xdr:rowOff>0</xdr:rowOff>
    </xdr:from>
    <xdr:to>
      <xdr:col>11</xdr:col>
      <xdr:colOff>409575</xdr:colOff>
      <xdr:row>85</xdr:row>
      <xdr:rowOff>209550</xdr:rowOff>
    </xdr:to>
    <xdr:sp>
      <xdr:nvSpPr>
        <xdr:cNvPr id="207" name="Text Box 7"/>
        <xdr:cNvSpPr txBox="1"/>
      </xdr:nvSpPr>
      <xdr:spPr>
        <a:xfrm>
          <a:off x="95650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8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09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200025</xdr:rowOff>
    </xdr:to>
    <xdr:sp>
      <xdr:nvSpPr>
        <xdr:cNvPr id="210" name="Text Box 14"/>
        <xdr:cNvSpPr txBox="1"/>
      </xdr:nvSpPr>
      <xdr:spPr>
        <a:xfrm>
          <a:off x="9974580" y="8201914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11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12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13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14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15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16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17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18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19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20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21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22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23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24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25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26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27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28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29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0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85</xdr:row>
      <xdr:rowOff>0</xdr:rowOff>
    </xdr:from>
    <xdr:to>
      <xdr:col>11</xdr:col>
      <xdr:colOff>409575</xdr:colOff>
      <xdr:row>85</xdr:row>
      <xdr:rowOff>209550</xdr:rowOff>
    </xdr:to>
    <xdr:sp>
      <xdr:nvSpPr>
        <xdr:cNvPr id="231" name="Text Box 7"/>
        <xdr:cNvSpPr txBox="1"/>
      </xdr:nvSpPr>
      <xdr:spPr>
        <a:xfrm>
          <a:off x="95650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2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3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66675</xdr:colOff>
      <xdr:row>85</xdr:row>
      <xdr:rowOff>200025</xdr:rowOff>
    </xdr:to>
    <xdr:sp>
      <xdr:nvSpPr>
        <xdr:cNvPr id="234" name="Text Box 14"/>
        <xdr:cNvSpPr txBox="1"/>
      </xdr:nvSpPr>
      <xdr:spPr>
        <a:xfrm>
          <a:off x="9974580" y="82019140"/>
          <a:ext cx="666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5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6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7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38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39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0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1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2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3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4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5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6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7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248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49" name="Text Box 1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0" name="Text Box 2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1" name="Text Box 3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2" name="Text Box 4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3" name="Text Box 5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4" name="Text Box 6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110</xdr:row>
      <xdr:rowOff>66675</xdr:rowOff>
    </xdr:from>
    <xdr:to>
      <xdr:col>11</xdr:col>
      <xdr:colOff>409575</xdr:colOff>
      <xdr:row>110</xdr:row>
      <xdr:rowOff>295275</xdr:rowOff>
    </xdr:to>
    <xdr:sp>
      <xdr:nvSpPr>
        <xdr:cNvPr id="255" name="Text Box 7"/>
        <xdr:cNvSpPr txBox="1"/>
      </xdr:nvSpPr>
      <xdr:spPr>
        <a:xfrm>
          <a:off x="9565005" y="984942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6" name="Text Box 11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7" name="Text Box 12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</xdr:row>
      <xdr:rowOff>114300</xdr:rowOff>
    </xdr:from>
    <xdr:to>
      <xdr:col>12</xdr:col>
      <xdr:colOff>66675</xdr:colOff>
      <xdr:row>115</xdr:row>
      <xdr:rowOff>333375</xdr:rowOff>
    </xdr:to>
    <xdr:sp>
      <xdr:nvSpPr>
        <xdr:cNvPr id="258" name="Text Box 14"/>
        <xdr:cNvSpPr txBox="1"/>
      </xdr:nvSpPr>
      <xdr:spPr>
        <a:xfrm>
          <a:off x="9974580" y="1017168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59" name="Text Box 15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60" name="Text Box 16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61" name="Text Box 22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66675</xdr:colOff>
      <xdr:row>110</xdr:row>
      <xdr:rowOff>219075</xdr:rowOff>
    </xdr:to>
    <xdr:sp>
      <xdr:nvSpPr>
        <xdr:cNvPr id="262" name="Text Box 23"/>
        <xdr:cNvSpPr txBox="1"/>
      </xdr:nvSpPr>
      <xdr:spPr>
        <a:xfrm>
          <a:off x="3916680" y="98427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3" name="Text Box 2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4" name="Text Box 3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5" name="Text Box 4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6" name="Text Box 5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7" name="Text Box 6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8" name="Text Box 7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69" name="Text Box 12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70" name="Text Box 13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71" name="Text Box 22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85090</xdr:colOff>
      <xdr:row>110</xdr:row>
      <xdr:rowOff>256540</xdr:rowOff>
    </xdr:to>
    <xdr:sp>
      <xdr:nvSpPr>
        <xdr:cNvPr id="272" name="Text Box 23"/>
        <xdr:cNvSpPr txBox="1"/>
      </xdr:nvSpPr>
      <xdr:spPr>
        <a:xfrm>
          <a:off x="3916680" y="98427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3" name="Text Box 1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4" name="Text Box 2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5" name="Text Box 3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6" name="Text Box 4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7" name="Text Box 5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78" name="Text Box 6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121</xdr:row>
      <xdr:rowOff>66675</xdr:rowOff>
    </xdr:from>
    <xdr:to>
      <xdr:col>11</xdr:col>
      <xdr:colOff>409575</xdr:colOff>
      <xdr:row>121</xdr:row>
      <xdr:rowOff>295275</xdr:rowOff>
    </xdr:to>
    <xdr:sp>
      <xdr:nvSpPr>
        <xdr:cNvPr id="279" name="Text Box 7"/>
        <xdr:cNvSpPr txBox="1"/>
      </xdr:nvSpPr>
      <xdr:spPr>
        <a:xfrm>
          <a:off x="9565005" y="105479215"/>
          <a:ext cx="57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0" name="Text Box 11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1" name="Text Box 12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2" name="Text Box 15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3" name="Text Box 16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4" name="Text Box 22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219075</xdr:rowOff>
    </xdr:to>
    <xdr:sp>
      <xdr:nvSpPr>
        <xdr:cNvPr id="285" name="Text Box 23"/>
        <xdr:cNvSpPr txBox="1"/>
      </xdr:nvSpPr>
      <xdr:spPr>
        <a:xfrm>
          <a:off x="3916680" y="105412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86" name="Text Box 2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87" name="Text Box 3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88" name="Text Box 4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89" name="Text Box 5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0" name="Text Box 6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1" name="Text Box 7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2" name="Text Box 12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3" name="Text Box 13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4" name="Text Box 22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85090</xdr:colOff>
      <xdr:row>121</xdr:row>
      <xdr:rowOff>256540</xdr:rowOff>
    </xdr:to>
    <xdr:sp>
      <xdr:nvSpPr>
        <xdr:cNvPr id="295" name="Text Box 23"/>
        <xdr:cNvSpPr txBox="1"/>
      </xdr:nvSpPr>
      <xdr:spPr>
        <a:xfrm>
          <a:off x="3916680" y="10541254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96" name="Text Box 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97" name="Text Box 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98" name="Text Box 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299" name="Text Box 4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0" name="Text Box 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1" name="Text Box 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85</xdr:row>
      <xdr:rowOff>0</xdr:rowOff>
    </xdr:from>
    <xdr:to>
      <xdr:col>11</xdr:col>
      <xdr:colOff>409575</xdr:colOff>
      <xdr:row>85</xdr:row>
      <xdr:rowOff>209550</xdr:rowOff>
    </xdr:to>
    <xdr:sp>
      <xdr:nvSpPr>
        <xdr:cNvPr id="302" name="Text Box 7"/>
        <xdr:cNvSpPr txBox="1"/>
      </xdr:nvSpPr>
      <xdr:spPr>
        <a:xfrm>
          <a:off x="9565005" y="82019140"/>
          <a:ext cx="5715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3" name="Text Box 11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4" name="Text Box 1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</xdr:row>
      <xdr:rowOff>114300</xdr:rowOff>
    </xdr:from>
    <xdr:to>
      <xdr:col>12</xdr:col>
      <xdr:colOff>66675</xdr:colOff>
      <xdr:row>85</xdr:row>
      <xdr:rowOff>333375</xdr:rowOff>
    </xdr:to>
    <xdr:sp>
      <xdr:nvSpPr>
        <xdr:cNvPr id="305" name="Text Box 14"/>
        <xdr:cNvSpPr txBox="1"/>
      </xdr:nvSpPr>
      <xdr:spPr>
        <a:xfrm>
          <a:off x="9974580" y="821334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6" name="Text Box 15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7" name="Text Box 16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8" name="Text Box 22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66675</xdr:colOff>
      <xdr:row>85</xdr:row>
      <xdr:rowOff>201930</xdr:rowOff>
    </xdr:to>
    <xdr:sp>
      <xdr:nvSpPr>
        <xdr:cNvPr id="309" name="Text Box 23"/>
        <xdr:cNvSpPr txBox="1"/>
      </xdr:nvSpPr>
      <xdr:spPr>
        <a:xfrm>
          <a:off x="3916680" y="8201914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0" name="Text Box 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1" name="Text Box 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2" name="Text Box 4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3" name="Text Box 5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4" name="Text Box 6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5" name="Text Box 7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6" name="Text Box 1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7" name="Text Box 1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8" name="Text Box 22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85090</xdr:colOff>
      <xdr:row>85</xdr:row>
      <xdr:rowOff>238125</xdr:rowOff>
    </xdr:to>
    <xdr:sp>
      <xdr:nvSpPr>
        <xdr:cNvPr id="319" name="Text Box 23"/>
        <xdr:cNvSpPr txBox="1"/>
      </xdr:nvSpPr>
      <xdr:spPr>
        <a:xfrm>
          <a:off x="3916680" y="8201914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0" name="Text Box 1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1" name="Text Box 2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2" name="Text Box 3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3" name="Text Box 4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4" name="Text Box 5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5" name="Text Box 6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6" name="Text Box 11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7" name="Text Box 12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8" name="Text Box 15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29" name="Text Box 16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30" name="Text Box 22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66040</xdr:colOff>
      <xdr:row>33</xdr:row>
      <xdr:rowOff>219710</xdr:rowOff>
    </xdr:to>
    <xdr:sp>
      <xdr:nvSpPr>
        <xdr:cNvPr id="331" name="Text Box 23"/>
        <xdr:cNvSpPr txBox="1"/>
      </xdr:nvSpPr>
      <xdr:spPr>
        <a:xfrm>
          <a:off x="3916680" y="388518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2" name="Text Box 2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3" name="Text Box 3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4" name="Text Box 4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5" name="Text Box 5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6" name="Text Box 6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7" name="Text Box 7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8" name="Text Box 12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39" name="Text Box 13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40" name="Text Box 22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84455</xdr:colOff>
      <xdr:row>33</xdr:row>
      <xdr:rowOff>256540</xdr:rowOff>
    </xdr:to>
    <xdr:sp>
      <xdr:nvSpPr>
        <xdr:cNvPr id="341" name="Text Box 23"/>
        <xdr:cNvSpPr txBox="1"/>
      </xdr:nvSpPr>
      <xdr:spPr>
        <a:xfrm>
          <a:off x="3916680" y="388518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2" name="Text Box 1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3" name="Text Box 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4" name="Text Box 3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5" name="Text Box 4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6" name="Text Box 5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7" name="Text Box 6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8" name="Text Box 11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49" name="Text Box 1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50" name="Text Box 15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51" name="Text Box 16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52" name="Text Box 2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353" name="Text Box 23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4" name="Text Box 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5" name="Text Box 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6" name="Text Box 4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7" name="Text Box 5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8" name="Text Box 6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59" name="Text Box 7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60" name="Text Box 1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61" name="Text Box 1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62" name="Text Box 2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363" name="Text Box 2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4" name="Text Box 1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5" name="Text Box 2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6" name="Text Box 3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7" name="Text Box 4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8" name="Text Box 5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69" name="Text Box 6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0" name="Text Box 11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1" name="Text Box 12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2" name="Text Box 15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3" name="Text Box 16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4" name="Text Box 22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66040</xdr:colOff>
      <xdr:row>17</xdr:row>
      <xdr:rowOff>219710</xdr:rowOff>
    </xdr:to>
    <xdr:sp>
      <xdr:nvSpPr>
        <xdr:cNvPr id="375" name="Text Box 23"/>
        <xdr:cNvSpPr txBox="1"/>
      </xdr:nvSpPr>
      <xdr:spPr>
        <a:xfrm>
          <a:off x="3916680" y="177190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76" name="Text Box 2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77" name="Text Box 3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78" name="Text Box 4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79" name="Text Box 5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0" name="Text Box 6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1" name="Text Box 7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2" name="Text Box 12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3" name="Text Box 13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4" name="Text Box 22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84455</xdr:colOff>
      <xdr:row>17</xdr:row>
      <xdr:rowOff>256540</xdr:rowOff>
    </xdr:to>
    <xdr:sp>
      <xdr:nvSpPr>
        <xdr:cNvPr id="385" name="Text Box 23"/>
        <xdr:cNvSpPr txBox="1"/>
      </xdr:nvSpPr>
      <xdr:spPr>
        <a:xfrm>
          <a:off x="3916680" y="177190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86" name="Text Box 1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87" name="Text Box 2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88" name="Text Box 3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89" name="Text Box 4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0" name="Text Box 5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1" name="Text Box 6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2" name="Text Box 11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3" name="Text Box 12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4" name="Text Box 15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5" name="Text Box 16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6" name="Text Box 22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66040</xdr:colOff>
      <xdr:row>24</xdr:row>
      <xdr:rowOff>219710</xdr:rowOff>
    </xdr:to>
    <xdr:sp>
      <xdr:nvSpPr>
        <xdr:cNvPr id="397" name="Text Box 23"/>
        <xdr:cNvSpPr txBox="1"/>
      </xdr:nvSpPr>
      <xdr:spPr>
        <a:xfrm>
          <a:off x="3916680" y="26964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398" name="Text Box 2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399" name="Text Box 3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0" name="Text Box 4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1" name="Text Box 5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2" name="Text Box 6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3" name="Text Box 7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4" name="Text Box 12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5" name="Text Box 13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6" name="Text Box 22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84455</xdr:colOff>
      <xdr:row>24</xdr:row>
      <xdr:rowOff>256540</xdr:rowOff>
    </xdr:to>
    <xdr:sp>
      <xdr:nvSpPr>
        <xdr:cNvPr id="407" name="Text Box 23"/>
        <xdr:cNvSpPr txBox="1"/>
      </xdr:nvSpPr>
      <xdr:spPr>
        <a:xfrm>
          <a:off x="3916680" y="26964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08" name="Text Box 1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09" name="Text Box 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0" name="Text Box 3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1" name="Text Box 4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2" name="Text Box 5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3" name="Text Box 6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4" name="Text Box 11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5" name="Text Box 1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6" name="Text Box 15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7" name="Text Box 16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8" name="Text Box 22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66040</xdr:colOff>
      <xdr:row>19</xdr:row>
      <xdr:rowOff>219710</xdr:rowOff>
    </xdr:to>
    <xdr:sp>
      <xdr:nvSpPr>
        <xdr:cNvPr id="419" name="Text Box 23"/>
        <xdr:cNvSpPr txBox="1"/>
      </xdr:nvSpPr>
      <xdr:spPr>
        <a:xfrm>
          <a:off x="3916680" y="2036064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0" name="Text Box 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1" name="Text Box 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2" name="Text Box 4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3" name="Text Box 5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4" name="Text Box 6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5" name="Text Box 7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6" name="Text Box 1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7" name="Text Box 1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8" name="Text Box 22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84455</xdr:colOff>
      <xdr:row>19</xdr:row>
      <xdr:rowOff>256540</xdr:rowOff>
    </xdr:to>
    <xdr:sp>
      <xdr:nvSpPr>
        <xdr:cNvPr id="429" name="Text Box 23"/>
        <xdr:cNvSpPr txBox="1"/>
      </xdr:nvSpPr>
      <xdr:spPr>
        <a:xfrm>
          <a:off x="3916680" y="2036064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0" name="Text Box 1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1" name="Text Box 2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2" name="Text Box 3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3" name="Text Box 4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4" name="Text Box 5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5" name="Text Box 6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6" name="Text Box 11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7" name="Text Box 12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8" name="Text Box 15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39" name="Text Box 16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40" name="Text Box 22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66675</xdr:colOff>
      <xdr:row>306</xdr:row>
      <xdr:rowOff>218440</xdr:rowOff>
    </xdr:to>
    <xdr:sp>
      <xdr:nvSpPr>
        <xdr:cNvPr id="441" name="Text Box 23"/>
        <xdr:cNvSpPr txBox="1"/>
      </xdr:nvSpPr>
      <xdr:spPr>
        <a:xfrm>
          <a:off x="3916680" y="223090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2" name="Text Box 2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3" name="Text Box 3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4" name="Text Box 4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5" name="Text Box 5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6" name="Text Box 6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7" name="Text Box 7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8" name="Text Box 12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49" name="Text Box 13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50" name="Text Box 22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85725</xdr:colOff>
      <xdr:row>306</xdr:row>
      <xdr:rowOff>257175</xdr:rowOff>
    </xdr:to>
    <xdr:sp>
      <xdr:nvSpPr>
        <xdr:cNvPr id="451" name="Text Box 23"/>
        <xdr:cNvSpPr txBox="1"/>
      </xdr:nvSpPr>
      <xdr:spPr>
        <a:xfrm>
          <a:off x="3916680" y="223090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2" name="Text Box 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3" name="Text Box 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4" name="Text Box 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5" name="Text Box 4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6" name="Text Box 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7" name="Text Box 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8" name="Text Box 1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59" name="Text Box 1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60" name="Text Box 1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61" name="Text Box 1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62" name="Text Box 2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63" name="Text Box 2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4" name="Text Box 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5" name="Text Box 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6" name="Text Box 4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7" name="Text Box 5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8" name="Text Box 6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69" name="Text Box 7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70" name="Text Box 1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71" name="Text Box 1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72" name="Text Box 2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73" name="Text Box 2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4" name="Text Box 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5" name="Text Box 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6" name="Text Box 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7" name="Text Box 4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8" name="Text Box 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79" name="Text Box 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0" name="Text Box 1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1" name="Text Box 1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2" name="Text Box 1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3" name="Text Box 1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4" name="Text Box 2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85" name="Text Box 2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86" name="Text Box 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87" name="Text Box 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88" name="Text Box 4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89" name="Text Box 5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0" name="Text Box 6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1" name="Text Box 7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2" name="Text Box 1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3" name="Text Box 1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4" name="Text Box 2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495" name="Text Box 2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96" name="Text Box 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97" name="Text Box 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98" name="Text Box 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499" name="Text Box 4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0" name="Text Box 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1" name="Text Box 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2" name="Text Box 1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3" name="Text Box 1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4" name="Text Box 1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5" name="Text Box 1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6" name="Text Box 2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07" name="Text Box 2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08" name="Text Box 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09" name="Text Box 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0" name="Text Box 4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1" name="Text Box 5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2" name="Text Box 6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3" name="Text Box 7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4" name="Text Box 1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5" name="Text Box 1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6" name="Text Box 2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17" name="Text Box 2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18" name="Text Box 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19" name="Text Box 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0" name="Text Box 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1" name="Text Box 4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2" name="Text Box 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3" name="Text Box 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4" name="Text Box 11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5" name="Text Box 1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6" name="Text Box 15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7" name="Text Box 16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8" name="Text Box 22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66675</xdr:colOff>
      <xdr:row>298</xdr:row>
      <xdr:rowOff>218440</xdr:rowOff>
    </xdr:to>
    <xdr:sp>
      <xdr:nvSpPr>
        <xdr:cNvPr id="529" name="Text Box 23"/>
        <xdr:cNvSpPr txBox="1"/>
      </xdr:nvSpPr>
      <xdr:spPr>
        <a:xfrm>
          <a:off x="3916680" y="21788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0" name="Text Box 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1" name="Text Box 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2" name="Text Box 4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3" name="Text Box 5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4" name="Text Box 6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5" name="Text Box 7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6" name="Text Box 1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7" name="Text Box 1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8" name="Text Box 22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85725</xdr:colOff>
      <xdr:row>298</xdr:row>
      <xdr:rowOff>257175</xdr:rowOff>
    </xdr:to>
    <xdr:sp>
      <xdr:nvSpPr>
        <xdr:cNvPr id="539" name="Text Box 23"/>
        <xdr:cNvSpPr txBox="1"/>
      </xdr:nvSpPr>
      <xdr:spPr>
        <a:xfrm>
          <a:off x="3916680" y="21788374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314325</xdr:colOff>
      <xdr:row>306</xdr:row>
      <xdr:rowOff>66040</xdr:rowOff>
    </xdr:from>
    <xdr:to>
      <xdr:col>10</xdr:col>
      <xdr:colOff>371475</xdr:colOff>
      <xdr:row>306</xdr:row>
      <xdr:rowOff>295275</xdr:rowOff>
    </xdr:to>
    <xdr:sp>
      <xdr:nvSpPr>
        <xdr:cNvPr id="540" name="Text Box 7"/>
        <xdr:cNvSpPr txBox="1"/>
      </xdr:nvSpPr>
      <xdr:spPr>
        <a:xfrm>
          <a:off x="8764905" y="223156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314325</xdr:colOff>
      <xdr:row>298</xdr:row>
      <xdr:rowOff>0</xdr:rowOff>
    </xdr:from>
    <xdr:to>
      <xdr:col>10</xdr:col>
      <xdr:colOff>371475</xdr:colOff>
      <xdr:row>298</xdr:row>
      <xdr:rowOff>227330</xdr:rowOff>
    </xdr:to>
    <xdr:sp>
      <xdr:nvSpPr>
        <xdr:cNvPr id="541" name="Text Box 7"/>
        <xdr:cNvSpPr txBox="1"/>
      </xdr:nvSpPr>
      <xdr:spPr>
        <a:xfrm>
          <a:off x="8764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304800</xdr:colOff>
      <xdr:row>298</xdr:row>
      <xdr:rowOff>0</xdr:rowOff>
    </xdr:from>
    <xdr:to>
      <xdr:col>10</xdr:col>
      <xdr:colOff>409575</xdr:colOff>
      <xdr:row>298</xdr:row>
      <xdr:rowOff>227330</xdr:rowOff>
    </xdr:to>
    <xdr:sp>
      <xdr:nvSpPr>
        <xdr:cNvPr id="542" name="Text Box 7"/>
        <xdr:cNvSpPr txBox="1"/>
      </xdr:nvSpPr>
      <xdr:spPr>
        <a:xfrm>
          <a:off x="8755380" y="217883740"/>
          <a:ext cx="1047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314325</xdr:colOff>
      <xdr:row>298</xdr:row>
      <xdr:rowOff>0</xdr:rowOff>
    </xdr:from>
    <xdr:to>
      <xdr:col>10</xdr:col>
      <xdr:colOff>323850</xdr:colOff>
      <xdr:row>298</xdr:row>
      <xdr:rowOff>227330</xdr:rowOff>
    </xdr:to>
    <xdr:sp>
      <xdr:nvSpPr>
        <xdr:cNvPr id="543" name="Text Box 7"/>
        <xdr:cNvSpPr txBox="1"/>
      </xdr:nvSpPr>
      <xdr:spPr>
        <a:xfrm>
          <a:off x="8764905" y="21788374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314325</xdr:colOff>
      <xdr:row>298</xdr:row>
      <xdr:rowOff>0</xdr:rowOff>
    </xdr:from>
    <xdr:to>
      <xdr:col>10</xdr:col>
      <xdr:colOff>371475</xdr:colOff>
      <xdr:row>298</xdr:row>
      <xdr:rowOff>227330</xdr:rowOff>
    </xdr:to>
    <xdr:sp>
      <xdr:nvSpPr>
        <xdr:cNvPr id="544" name="Text Box 7"/>
        <xdr:cNvSpPr txBox="1"/>
      </xdr:nvSpPr>
      <xdr:spPr>
        <a:xfrm>
          <a:off x="8764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298</xdr:row>
      <xdr:rowOff>66040</xdr:rowOff>
    </xdr:from>
    <xdr:to>
      <xdr:col>10</xdr:col>
      <xdr:colOff>409575</xdr:colOff>
      <xdr:row>298</xdr:row>
      <xdr:rowOff>295275</xdr:rowOff>
    </xdr:to>
    <xdr:sp>
      <xdr:nvSpPr>
        <xdr:cNvPr id="545" name="Text Box 7"/>
        <xdr:cNvSpPr txBox="1"/>
      </xdr:nvSpPr>
      <xdr:spPr>
        <a:xfrm>
          <a:off x="8803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352425</xdr:colOff>
      <xdr:row>298</xdr:row>
      <xdr:rowOff>66040</xdr:rowOff>
    </xdr:from>
    <xdr:to>
      <xdr:col>10</xdr:col>
      <xdr:colOff>409575</xdr:colOff>
      <xdr:row>298</xdr:row>
      <xdr:rowOff>295275</xdr:rowOff>
    </xdr:to>
    <xdr:sp>
      <xdr:nvSpPr>
        <xdr:cNvPr id="546" name="Text Box 7"/>
        <xdr:cNvSpPr txBox="1"/>
      </xdr:nvSpPr>
      <xdr:spPr>
        <a:xfrm>
          <a:off x="8803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114300</xdr:rowOff>
    </xdr:from>
    <xdr:to>
      <xdr:col>6</xdr:col>
      <xdr:colOff>66675</xdr:colOff>
      <xdr:row>88</xdr:row>
      <xdr:rowOff>333375</xdr:rowOff>
    </xdr:to>
    <xdr:sp>
      <xdr:nvSpPr>
        <xdr:cNvPr id="547" name="Text Box 14"/>
        <xdr:cNvSpPr txBox="1"/>
      </xdr:nvSpPr>
      <xdr:spPr>
        <a:xfrm>
          <a:off x="5402580" y="84584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114300</xdr:rowOff>
    </xdr:from>
    <xdr:to>
      <xdr:col>6</xdr:col>
      <xdr:colOff>66675</xdr:colOff>
      <xdr:row>142</xdr:row>
      <xdr:rowOff>333375</xdr:rowOff>
    </xdr:to>
    <xdr:sp>
      <xdr:nvSpPr>
        <xdr:cNvPr id="548" name="Text Box 14"/>
        <xdr:cNvSpPr txBox="1"/>
      </xdr:nvSpPr>
      <xdr:spPr>
        <a:xfrm>
          <a:off x="5402580" y="1188618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247650</xdr:colOff>
      <xdr:row>91</xdr:row>
      <xdr:rowOff>0</xdr:rowOff>
    </xdr:from>
    <xdr:to>
      <xdr:col>6</xdr:col>
      <xdr:colOff>304800</xdr:colOff>
      <xdr:row>91</xdr:row>
      <xdr:rowOff>229235</xdr:rowOff>
    </xdr:to>
    <xdr:sp>
      <xdr:nvSpPr>
        <xdr:cNvPr id="549" name="Text Box 7"/>
        <xdr:cNvSpPr txBox="1"/>
      </xdr:nvSpPr>
      <xdr:spPr>
        <a:xfrm>
          <a:off x="5650230" y="8612124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306</xdr:row>
      <xdr:rowOff>66040</xdr:rowOff>
    </xdr:from>
    <xdr:to>
      <xdr:col>6</xdr:col>
      <xdr:colOff>371475</xdr:colOff>
      <xdr:row>306</xdr:row>
      <xdr:rowOff>295275</xdr:rowOff>
    </xdr:to>
    <xdr:sp>
      <xdr:nvSpPr>
        <xdr:cNvPr id="550" name="Text Box 7"/>
        <xdr:cNvSpPr txBox="1"/>
      </xdr:nvSpPr>
      <xdr:spPr>
        <a:xfrm>
          <a:off x="5716905" y="223156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298</xdr:row>
      <xdr:rowOff>0</xdr:rowOff>
    </xdr:from>
    <xdr:to>
      <xdr:col>6</xdr:col>
      <xdr:colOff>371475</xdr:colOff>
      <xdr:row>298</xdr:row>
      <xdr:rowOff>227330</xdr:rowOff>
    </xdr:to>
    <xdr:sp>
      <xdr:nvSpPr>
        <xdr:cNvPr id="551" name="Text Box 7"/>
        <xdr:cNvSpPr txBox="1"/>
      </xdr:nvSpPr>
      <xdr:spPr>
        <a:xfrm>
          <a:off x="5716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298</xdr:row>
      <xdr:rowOff>0</xdr:rowOff>
    </xdr:from>
    <xdr:to>
      <xdr:col>6</xdr:col>
      <xdr:colOff>409575</xdr:colOff>
      <xdr:row>298</xdr:row>
      <xdr:rowOff>227330</xdr:rowOff>
    </xdr:to>
    <xdr:sp>
      <xdr:nvSpPr>
        <xdr:cNvPr id="552" name="Text Box 7"/>
        <xdr:cNvSpPr txBox="1"/>
      </xdr:nvSpPr>
      <xdr:spPr>
        <a:xfrm>
          <a:off x="5707380" y="217883740"/>
          <a:ext cx="1047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298</xdr:row>
      <xdr:rowOff>0</xdr:rowOff>
    </xdr:from>
    <xdr:to>
      <xdr:col>6</xdr:col>
      <xdr:colOff>323850</xdr:colOff>
      <xdr:row>298</xdr:row>
      <xdr:rowOff>227330</xdr:rowOff>
    </xdr:to>
    <xdr:sp>
      <xdr:nvSpPr>
        <xdr:cNvPr id="553" name="Text Box 7"/>
        <xdr:cNvSpPr txBox="1"/>
      </xdr:nvSpPr>
      <xdr:spPr>
        <a:xfrm>
          <a:off x="5716905" y="21788374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298</xdr:row>
      <xdr:rowOff>0</xdr:rowOff>
    </xdr:from>
    <xdr:to>
      <xdr:col>6</xdr:col>
      <xdr:colOff>371475</xdr:colOff>
      <xdr:row>298</xdr:row>
      <xdr:rowOff>227330</xdr:rowOff>
    </xdr:to>
    <xdr:sp>
      <xdr:nvSpPr>
        <xdr:cNvPr id="554" name="Text Box 7"/>
        <xdr:cNvSpPr txBox="1"/>
      </xdr:nvSpPr>
      <xdr:spPr>
        <a:xfrm>
          <a:off x="5716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298</xdr:row>
      <xdr:rowOff>66040</xdr:rowOff>
    </xdr:from>
    <xdr:to>
      <xdr:col>6</xdr:col>
      <xdr:colOff>409575</xdr:colOff>
      <xdr:row>298</xdr:row>
      <xdr:rowOff>295275</xdr:rowOff>
    </xdr:to>
    <xdr:sp>
      <xdr:nvSpPr>
        <xdr:cNvPr id="555" name="Text Box 7"/>
        <xdr:cNvSpPr txBox="1"/>
      </xdr:nvSpPr>
      <xdr:spPr>
        <a:xfrm>
          <a:off x="5755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352425</xdr:colOff>
      <xdr:row>298</xdr:row>
      <xdr:rowOff>66040</xdr:rowOff>
    </xdr:from>
    <xdr:to>
      <xdr:col>6</xdr:col>
      <xdr:colOff>409575</xdr:colOff>
      <xdr:row>298</xdr:row>
      <xdr:rowOff>295275</xdr:rowOff>
    </xdr:to>
    <xdr:sp>
      <xdr:nvSpPr>
        <xdr:cNvPr id="556" name="Text Box 7"/>
        <xdr:cNvSpPr txBox="1"/>
      </xdr:nvSpPr>
      <xdr:spPr>
        <a:xfrm>
          <a:off x="5755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</xdr:row>
      <xdr:rowOff>114300</xdr:rowOff>
    </xdr:from>
    <xdr:to>
      <xdr:col>11</xdr:col>
      <xdr:colOff>66675</xdr:colOff>
      <xdr:row>88</xdr:row>
      <xdr:rowOff>333375</xdr:rowOff>
    </xdr:to>
    <xdr:sp>
      <xdr:nvSpPr>
        <xdr:cNvPr id="557" name="Text Box 14"/>
        <xdr:cNvSpPr txBox="1"/>
      </xdr:nvSpPr>
      <xdr:spPr>
        <a:xfrm>
          <a:off x="9212580" y="845845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142</xdr:row>
      <xdr:rowOff>114300</xdr:rowOff>
    </xdr:from>
    <xdr:to>
      <xdr:col>11</xdr:col>
      <xdr:colOff>66675</xdr:colOff>
      <xdr:row>142</xdr:row>
      <xdr:rowOff>333375</xdr:rowOff>
    </xdr:to>
    <xdr:sp>
      <xdr:nvSpPr>
        <xdr:cNvPr id="558" name="Text Box 14"/>
        <xdr:cNvSpPr txBox="1"/>
      </xdr:nvSpPr>
      <xdr:spPr>
        <a:xfrm>
          <a:off x="9212580" y="11886184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247650</xdr:colOff>
      <xdr:row>91</xdr:row>
      <xdr:rowOff>0</xdr:rowOff>
    </xdr:from>
    <xdr:to>
      <xdr:col>11</xdr:col>
      <xdr:colOff>304800</xdr:colOff>
      <xdr:row>91</xdr:row>
      <xdr:rowOff>229235</xdr:rowOff>
    </xdr:to>
    <xdr:sp>
      <xdr:nvSpPr>
        <xdr:cNvPr id="559" name="Text Box 7"/>
        <xdr:cNvSpPr txBox="1"/>
      </xdr:nvSpPr>
      <xdr:spPr>
        <a:xfrm>
          <a:off x="9460230" y="8612124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306</xdr:row>
      <xdr:rowOff>66040</xdr:rowOff>
    </xdr:from>
    <xdr:to>
      <xdr:col>11</xdr:col>
      <xdr:colOff>371475</xdr:colOff>
      <xdr:row>306</xdr:row>
      <xdr:rowOff>295275</xdr:rowOff>
    </xdr:to>
    <xdr:sp>
      <xdr:nvSpPr>
        <xdr:cNvPr id="560" name="Text Box 7"/>
        <xdr:cNvSpPr txBox="1"/>
      </xdr:nvSpPr>
      <xdr:spPr>
        <a:xfrm>
          <a:off x="9526905" y="223156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298</xdr:row>
      <xdr:rowOff>0</xdr:rowOff>
    </xdr:from>
    <xdr:to>
      <xdr:col>11</xdr:col>
      <xdr:colOff>371475</xdr:colOff>
      <xdr:row>298</xdr:row>
      <xdr:rowOff>227330</xdr:rowOff>
    </xdr:to>
    <xdr:sp>
      <xdr:nvSpPr>
        <xdr:cNvPr id="561" name="Text Box 7"/>
        <xdr:cNvSpPr txBox="1"/>
      </xdr:nvSpPr>
      <xdr:spPr>
        <a:xfrm>
          <a:off x="9526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304800</xdr:colOff>
      <xdr:row>298</xdr:row>
      <xdr:rowOff>0</xdr:rowOff>
    </xdr:from>
    <xdr:to>
      <xdr:col>11</xdr:col>
      <xdr:colOff>409575</xdr:colOff>
      <xdr:row>298</xdr:row>
      <xdr:rowOff>227330</xdr:rowOff>
    </xdr:to>
    <xdr:sp>
      <xdr:nvSpPr>
        <xdr:cNvPr id="562" name="Text Box 7"/>
        <xdr:cNvSpPr txBox="1"/>
      </xdr:nvSpPr>
      <xdr:spPr>
        <a:xfrm>
          <a:off x="9517380" y="217883740"/>
          <a:ext cx="1047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298</xdr:row>
      <xdr:rowOff>0</xdr:rowOff>
    </xdr:from>
    <xdr:to>
      <xdr:col>11</xdr:col>
      <xdr:colOff>323850</xdr:colOff>
      <xdr:row>298</xdr:row>
      <xdr:rowOff>227330</xdr:rowOff>
    </xdr:to>
    <xdr:sp>
      <xdr:nvSpPr>
        <xdr:cNvPr id="563" name="Text Box 7"/>
        <xdr:cNvSpPr txBox="1"/>
      </xdr:nvSpPr>
      <xdr:spPr>
        <a:xfrm>
          <a:off x="9526905" y="21788374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314325</xdr:colOff>
      <xdr:row>298</xdr:row>
      <xdr:rowOff>0</xdr:rowOff>
    </xdr:from>
    <xdr:to>
      <xdr:col>11</xdr:col>
      <xdr:colOff>371475</xdr:colOff>
      <xdr:row>298</xdr:row>
      <xdr:rowOff>227330</xdr:rowOff>
    </xdr:to>
    <xdr:sp>
      <xdr:nvSpPr>
        <xdr:cNvPr id="564" name="Text Box 7"/>
        <xdr:cNvSpPr txBox="1"/>
      </xdr:nvSpPr>
      <xdr:spPr>
        <a:xfrm>
          <a:off x="9526905" y="21788374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298</xdr:row>
      <xdr:rowOff>66040</xdr:rowOff>
    </xdr:from>
    <xdr:to>
      <xdr:col>11</xdr:col>
      <xdr:colOff>409575</xdr:colOff>
      <xdr:row>298</xdr:row>
      <xdr:rowOff>295275</xdr:rowOff>
    </xdr:to>
    <xdr:sp>
      <xdr:nvSpPr>
        <xdr:cNvPr id="565" name="Text Box 7"/>
        <xdr:cNvSpPr txBox="1"/>
      </xdr:nvSpPr>
      <xdr:spPr>
        <a:xfrm>
          <a:off x="9565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352425</xdr:colOff>
      <xdr:row>298</xdr:row>
      <xdr:rowOff>66040</xdr:rowOff>
    </xdr:from>
    <xdr:to>
      <xdr:col>11</xdr:col>
      <xdr:colOff>409575</xdr:colOff>
      <xdr:row>298</xdr:row>
      <xdr:rowOff>295275</xdr:rowOff>
    </xdr:to>
    <xdr:sp>
      <xdr:nvSpPr>
        <xdr:cNvPr id="566" name="Text Box 7"/>
        <xdr:cNvSpPr txBox="1"/>
      </xdr:nvSpPr>
      <xdr:spPr>
        <a:xfrm>
          <a:off x="9565005" y="21794978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67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68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69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0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1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2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3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4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5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6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7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578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79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0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1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2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3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4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5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6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7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588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89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0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1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2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3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4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5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6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7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8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599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00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1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2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3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4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5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6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7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8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09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10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1" name="Text Box 1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2" name="Text Box 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3" name="Text Box 3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4" name="Text Box 4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5" name="Text Box 5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6" name="Text Box 6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7" name="Text Box 11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8" name="Text Box 1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19" name="Text Box 15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20" name="Text Box 16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21" name="Text Box 2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622" name="Text Box 23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3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4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5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6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7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8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29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30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31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632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3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4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5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6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7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8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39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40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41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42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43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644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45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46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47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48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49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50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51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52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53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654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55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56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57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58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59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0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1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2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3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4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5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66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67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68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69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0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1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2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3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4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5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76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77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78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79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0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1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2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3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4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5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6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7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688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89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0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1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2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3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4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5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6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7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698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699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0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1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2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3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4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5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6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7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8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09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10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1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2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3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4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5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6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7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8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19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20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1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2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3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4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5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6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7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8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29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30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31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32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3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4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5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6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7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8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39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40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41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42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3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4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5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6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7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8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49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50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51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52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53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54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55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56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57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58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59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60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61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62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63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64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65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66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67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68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69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0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1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2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3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4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5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776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77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78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79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0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1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2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3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4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5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786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87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88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89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0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1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2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3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4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5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6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7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798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799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0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1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2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3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4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5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6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7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08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09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0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1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2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3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4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5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6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7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8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19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820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1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2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3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4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5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6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7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8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29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830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1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2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3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4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5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6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7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8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39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40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41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842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3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4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5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6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7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8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49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50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51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852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5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6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6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6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6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6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6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6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6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6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6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7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7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7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7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7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7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7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7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7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7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8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8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8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8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89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9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9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89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0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0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1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1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2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3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3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4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4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5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5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95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5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6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6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96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3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4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5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6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7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8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69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70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71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72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73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74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75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76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77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78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79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80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81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82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83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84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85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86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87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88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89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0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1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2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3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4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5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996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97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98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999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0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1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2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3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4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5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06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07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08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09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0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1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2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3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4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5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6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7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18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19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0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1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2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3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4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5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6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7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28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29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0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1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2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3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4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5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6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7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8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39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40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1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2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3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4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5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6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7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8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49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50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1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2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3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4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5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6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7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8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59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60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61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62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3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4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5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6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7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8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69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70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71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072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73" name="Text Box 1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74" name="Text Box 1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075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076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227965</xdr:rowOff>
    </xdr:to>
    <xdr:sp>
      <xdr:nvSpPr>
        <xdr:cNvPr id="1077" name="Text Box 7"/>
        <xdr:cNvSpPr txBox="1"/>
      </xdr:nvSpPr>
      <xdr:spPr>
        <a:xfrm>
          <a:off x="5402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104775</xdr:colOff>
      <xdr:row>293</xdr:row>
      <xdr:rowOff>227965</xdr:rowOff>
    </xdr:to>
    <xdr:sp>
      <xdr:nvSpPr>
        <xdr:cNvPr id="1078" name="Text Box 7"/>
        <xdr:cNvSpPr txBox="1"/>
      </xdr:nvSpPr>
      <xdr:spPr>
        <a:xfrm>
          <a:off x="5402580" y="21470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8890</xdr:colOff>
      <xdr:row>293</xdr:row>
      <xdr:rowOff>227965</xdr:rowOff>
    </xdr:to>
    <xdr:sp>
      <xdr:nvSpPr>
        <xdr:cNvPr id="1079" name="Text Box 7"/>
        <xdr:cNvSpPr txBox="1"/>
      </xdr:nvSpPr>
      <xdr:spPr>
        <a:xfrm>
          <a:off x="5402580" y="21470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227965</xdr:rowOff>
    </xdr:to>
    <xdr:sp>
      <xdr:nvSpPr>
        <xdr:cNvPr id="1080" name="Text Box 7"/>
        <xdr:cNvSpPr txBox="1"/>
      </xdr:nvSpPr>
      <xdr:spPr>
        <a:xfrm>
          <a:off x="5402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081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082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3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4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5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6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7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8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89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90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91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92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93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094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095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096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097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098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099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00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01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02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03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04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05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06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07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08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09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0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1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2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3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4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5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16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17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18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19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0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1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2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3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4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5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26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27" name="Text Box 1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28" name="Text Box 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29" name="Text Box 3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0" name="Text Box 4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1" name="Text Box 5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2" name="Text Box 6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3" name="Text Box 11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4" name="Text Box 1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5" name="Text Box 15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6" name="Text Box 16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7" name="Text Box 22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220345</xdr:rowOff>
    </xdr:to>
    <xdr:sp>
      <xdr:nvSpPr>
        <xdr:cNvPr id="1138" name="Text Box 23"/>
        <xdr:cNvSpPr txBox="1"/>
      </xdr:nvSpPr>
      <xdr:spPr>
        <a:xfrm>
          <a:off x="5402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39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0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1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2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3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4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5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6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7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148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49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0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1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2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3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4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5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6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7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8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59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160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1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2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3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4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5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6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7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8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69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170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1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2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3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4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5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6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7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8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79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80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81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82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3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4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5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6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7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8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89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90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91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192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3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4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5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6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7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8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199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00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01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02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03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04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05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06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07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08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09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10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11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12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13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14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15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16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17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18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19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0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1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2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3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4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5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26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27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28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29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0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1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2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3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4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5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36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37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38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39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0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1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2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3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4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5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6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7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248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49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0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1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2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3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4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5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6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7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258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59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0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1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2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3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4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5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6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7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8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69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70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1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2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3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4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5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6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7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8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79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80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1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2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3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4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5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6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7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8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89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90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91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292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3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4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5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6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7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8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299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00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01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02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3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4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5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6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7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8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09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10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11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12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13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14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15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16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17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18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19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20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21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22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23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24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25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26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27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28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29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0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1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2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3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4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5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336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37" name="Text Box 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38" name="Text Box 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39" name="Text Box 4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0" name="Text Box 5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1" name="Text Box 6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2" name="Text Box 7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3" name="Text Box 1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4" name="Text Box 1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5" name="Text Box 22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255905</xdr:rowOff>
    </xdr:to>
    <xdr:sp>
      <xdr:nvSpPr>
        <xdr:cNvPr id="1346" name="Text Box 23"/>
        <xdr:cNvSpPr txBox="1"/>
      </xdr:nvSpPr>
      <xdr:spPr>
        <a:xfrm>
          <a:off x="5402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47" name="Text Box 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48" name="Text Box 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49" name="Text Box 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0" name="Text Box 4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1" name="Text Box 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2" name="Text Box 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3" name="Text Box 11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4" name="Text Box 1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5" name="Text Box 15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6" name="Text Box 16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7" name="Text Box 22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202565</xdr:rowOff>
    </xdr:to>
    <xdr:sp>
      <xdr:nvSpPr>
        <xdr:cNvPr id="1358" name="Text Box 23"/>
        <xdr:cNvSpPr txBox="1"/>
      </xdr:nvSpPr>
      <xdr:spPr>
        <a:xfrm>
          <a:off x="5402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59" name="Text Box 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0" name="Text Box 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1" name="Text Box 4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2" name="Text Box 5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3" name="Text Box 6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4" name="Text Box 7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5" name="Text Box 1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6" name="Text Box 1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7" name="Text Box 22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238125</xdr:rowOff>
    </xdr:to>
    <xdr:sp>
      <xdr:nvSpPr>
        <xdr:cNvPr id="1368" name="Text Box 23"/>
        <xdr:cNvSpPr txBox="1"/>
      </xdr:nvSpPr>
      <xdr:spPr>
        <a:xfrm>
          <a:off x="5402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6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7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8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8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39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39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0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0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0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0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1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1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1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1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2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2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2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2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2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2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2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2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2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2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3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3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3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3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3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3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3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3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3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3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4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4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4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4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5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5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5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5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46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6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47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79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0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1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2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3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4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5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6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7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8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89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490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1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2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3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4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5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6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7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8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499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00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1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2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3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4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5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6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7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8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09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10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11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12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3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4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5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6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7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8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19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20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21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22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3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4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5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6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7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8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29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30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31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32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33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34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35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36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37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38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39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40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41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42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43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44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45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46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47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48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49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0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1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2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3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4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5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56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57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58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59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0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1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2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3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4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5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66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67" name="Text Box 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68" name="Text Box 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69" name="Text Box 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0" name="Text Box 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1" name="Text Box 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2" name="Text Box 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3" name="Text Box 11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4" name="Text Box 1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5" name="Text Box 15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6" name="Text Box 16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7" name="Text Box 22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78" name="Text Box 23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79" name="Text Box 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0" name="Text Box 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1" name="Text Box 4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2" name="Text Box 5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3" name="Text Box 6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4" name="Text Box 7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5" name="Text Box 1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6" name="Text Box 1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7" name="Text Box 22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85725</xdr:colOff>
      <xdr:row>293</xdr:row>
      <xdr:rowOff>257810</xdr:rowOff>
    </xdr:to>
    <xdr:sp>
      <xdr:nvSpPr>
        <xdr:cNvPr id="1588" name="Text Box 23"/>
        <xdr:cNvSpPr txBox="1"/>
      </xdr:nvSpPr>
      <xdr:spPr>
        <a:xfrm>
          <a:off x="5402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89" name="Text Box 1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66675</xdr:colOff>
      <xdr:row>293</xdr:row>
      <xdr:rowOff>218440</xdr:rowOff>
    </xdr:to>
    <xdr:sp>
      <xdr:nvSpPr>
        <xdr:cNvPr id="1590" name="Text Box 14"/>
        <xdr:cNvSpPr txBox="1"/>
      </xdr:nvSpPr>
      <xdr:spPr>
        <a:xfrm>
          <a:off x="5402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591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592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227965</xdr:rowOff>
    </xdr:to>
    <xdr:sp>
      <xdr:nvSpPr>
        <xdr:cNvPr id="1593" name="Text Box 7"/>
        <xdr:cNvSpPr txBox="1"/>
      </xdr:nvSpPr>
      <xdr:spPr>
        <a:xfrm>
          <a:off x="5402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104775</xdr:colOff>
      <xdr:row>293</xdr:row>
      <xdr:rowOff>227965</xdr:rowOff>
    </xdr:to>
    <xdr:sp>
      <xdr:nvSpPr>
        <xdr:cNvPr id="1594" name="Text Box 7"/>
        <xdr:cNvSpPr txBox="1"/>
      </xdr:nvSpPr>
      <xdr:spPr>
        <a:xfrm>
          <a:off x="5402580" y="21470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8890</xdr:colOff>
      <xdr:row>293</xdr:row>
      <xdr:rowOff>227965</xdr:rowOff>
    </xdr:to>
    <xdr:sp>
      <xdr:nvSpPr>
        <xdr:cNvPr id="1595" name="Text Box 7"/>
        <xdr:cNvSpPr txBox="1"/>
      </xdr:nvSpPr>
      <xdr:spPr>
        <a:xfrm>
          <a:off x="5402580" y="21470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227965</xdr:rowOff>
    </xdr:to>
    <xdr:sp>
      <xdr:nvSpPr>
        <xdr:cNvPr id="1596" name="Text Box 7"/>
        <xdr:cNvSpPr txBox="1"/>
      </xdr:nvSpPr>
      <xdr:spPr>
        <a:xfrm>
          <a:off x="5402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597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57150</xdr:colOff>
      <xdr:row>293</xdr:row>
      <xdr:rowOff>230505</xdr:rowOff>
    </xdr:to>
    <xdr:sp>
      <xdr:nvSpPr>
        <xdr:cNvPr id="1598" name="Text Box 7"/>
        <xdr:cNvSpPr txBox="1"/>
      </xdr:nvSpPr>
      <xdr:spPr>
        <a:xfrm>
          <a:off x="5402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599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0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1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2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3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4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5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6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7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8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09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610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1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2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3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4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5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6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7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8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19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620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2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3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3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3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3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4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4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4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4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5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5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5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5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5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5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5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5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5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5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6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6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6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6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6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6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6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6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6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6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7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7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7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7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8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8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8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8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69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69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0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0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1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2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2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3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1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2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3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4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5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6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7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8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39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40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41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742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3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4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5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6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7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8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49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50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51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752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5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6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6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6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6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6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6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6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6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6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6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7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7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7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7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7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7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7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7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7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7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8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8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8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8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79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9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9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79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0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0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1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1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2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3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3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4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4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5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5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185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5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6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6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186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3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4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5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6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7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8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69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70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71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72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73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874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75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76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77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78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79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80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81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82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83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884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85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86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87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88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89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0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1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2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3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4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5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896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897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898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899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0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1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2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3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4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5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06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07" name="Text Box 1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08" name="Text Box 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09" name="Text Box 3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0" name="Text Box 4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1" name="Text Box 5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2" name="Text Box 6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3" name="Text Box 11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4" name="Text Box 1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5" name="Text Box 15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6" name="Text Box 16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7" name="Text Box 2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1918" name="Text Box 23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19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0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1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2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3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4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5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6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7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1928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29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0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1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2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3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4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5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6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7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8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39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1940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1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2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3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4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5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6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7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8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49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1950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1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2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3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4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5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6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7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8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59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60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61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62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3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4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5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6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7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8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69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70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71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72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3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4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5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6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7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8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79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80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81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82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83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1984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85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86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87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88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89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90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91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92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93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1994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995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996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997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998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1999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0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1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2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3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4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5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06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07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08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09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0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1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2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3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4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5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16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17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18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19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0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1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2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3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4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5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6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7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28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29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0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1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2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3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4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5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6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7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38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39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0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1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2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3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4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5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6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7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8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49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50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1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2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3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4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5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6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7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8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59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60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1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2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3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4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5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6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7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8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69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70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71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072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3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4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5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6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7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8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79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80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81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082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3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4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5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6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7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8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89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90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91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92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93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094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95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96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97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98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099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00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01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02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03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04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05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06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07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08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09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0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1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2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3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4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5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116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17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18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19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0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1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2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3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4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5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126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27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28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29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0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1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2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3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4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5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6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7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138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39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0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1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2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3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4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5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6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7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148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4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5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6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6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7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7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8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8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8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8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9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9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19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19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0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0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0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0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0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0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0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0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0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0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1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1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1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1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1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1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1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1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1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1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2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2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2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2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3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3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3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3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24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4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25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59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0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1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2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3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4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5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6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7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8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69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70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1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2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3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4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5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6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7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8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79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80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1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2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3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4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5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6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7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8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89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90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91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292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3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4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5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6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7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8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299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00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01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02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3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4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5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6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7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8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09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10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11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12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13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14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15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16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17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18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19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20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21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22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23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24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25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26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27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28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29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0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1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2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3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4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5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36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37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38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39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0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1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2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3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4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5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46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47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48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49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0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1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2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3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4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5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6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7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58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59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0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1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2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3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4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5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6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7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368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69" name="Text Box 1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70" name="Text Box 1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371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372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227965</xdr:rowOff>
    </xdr:to>
    <xdr:sp>
      <xdr:nvSpPr>
        <xdr:cNvPr id="2373" name="Text Box 7"/>
        <xdr:cNvSpPr txBox="1"/>
      </xdr:nvSpPr>
      <xdr:spPr>
        <a:xfrm>
          <a:off x="5402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104775</xdr:colOff>
      <xdr:row>294</xdr:row>
      <xdr:rowOff>227965</xdr:rowOff>
    </xdr:to>
    <xdr:sp>
      <xdr:nvSpPr>
        <xdr:cNvPr id="2374" name="Text Box 7"/>
        <xdr:cNvSpPr txBox="1"/>
      </xdr:nvSpPr>
      <xdr:spPr>
        <a:xfrm>
          <a:off x="5402580" y="21534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8890</xdr:colOff>
      <xdr:row>294</xdr:row>
      <xdr:rowOff>227965</xdr:rowOff>
    </xdr:to>
    <xdr:sp>
      <xdr:nvSpPr>
        <xdr:cNvPr id="2375" name="Text Box 7"/>
        <xdr:cNvSpPr txBox="1"/>
      </xdr:nvSpPr>
      <xdr:spPr>
        <a:xfrm>
          <a:off x="5402580" y="21534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227965</xdr:rowOff>
    </xdr:to>
    <xdr:sp>
      <xdr:nvSpPr>
        <xdr:cNvPr id="2376" name="Text Box 7"/>
        <xdr:cNvSpPr txBox="1"/>
      </xdr:nvSpPr>
      <xdr:spPr>
        <a:xfrm>
          <a:off x="5402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377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378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79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0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1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2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3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4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5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6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7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8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89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390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1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2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3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4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5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6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7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8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399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00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1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2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3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4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5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6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7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8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09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10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11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12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3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4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5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6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7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8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19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20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21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22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3" name="Text Box 1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4" name="Text Box 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5" name="Text Box 3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6" name="Text Box 4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7" name="Text Box 5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8" name="Text Box 6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29" name="Text Box 11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30" name="Text Box 1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31" name="Text Box 15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32" name="Text Box 16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33" name="Text Box 22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220345</xdr:rowOff>
    </xdr:to>
    <xdr:sp>
      <xdr:nvSpPr>
        <xdr:cNvPr id="2434" name="Text Box 23"/>
        <xdr:cNvSpPr txBox="1"/>
      </xdr:nvSpPr>
      <xdr:spPr>
        <a:xfrm>
          <a:off x="5402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35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36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37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38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39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40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41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42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43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444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45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46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47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48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49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0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1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2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3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4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5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456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57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58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59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0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1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2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3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4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5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466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67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68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69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0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1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2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3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4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5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6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7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78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79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0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1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2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3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4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5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6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7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488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89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0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1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2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3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4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5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6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7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8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499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00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1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2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3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4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5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6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7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8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09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10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1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2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3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4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5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6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7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8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19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20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21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22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3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4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5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6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7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8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29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30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31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32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3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4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5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6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7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8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39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40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41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42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43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44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45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46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47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48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49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50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51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52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53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554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55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56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57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58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59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0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1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2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3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4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5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66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67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68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69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0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1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2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3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4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5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76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77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78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79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0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1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2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3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4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5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6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7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588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89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0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1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2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3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4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5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6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7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598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599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0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1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2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3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4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5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6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7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8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09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10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1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2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3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4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5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6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7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8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19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20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1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2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3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4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5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6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7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8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29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30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31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632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3" name="Text Box 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4" name="Text Box 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5" name="Text Box 4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6" name="Text Box 5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7" name="Text Box 6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8" name="Text Box 7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39" name="Text Box 1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40" name="Text Box 1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41" name="Text Box 22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255905</xdr:rowOff>
    </xdr:to>
    <xdr:sp>
      <xdr:nvSpPr>
        <xdr:cNvPr id="2642" name="Text Box 23"/>
        <xdr:cNvSpPr txBox="1"/>
      </xdr:nvSpPr>
      <xdr:spPr>
        <a:xfrm>
          <a:off x="5402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3" name="Text Box 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4" name="Text Box 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5" name="Text Box 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6" name="Text Box 4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7" name="Text Box 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8" name="Text Box 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49" name="Text Box 11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50" name="Text Box 1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51" name="Text Box 15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52" name="Text Box 16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53" name="Text Box 22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202565</xdr:rowOff>
    </xdr:to>
    <xdr:sp>
      <xdr:nvSpPr>
        <xdr:cNvPr id="2654" name="Text Box 23"/>
        <xdr:cNvSpPr txBox="1"/>
      </xdr:nvSpPr>
      <xdr:spPr>
        <a:xfrm>
          <a:off x="5402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55" name="Text Box 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56" name="Text Box 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57" name="Text Box 4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58" name="Text Box 5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59" name="Text Box 6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60" name="Text Box 7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61" name="Text Box 1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62" name="Text Box 1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63" name="Text Box 22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238125</xdr:rowOff>
    </xdr:to>
    <xdr:sp>
      <xdr:nvSpPr>
        <xdr:cNvPr id="2664" name="Text Box 23"/>
        <xdr:cNvSpPr txBox="1"/>
      </xdr:nvSpPr>
      <xdr:spPr>
        <a:xfrm>
          <a:off x="5402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6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6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6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6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6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7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7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7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7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8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8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8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8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69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69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0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0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1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2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2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3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3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4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4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4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4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5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5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5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5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6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6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6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6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76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6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6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6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6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6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7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7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7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7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77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75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76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77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78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79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0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1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2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3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4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5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86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87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88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89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0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1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2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3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4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5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796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97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98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799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0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1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2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3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4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5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6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7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08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09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0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1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2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3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4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5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6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7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18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19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0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1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2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3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4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5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6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7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8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29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30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1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2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3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4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5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6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7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8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39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40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1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2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3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4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5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6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7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8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49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50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51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52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3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4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5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6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7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8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59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60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61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62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3" name="Text Box 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4" name="Text Box 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5" name="Text Box 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6" name="Text Box 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7" name="Text Box 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8" name="Text Box 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69" name="Text Box 11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70" name="Text Box 1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71" name="Text Box 15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72" name="Text Box 16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73" name="Text Box 22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74" name="Text Box 23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75" name="Text Box 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76" name="Text Box 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77" name="Text Box 4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78" name="Text Box 5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79" name="Text Box 6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80" name="Text Box 7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81" name="Text Box 1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82" name="Text Box 1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83" name="Text Box 22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85725</xdr:colOff>
      <xdr:row>294</xdr:row>
      <xdr:rowOff>257810</xdr:rowOff>
    </xdr:to>
    <xdr:sp>
      <xdr:nvSpPr>
        <xdr:cNvPr id="2884" name="Text Box 23"/>
        <xdr:cNvSpPr txBox="1"/>
      </xdr:nvSpPr>
      <xdr:spPr>
        <a:xfrm>
          <a:off x="5402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85" name="Text Box 1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66675</xdr:colOff>
      <xdr:row>294</xdr:row>
      <xdr:rowOff>218440</xdr:rowOff>
    </xdr:to>
    <xdr:sp>
      <xdr:nvSpPr>
        <xdr:cNvPr id="2886" name="Text Box 14"/>
        <xdr:cNvSpPr txBox="1"/>
      </xdr:nvSpPr>
      <xdr:spPr>
        <a:xfrm>
          <a:off x="5402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887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888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227965</xdr:rowOff>
    </xdr:to>
    <xdr:sp>
      <xdr:nvSpPr>
        <xdr:cNvPr id="2889" name="Text Box 7"/>
        <xdr:cNvSpPr txBox="1"/>
      </xdr:nvSpPr>
      <xdr:spPr>
        <a:xfrm>
          <a:off x="5402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104775</xdr:colOff>
      <xdr:row>294</xdr:row>
      <xdr:rowOff>227965</xdr:rowOff>
    </xdr:to>
    <xdr:sp>
      <xdr:nvSpPr>
        <xdr:cNvPr id="2890" name="Text Box 7"/>
        <xdr:cNvSpPr txBox="1"/>
      </xdr:nvSpPr>
      <xdr:spPr>
        <a:xfrm>
          <a:off x="5402580" y="21534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8890</xdr:colOff>
      <xdr:row>294</xdr:row>
      <xdr:rowOff>227965</xdr:rowOff>
    </xdr:to>
    <xdr:sp>
      <xdr:nvSpPr>
        <xdr:cNvPr id="2891" name="Text Box 7"/>
        <xdr:cNvSpPr txBox="1"/>
      </xdr:nvSpPr>
      <xdr:spPr>
        <a:xfrm>
          <a:off x="5402580" y="21534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227965</xdr:rowOff>
    </xdr:to>
    <xdr:sp>
      <xdr:nvSpPr>
        <xdr:cNvPr id="2892" name="Text Box 7"/>
        <xdr:cNvSpPr txBox="1"/>
      </xdr:nvSpPr>
      <xdr:spPr>
        <a:xfrm>
          <a:off x="5402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893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57150</xdr:colOff>
      <xdr:row>294</xdr:row>
      <xdr:rowOff>230505</xdr:rowOff>
    </xdr:to>
    <xdr:sp>
      <xdr:nvSpPr>
        <xdr:cNvPr id="2894" name="Text Box 7"/>
        <xdr:cNvSpPr txBox="1"/>
      </xdr:nvSpPr>
      <xdr:spPr>
        <a:xfrm>
          <a:off x="5402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895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896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897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898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899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0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1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2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3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4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5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2906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07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08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09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0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1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2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3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4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5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2916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1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1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1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2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2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3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3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4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5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5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6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6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7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7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7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7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8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8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8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8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9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9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9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9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299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9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9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9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9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299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0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0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0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0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0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0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0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0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0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0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1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1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1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1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2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27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28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29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0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1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2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3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4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5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6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7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038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39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0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1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2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3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4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5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6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7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048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4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5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6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6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7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7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8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8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8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8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9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9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09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09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0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0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0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0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0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0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0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0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0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0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1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1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1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1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1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1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1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1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1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1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2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2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2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2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3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3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3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3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14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4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15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5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6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17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7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18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1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2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3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4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5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6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7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8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89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90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91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192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3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4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5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6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7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8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199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00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01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02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3" name="Text Box 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4" name="Text Box 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5" name="Text Box 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6" name="Text Box 4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7" name="Text Box 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8" name="Text Box 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09" name="Text Box 1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10" name="Text Box 1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11" name="Text Box 1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12" name="Text Box 1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13" name="Text Box 2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214" name="Text Box 2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15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16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17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18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19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20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21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22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23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224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25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26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27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28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29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0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1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2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3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4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5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236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37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38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39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0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1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2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3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4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5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246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47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48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49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0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1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2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3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4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5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6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7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58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59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0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1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2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3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4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5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6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7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68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69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0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1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2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3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4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5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6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7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8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79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280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1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2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3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4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5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6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7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8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89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290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29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0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0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0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3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4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5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6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7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8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09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10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11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12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1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2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2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2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2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2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25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26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27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28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29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30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31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32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33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34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35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36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37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38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39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0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1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2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3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4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5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46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47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48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49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0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1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2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3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4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5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56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57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58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59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0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1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2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3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4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5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6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7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368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69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0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1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2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3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4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5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6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7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378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7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8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39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39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0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0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1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1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41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3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4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5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6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7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8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19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20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21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422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2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3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3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3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3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43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3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3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3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3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3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4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4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4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4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44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4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4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4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4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4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5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5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5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5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6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6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6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6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7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7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48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8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49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0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0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1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1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2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2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2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2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3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3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3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3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4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4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4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4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54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4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4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4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4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4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5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5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5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5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55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5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5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5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5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5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6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67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68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69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0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1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2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3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4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5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76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7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7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7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8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89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0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1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2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3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4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5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6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7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598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59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0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1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1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2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3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4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5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6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7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8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19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20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2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3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3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3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3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4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5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6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7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8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39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40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41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42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4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5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5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5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5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5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55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56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57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58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59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60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61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62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63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3664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65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66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3667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3668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3669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104775</xdr:colOff>
      <xdr:row>295</xdr:row>
      <xdr:rowOff>227965</xdr:rowOff>
    </xdr:to>
    <xdr:sp>
      <xdr:nvSpPr>
        <xdr:cNvPr id="3670" name="Text Box 7"/>
        <xdr:cNvSpPr txBox="1"/>
      </xdr:nvSpPr>
      <xdr:spPr>
        <a:xfrm>
          <a:off x="5402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8890</xdr:colOff>
      <xdr:row>295</xdr:row>
      <xdr:rowOff>227965</xdr:rowOff>
    </xdr:to>
    <xdr:sp>
      <xdr:nvSpPr>
        <xdr:cNvPr id="3671" name="Text Box 7"/>
        <xdr:cNvSpPr txBox="1"/>
      </xdr:nvSpPr>
      <xdr:spPr>
        <a:xfrm>
          <a:off x="5402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3672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3673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3674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7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7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7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7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7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68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8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8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8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69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697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698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699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0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1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2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3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4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5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6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7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08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09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0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1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2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3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4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5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6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7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18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19" name="Text Box 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0" name="Text Box 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1" name="Text Box 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2" name="Text Box 4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3" name="Text Box 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4" name="Text Box 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5" name="Text Box 1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6" name="Text Box 1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7" name="Text Box 1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8" name="Text Box 1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29" name="Text Box 2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3730" name="Text Box 2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3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74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1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2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3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4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5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6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7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8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49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50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51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3752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3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4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5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6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7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8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59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60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61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3762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6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7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7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7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7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7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7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7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7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7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7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8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8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8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8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8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85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86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87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88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89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0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1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2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3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4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5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796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97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98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799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0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1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2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3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4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5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06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0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0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0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1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19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0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1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2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3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4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5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6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7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28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2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3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4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4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85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1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2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3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4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5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6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7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8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59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60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61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62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3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4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5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6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7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8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69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70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71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72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7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8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8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8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8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88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8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8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8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8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8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9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9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9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9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89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9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9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9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9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89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0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0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0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0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1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1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1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1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392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29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0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1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2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3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4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5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6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7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3938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39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0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1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2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3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4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5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6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7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8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49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3950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1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2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3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4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5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6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7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8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59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3960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6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7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7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7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7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8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8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8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8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9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9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9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9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399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9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9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9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9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399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0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0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0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0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0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0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0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0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0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0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1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1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1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1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2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2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2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2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3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3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4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4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5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06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6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07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7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8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8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8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3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4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5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6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7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8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89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90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91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092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09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0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0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0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0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0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05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06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07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08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09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10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11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12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13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14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1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1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1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1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1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2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27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28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29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0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1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2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3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4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5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36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3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3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3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4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49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0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1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2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3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4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5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6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7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58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5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6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7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1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2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3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4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5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6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7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8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79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180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81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182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183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184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4185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104775</xdr:colOff>
      <xdr:row>295</xdr:row>
      <xdr:rowOff>227965</xdr:rowOff>
    </xdr:to>
    <xdr:sp>
      <xdr:nvSpPr>
        <xdr:cNvPr id="4186" name="Text Box 7"/>
        <xdr:cNvSpPr txBox="1"/>
      </xdr:nvSpPr>
      <xdr:spPr>
        <a:xfrm>
          <a:off x="5402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8890</xdr:colOff>
      <xdr:row>295</xdr:row>
      <xdr:rowOff>227965</xdr:rowOff>
    </xdr:to>
    <xdr:sp>
      <xdr:nvSpPr>
        <xdr:cNvPr id="4187" name="Text Box 7"/>
        <xdr:cNvSpPr txBox="1"/>
      </xdr:nvSpPr>
      <xdr:spPr>
        <a:xfrm>
          <a:off x="5402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4188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189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190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1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2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3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4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5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6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7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8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199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200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201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202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3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4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5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6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7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8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09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10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11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212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1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2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2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2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2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2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2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2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2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2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2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3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3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3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3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3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3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3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3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3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3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4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4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4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4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5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5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5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5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6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6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7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7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8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29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29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0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0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1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1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1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1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2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2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2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3" name="Text Box 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4" name="Text Box 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5" name="Text Box 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6" name="Text Box 4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7" name="Text Box 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8" name="Text Box 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29" name="Text Box 11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30" name="Text Box 1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31" name="Text Box 15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32" name="Text Box 16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33" name="Text Box 22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218440</xdr:rowOff>
    </xdr:to>
    <xdr:sp>
      <xdr:nvSpPr>
        <xdr:cNvPr id="4334" name="Text Box 23"/>
        <xdr:cNvSpPr txBox="1"/>
      </xdr:nvSpPr>
      <xdr:spPr>
        <a:xfrm>
          <a:off x="5402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35" name="Text Box 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36" name="Text Box 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37" name="Text Box 4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38" name="Text Box 5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39" name="Text Box 6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40" name="Text Box 7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41" name="Text Box 1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42" name="Text Box 1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43" name="Text Box 22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85725</xdr:colOff>
      <xdr:row>240</xdr:row>
      <xdr:rowOff>266065</xdr:rowOff>
    </xdr:to>
    <xdr:sp>
      <xdr:nvSpPr>
        <xdr:cNvPr id="4344" name="Text Box 23"/>
        <xdr:cNvSpPr txBox="1"/>
      </xdr:nvSpPr>
      <xdr:spPr>
        <a:xfrm>
          <a:off x="5402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45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46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47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48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49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0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1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2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3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4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5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56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57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58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59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0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1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2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3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4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5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66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67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68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69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0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1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2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3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4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5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6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7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78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79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0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1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2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3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4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5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6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7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388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89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0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1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2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3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4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5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6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7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8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399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00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1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2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3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4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5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6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7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8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09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10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1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2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3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4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5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6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7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8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19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20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21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22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3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4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5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6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7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8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29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30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31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32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3" name="Text Box 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4" name="Text Box 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5" name="Text Box 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6" name="Text Box 4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7" name="Text Box 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8" name="Text Box 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39" name="Text Box 11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40" name="Text Box 1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41" name="Text Box 15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42" name="Text Box 16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43" name="Text Box 22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66675</xdr:colOff>
      <xdr:row>240</xdr:row>
      <xdr:rowOff>220345</xdr:rowOff>
    </xdr:to>
    <xdr:sp>
      <xdr:nvSpPr>
        <xdr:cNvPr id="4444" name="Text Box 23"/>
        <xdr:cNvSpPr txBox="1"/>
      </xdr:nvSpPr>
      <xdr:spPr>
        <a:xfrm>
          <a:off x="5402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45" name="Text Box 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46" name="Text Box 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47" name="Text Box 4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48" name="Text Box 5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49" name="Text Box 6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50" name="Text Box 7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51" name="Text Box 1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52" name="Text Box 1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53" name="Text Box 22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84455</xdr:colOff>
      <xdr:row>240</xdr:row>
      <xdr:rowOff>255905</xdr:rowOff>
    </xdr:to>
    <xdr:sp>
      <xdr:nvSpPr>
        <xdr:cNvPr id="4454" name="Text Box 23"/>
        <xdr:cNvSpPr txBox="1"/>
      </xdr:nvSpPr>
      <xdr:spPr>
        <a:xfrm>
          <a:off x="5402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5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5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5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5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5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46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6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6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6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47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77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78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79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0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1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2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3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4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5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6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7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488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89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0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1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2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3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4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5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6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7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498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499" name="Text Box 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0" name="Text Box 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1" name="Text Box 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2" name="Text Box 4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3" name="Text Box 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4" name="Text Box 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5" name="Text Box 1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6" name="Text Box 1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7" name="Text Box 1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8" name="Text Box 1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09" name="Text Box 2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4510" name="Text Box 2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1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2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1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2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3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4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5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6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7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8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29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30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31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4532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3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4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5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6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7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8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39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40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41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4542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4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5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5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5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5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5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5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5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5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5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5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6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6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6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6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6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65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66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67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68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69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0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1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2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3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4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5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576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77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78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79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0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1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2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3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4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5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586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8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8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8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59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599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0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1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2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3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4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5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6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7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08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0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1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2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1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2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3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4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5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6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7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8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29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30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1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2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3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4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5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6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7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8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39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40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41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42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3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4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5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6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7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8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49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50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51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52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5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6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6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6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6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66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6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6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6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6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6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7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7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7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7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67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7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7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7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7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7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8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8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8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8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69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9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9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69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70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09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0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1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2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3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4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5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6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7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718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19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0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1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2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3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4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5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6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7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8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29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730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1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2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3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4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5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6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7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8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39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4740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4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5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5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5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5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6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6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6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6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7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7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7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7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7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7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7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7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7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7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8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8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8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8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8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8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8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8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8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8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79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9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9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79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0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0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0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0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1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1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2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2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3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484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4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485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5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6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6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6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3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4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5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6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7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8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69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70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71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72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7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8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8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8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8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8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85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86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87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88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89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90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91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92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93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894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9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9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9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9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89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0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07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08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09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0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1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2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3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4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5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16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1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1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1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2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29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0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1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2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3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4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5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6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7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38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3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4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5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1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2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3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4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5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6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7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8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59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4960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61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62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963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964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4965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104775</xdr:colOff>
      <xdr:row>295</xdr:row>
      <xdr:rowOff>227965</xdr:rowOff>
    </xdr:to>
    <xdr:sp>
      <xdr:nvSpPr>
        <xdr:cNvPr id="4966" name="Text Box 7"/>
        <xdr:cNvSpPr txBox="1"/>
      </xdr:nvSpPr>
      <xdr:spPr>
        <a:xfrm>
          <a:off x="5402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8890</xdr:colOff>
      <xdr:row>295</xdr:row>
      <xdr:rowOff>227965</xdr:rowOff>
    </xdr:to>
    <xdr:sp>
      <xdr:nvSpPr>
        <xdr:cNvPr id="4967" name="Text Box 7"/>
        <xdr:cNvSpPr txBox="1"/>
      </xdr:nvSpPr>
      <xdr:spPr>
        <a:xfrm>
          <a:off x="5402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4968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969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4970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7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8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8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498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3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4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5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6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7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8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89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90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91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4992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3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4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5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6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7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8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4999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00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01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02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03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04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05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06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07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08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09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10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11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12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13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14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15" name="Text Box 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16" name="Text Box 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17" name="Text Box 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18" name="Text Box 4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19" name="Text Box 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0" name="Text Box 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1" name="Text Box 11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2" name="Text Box 1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3" name="Text Box 15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4" name="Text Box 16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5" name="Text Box 22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220345</xdr:rowOff>
    </xdr:to>
    <xdr:sp>
      <xdr:nvSpPr>
        <xdr:cNvPr id="5026" name="Text Box 23"/>
        <xdr:cNvSpPr txBox="1"/>
      </xdr:nvSpPr>
      <xdr:spPr>
        <a:xfrm>
          <a:off x="5402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2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2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2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03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37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38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39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0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1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2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3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4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5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6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7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048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49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0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1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2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3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4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5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6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7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058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59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0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1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2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3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4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5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6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7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8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69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70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1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2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3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4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5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6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7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8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79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80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1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2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3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4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5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6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7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8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89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90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91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092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3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4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5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6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7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8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099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00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01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02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0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1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1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1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1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1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15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16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17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18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19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20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21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22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23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24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2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2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2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2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2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3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37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38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39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0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1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2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3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4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5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146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47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48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49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0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1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2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3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4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5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6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7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58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59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0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1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2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3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4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5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6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7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68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69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0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1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2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3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4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5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6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7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8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79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180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1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2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3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4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5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6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7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8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89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190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19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0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0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0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3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4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5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6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7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8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09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10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11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12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1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2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2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2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2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22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25" name="Text Box 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26" name="Text Box 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27" name="Text Box 4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28" name="Text Box 5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29" name="Text Box 6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30" name="Text Box 7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31" name="Text Box 1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32" name="Text Box 1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33" name="Text Box 22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255905</xdr:rowOff>
    </xdr:to>
    <xdr:sp>
      <xdr:nvSpPr>
        <xdr:cNvPr id="5234" name="Text Box 23"/>
        <xdr:cNvSpPr txBox="1"/>
      </xdr:nvSpPr>
      <xdr:spPr>
        <a:xfrm>
          <a:off x="5402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35" name="Text Box 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36" name="Text Box 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37" name="Text Box 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38" name="Text Box 4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39" name="Text Box 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0" name="Text Box 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1" name="Text Box 11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2" name="Text Box 1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3" name="Text Box 15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4" name="Text Box 16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5" name="Text Box 22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202565</xdr:rowOff>
    </xdr:to>
    <xdr:sp>
      <xdr:nvSpPr>
        <xdr:cNvPr id="5246" name="Text Box 23"/>
        <xdr:cNvSpPr txBox="1"/>
      </xdr:nvSpPr>
      <xdr:spPr>
        <a:xfrm>
          <a:off x="5402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47" name="Text Box 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48" name="Text Box 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49" name="Text Box 4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0" name="Text Box 5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1" name="Text Box 6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2" name="Text Box 7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3" name="Text Box 1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4" name="Text Box 1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5" name="Text Box 22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238125</xdr:rowOff>
    </xdr:to>
    <xdr:sp>
      <xdr:nvSpPr>
        <xdr:cNvPr id="5256" name="Text Box 23"/>
        <xdr:cNvSpPr txBox="1"/>
      </xdr:nvSpPr>
      <xdr:spPr>
        <a:xfrm>
          <a:off x="5402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5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5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5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6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6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7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7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8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29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29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0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0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1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1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1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1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2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2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2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2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3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3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3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3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3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3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3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3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3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3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4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4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4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4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4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4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4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4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4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4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35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5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5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5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36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67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68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69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0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1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2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3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4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5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6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7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78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79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0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1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2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3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4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5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6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7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388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89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0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1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2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3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4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5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6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7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8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399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00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1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2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3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4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5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6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7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8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09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10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1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2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3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4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5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6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7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8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19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20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21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22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3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4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5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6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7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8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29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30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31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32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3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4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5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6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7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8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39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40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41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42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43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44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45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46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47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48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49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50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51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52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53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54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55" name="Text Box 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56" name="Text Box 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57" name="Text Box 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58" name="Text Box 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59" name="Text Box 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0" name="Text Box 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1" name="Text Box 11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2" name="Text Box 1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3" name="Text Box 15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4" name="Text Box 16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5" name="Text Box 22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66" name="Text Box 23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67" name="Text Box 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68" name="Text Box 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69" name="Text Box 4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0" name="Text Box 5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1" name="Text Box 6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2" name="Text Box 7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3" name="Text Box 1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4" name="Text Box 1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5" name="Text Box 22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85725</xdr:colOff>
      <xdr:row>295</xdr:row>
      <xdr:rowOff>257810</xdr:rowOff>
    </xdr:to>
    <xdr:sp>
      <xdr:nvSpPr>
        <xdr:cNvPr id="5476" name="Text Box 23"/>
        <xdr:cNvSpPr txBox="1"/>
      </xdr:nvSpPr>
      <xdr:spPr>
        <a:xfrm>
          <a:off x="5402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77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66675</xdr:colOff>
      <xdr:row>295</xdr:row>
      <xdr:rowOff>218440</xdr:rowOff>
    </xdr:to>
    <xdr:sp>
      <xdr:nvSpPr>
        <xdr:cNvPr id="5478" name="Text Box 14"/>
        <xdr:cNvSpPr txBox="1"/>
      </xdr:nvSpPr>
      <xdr:spPr>
        <a:xfrm>
          <a:off x="5402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5479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5480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5481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104775</xdr:colOff>
      <xdr:row>295</xdr:row>
      <xdr:rowOff>227965</xdr:rowOff>
    </xdr:to>
    <xdr:sp>
      <xdr:nvSpPr>
        <xdr:cNvPr id="5482" name="Text Box 7"/>
        <xdr:cNvSpPr txBox="1"/>
      </xdr:nvSpPr>
      <xdr:spPr>
        <a:xfrm>
          <a:off x="5402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8890</xdr:colOff>
      <xdr:row>295</xdr:row>
      <xdr:rowOff>227965</xdr:rowOff>
    </xdr:to>
    <xdr:sp>
      <xdr:nvSpPr>
        <xdr:cNvPr id="5483" name="Text Box 7"/>
        <xdr:cNvSpPr txBox="1"/>
      </xdr:nvSpPr>
      <xdr:spPr>
        <a:xfrm>
          <a:off x="5402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227965</xdr:rowOff>
    </xdr:to>
    <xdr:sp>
      <xdr:nvSpPr>
        <xdr:cNvPr id="5484" name="Text Box 7"/>
        <xdr:cNvSpPr txBox="1"/>
      </xdr:nvSpPr>
      <xdr:spPr>
        <a:xfrm>
          <a:off x="5402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5485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57150</xdr:colOff>
      <xdr:row>295</xdr:row>
      <xdr:rowOff>230505</xdr:rowOff>
    </xdr:to>
    <xdr:sp>
      <xdr:nvSpPr>
        <xdr:cNvPr id="5486" name="Text Box 7"/>
        <xdr:cNvSpPr txBox="1"/>
      </xdr:nvSpPr>
      <xdr:spPr>
        <a:xfrm>
          <a:off x="5402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87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88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89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0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1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2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3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4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5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6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7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498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499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0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1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2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3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4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5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6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7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508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0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1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2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2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3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3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4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4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4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4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5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5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5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5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6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6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6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6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6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6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6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6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6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6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7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7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7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7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7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7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7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7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7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7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8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8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8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8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59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9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9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59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0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0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1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19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0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1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2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3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4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5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6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7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8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29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630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1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2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3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4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5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6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7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8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39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640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4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5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5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5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5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6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6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6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6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7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7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7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7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7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7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7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7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7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7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8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8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8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8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8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8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8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8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8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8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69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9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9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69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0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0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0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0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1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1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2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2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3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574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4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575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1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2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3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4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5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6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7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8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59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60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61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762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3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4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5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6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7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8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69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70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71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772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3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4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5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6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7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8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79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80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81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82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83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784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85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86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87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88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89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90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91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92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93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794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795" name="Text Box 1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796" name="Text Box 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797" name="Text Box 3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798" name="Text Box 4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799" name="Text Box 5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0" name="Text Box 6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1" name="Text Box 11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2" name="Text Box 1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3" name="Text Box 15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4" name="Text Box 16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5" name="Text Box 2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5806" name="Text Box 23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07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08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09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0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1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2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3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4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5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16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17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18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19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0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1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2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3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4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5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6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7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5828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29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0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1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2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3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4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5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6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7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5838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39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0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1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2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3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4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5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6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7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8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49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50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1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2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3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4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5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6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7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8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59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60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1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2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3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4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5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6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7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8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69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70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71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872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3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4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5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6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7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8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79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80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81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882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3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4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5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6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7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8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89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90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91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92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93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894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95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96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97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98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899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00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01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02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03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04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05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06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07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08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09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0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1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2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3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4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5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16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17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18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19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0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1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2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3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4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5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26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27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28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29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0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1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2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3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4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5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6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7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38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39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0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1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2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3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4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5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6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7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48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49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0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1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2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3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4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5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6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7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8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59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5960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1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2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3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4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5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6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7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8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69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5970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1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2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3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4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5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6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7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8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79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80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81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82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3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4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5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6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7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8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89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90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91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5992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3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4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5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6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7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8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5999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000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001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002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003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004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05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06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07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08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09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10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11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12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13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014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15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16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17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18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19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0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1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2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3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4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5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026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27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28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29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0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1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2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3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4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5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036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3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3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3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4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4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5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5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6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7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7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8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8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9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9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09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09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0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0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0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0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1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1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1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1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1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1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1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1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1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1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2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2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2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2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2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2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2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2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2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2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13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3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3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3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14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47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48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49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0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1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2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3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4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5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6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7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58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59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0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1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2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3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4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5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6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7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68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69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0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1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2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3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4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5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6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7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8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79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80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1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2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3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4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5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6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7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8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89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190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1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2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3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4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5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6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7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8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199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00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01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02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3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4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5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6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7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8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09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10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11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12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3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4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5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6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7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8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19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20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21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22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23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24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25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26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27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28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29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30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31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32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33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34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35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36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37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38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39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0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1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2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3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4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5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46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47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48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49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0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1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2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3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4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5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256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57" name="Text Box 1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58" name="Text Box 1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259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260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227965</xdr:rowOff>
    </xdr:to>
    <xdr:sp>
      <xdr:nvSpPr>
        <xdr:cNvPr id="6261" name="Text Box 7"/>
        <xdr:cNvSpPr txBox="1"/>
      </xdr:nvSpPr>
      <xdr:spPr>
        <a:xfrm>
          <a:off x="5402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104775</xdr:colOff>
      <xdr:row>296</xdr:row>
      <xdr:rowOff>227965</xdr:rowOff>
    </xdr:to>
    <xdr:sp>
      <xdr:nvSpPr>
        <xdr:cNvPr id="6262" name="Text Box 7"/>
        <xdr:cNvSpPr txBox="1"/>
      </xdr:nvSpPr>
      <xdr:spPr>
        <a:xfrm>
          <a:off x="5402580" y="21661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8890</xdr:colOff>
      <xdr:row>296</xdr:row>
      <xdr:rowOff>227965</xdr:rowOff>
    </xdr:to>
    <xdr:sp>
      <xdr:nvSpPr>
        <xdr:cNvPr id="6263" name="Text Box 7"/>
        <xdr:cNvSpPr txBox="1"/>
      </xdr:nvSpPr>
      <xdr:spPr>
        <a:xfrm>
          <a:off x="5402580" y="21661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227965</xdr:rowOff>
    </xdr:to>
    <xdr:sp>
      <xdr:nvSpPr>
        <xdr:cNvPr id="6264" name="Text Box 7"/>
        <xdr:cNvSpPr txBox="1"/>
      </xdr:nvSpPr>
      <xdr:spPr>
        <a:xfrm>
          <a:off x="5402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265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266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67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68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69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0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1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2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3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4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5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6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7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278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79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0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1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2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3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4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5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6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7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288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89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0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1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2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3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4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5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6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7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8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299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00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1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2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3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4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5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6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7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8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09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10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1" name="Text Box 1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2" name="Text Box 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3" name="Text Box 3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4" name="Text Box 4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5" name="Text Box 5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6" name="Text Box 6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7" name="Text Box 11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8" name="Text Box 1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19" name="Text Box 15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20" name="Text Box 16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21" name="Text Box 22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220345</xdr:rowOff>
    </xdr:to>
    <xdr:sp>
      <xdr:nvSpPr>
        <xdr:cNvPr id="6322" name="Text Box 23"/>
        <xdr:cNvSpPr txBox="1"/>
      </xdr:nvSpPr>
      <xdr:spPr>
        <a:xfrm>
          <a:off x="5402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3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4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5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6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7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8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29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30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31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332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3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4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5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6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7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8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39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40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41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42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43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344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45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46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47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48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49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50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51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52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53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354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55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56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57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58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59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0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1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2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3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4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5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66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67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68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69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0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1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2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3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4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5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76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77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78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79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0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1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2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3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4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5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6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7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388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89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0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1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2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3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4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5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6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7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398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399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0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1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2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3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4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5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6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7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8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09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10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1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2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3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4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5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6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7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8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19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20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1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2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3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4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5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6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7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8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29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30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31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32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3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4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5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6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7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8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39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40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41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42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3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4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5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6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7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8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49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50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51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52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53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54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55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56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57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58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59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60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61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62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63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64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65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66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67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68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69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0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1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2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3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4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5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476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77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78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79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0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1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2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3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4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5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486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87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88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89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0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1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2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3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4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5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6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7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498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499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0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1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2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3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4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5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6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7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08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09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0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1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2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3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4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5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6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7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8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19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520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1" name="Text Box 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2" name="Text Box 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3" name="Text Box 4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4" name="Text Box 5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5" name="Text Box 6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6" name="Text Box 7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7" name="Text Box 1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8" name="Text Box 1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29" name="Text Box 22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255905</xdr:rowOff>
    </xdr:to>
    <xdr:sp>
      <xdr:nvSpPr>
        <xdr:cNvPr id="6530" name="Text Box 23"/>
        <xdr:cNvSpPr txBox="1"/>
      </xdr:nvSpPr>
      <xdr:spPr>
        <a:xfrm>
          <a:off x="5402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1" name="Text Box 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2" name="Text Box 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3" name="Text Box 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4" name="Text Box 4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5" name="Text Box 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6" name="Text Box 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7" name="Text Box 11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8" name="Text Box 1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39" name="Text Box 15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40" name="Text Box 16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41" name="Text Box 22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202565</xdr:rowOff>
    </xdr:to>
    <xdr:sp>
      <xdr:nvSpPr>
        <xdr:cNvPr id="6542" name="Text Box 23"/>
        <xdr:cNvSpPr txBox="1"/>
      </xdr:nvSpPr>
      <xdr:spPr>
        <a:xfrm>
          <a:off x="5402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3" name="Text Box 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4" name="Text Box 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5" name="Text Box 4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6" name="Text Box 5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7" name="Text Box 6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8" name="Text Box 7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49" name="Text Box 1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50" name="Text Box 1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51" name="Text Box 22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238125</xdr:rowOff>
    </xdr:to>
    <xdr:sp>
      <xdr:nvSpPr>
        <xdr:cNvPr id="6552" name="Text Box 23"/>
        <xdr:cNvSpPr txBox="1"/>
      </xdr:nvSpPr>
      <xdr:spPr>
        <a:xfrm>
          <a:off x="5402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5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6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6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6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6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6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6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6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6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6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6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7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7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7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7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7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7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7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7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7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7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8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8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8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8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59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9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9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59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0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0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1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1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2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3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3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4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4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5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5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65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5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6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6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66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3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4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5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6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7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8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69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70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71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72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73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74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75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76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77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78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79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80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81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82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83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84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85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86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87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88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89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0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1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2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3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4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5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696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97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98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699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0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1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2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3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4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5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06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07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08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09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0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1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2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3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4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5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6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7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18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19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0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1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2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3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4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5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6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7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28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29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0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1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2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3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4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5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6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7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8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39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40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1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2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3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4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5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6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7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8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49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50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1" name="Text Box 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2" name="Text Box 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3" name="Text Box 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4" name="Text Box 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5" name="Text Box 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6" name="Text Box 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7" name="Text Box 11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8" name="Text Box 1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59" name="Text Box 15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60" name="Text Box 16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61" name="Text Box 22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62" name="Text Box 23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3" name="Text Box 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4" name="Text Box 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5" name="Text Box 4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6" name="Text Box 5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7" name="Text Box 6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8" name="Text Box 7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69" name="Text Box 1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70" name="Text Box 1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71" name="Text Box 22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85725</xdr:colOff>
      <xdr:row>296</xdr:row>
      <xdr:rowOff>257810</xdr:rowOff>
    </xdr:to>
    <xdr:sp>
      <xdr:nvSpPr>
        <xdr:cNvPr id="6772" name="Text Box 23"/>
        <xdr:cNvSpPr txBox="1"/>
      </xdr:nvSpPr>
      <xdr:spPr>
        <a:xfrm>
          <a:off x="5402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73" name="Text Box 1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66675</xdr:colOff>
      <xdr:row>296</xdr:row>
      <xdr:rowOff>218440</xdr:rowOff>
    </xdr:to>
    <xdr:sp>
      <xdr:nvSpPr>
        <xdr:cNvPr id="6774" name="Text Box 14"/>
        <xdr:cNvSpPr txBox="1"/>
      </xdr:nvSpPr>
      <xdr:spPr>
        <a:xfrm>
          <a:off x="5402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775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776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227965</xdr:rowOff>
    </xdr:to>
    <xdr:sp>
      <xdr:nvSpPr>
        <xdr:cNvPr id="6777" name="Text Box 7"/>
        <xdr:cNvSpPr txBox="1"/>
      </xdr:nvSpPr>
      <xdr:spPr>
        <a:xfrm>
          <a:off x="5402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104775</xdr:colOff>
      <xdr:row>296</xdr:row>
      <xdr:rowOff>227965</xdr:rowOff>
    </xdr:to>
    <xdr:sp>
      <xdr:nvSpPr>
        <xdr:cNvPr id="6778" name="Text Box 7"/>
        <xdr:cNvSpPr txBox="1"/>
      </xdr:nvSpPr>
      <xdr:spPr>
        <a:xfrm>
          <a:off x="5402580" y="21661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8890</xdr:colOff>
      <xdr:row>296</xdr:row>
      <xdr:rowOff>227965</xdr:rowOff>
    </xdr:to>
    <xdr:sp>
      <xdr:nvSpPr>
        <xdr:cNvPr id="6779" name="Text Box 7"/>
        <xdr:cNvSpPr txBox="1"/>
      </xdr:nvSpPr>
      <xdr:spPr>
        <a:xfrm>
          <a:off x="5402580" y="21661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227965</xdr:rowOff>
    </xdr:to>
    <xdr:sp>
      <xdr:nvSpPr>
        <xdr:cNvPr id="6780" name="Text Box 7"/>
        <xdr:cNvSpPr txBox="1"/>
      </xdr:nvSpPr>
      <xdr:spPr>
        <a:xfrm>
          <a:off x="5402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781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57150</xdr:colOff>
      <xdr:row>296</xdr:row>
      <xdr:rowOff>230505</xdr:rowOff>
    </xdr:to>
    <xdr:sp>
      <xdr:nvSpPr>
        <xdr:cNvPr id="6782" name="Text Box 7"/>
        <xdr:cNvSpPr txBox="1"/>
      </xdr:nvSpPr>
      <xdr:spPr>
        <a:xfrm>
          <a:off x="5402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3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4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5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6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7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8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89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90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91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92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93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794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795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796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797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798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799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800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801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802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803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804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0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0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0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0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0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1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1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1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1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2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2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2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2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3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3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4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4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5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6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6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7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7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8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8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8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8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9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9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89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89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0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0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0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0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0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0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0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0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0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0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1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1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1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1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1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15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16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17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18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19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0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1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2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3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4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5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6926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27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28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29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0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1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2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3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4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5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6936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3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3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3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4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4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5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5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6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7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7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8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8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9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9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699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699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0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0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0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0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1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1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1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1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1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1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1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1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1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1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2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2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2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2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2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2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2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2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2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2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3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3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3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3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4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47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48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49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0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1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2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3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4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5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6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7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058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59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0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1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2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3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4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5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6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7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068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6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7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8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8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09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09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0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0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0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0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1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1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1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1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2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2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2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2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2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2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2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2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2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2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3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3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3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3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3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3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3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3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3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3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4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4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4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4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5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5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5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5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16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6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17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79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0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1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2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3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4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5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6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7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8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89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190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1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2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3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4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5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6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7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8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199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200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0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1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1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1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1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2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2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2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2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3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3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3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3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3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3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3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3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3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3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4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4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4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4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4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4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4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4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4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4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5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5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5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5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6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6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6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6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7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7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28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8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29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0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0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1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1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2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3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4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5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6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7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8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19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20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21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322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3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4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5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6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7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8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29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30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31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332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3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4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4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4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4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4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4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4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4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4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4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5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5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5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5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5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5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5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5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5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5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6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6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6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6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7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7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7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7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8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8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39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39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0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1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1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2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2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3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3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3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3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4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4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4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3" name="Text Box 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4" name="Text Box 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5" name="Text Box 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6" name="Text Box 4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7" name="Text Box 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8" name="Text Box 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49" name="Text Box 11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50" name="Text Box 1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51" name="Text Box 15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52" name="Text Box 16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53" name="Text Box 22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218440</xdr:rowOff>
    </xdr:to>
    <xdr:sp>
      <xdr:nvSpPr>
        <xdr:cNvPr id="7454" name="Text Box 23"/>
        <xdr:cNvSpPr txBox="1"/>
      </xdr:nvSpPr>
      <xdr:spPr>
        <a:xfrm>
          <a:off x="5402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55" name="Text Box 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56" name="Text Box 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57" name="Text Box 4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58" name="Text Box 5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59" name="Text Box 6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60" name="Text Box 7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61" name="Text Box 1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62" name="Text Box 1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63" name="Text Box 22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85725</xdr:colOff>
      <xdr:row>242</xdr:row>
      <xdr:rowOff>266065</xdr:rowOff>
    </xdr:to>
    <xdr:sp>
      <xdr:nvSpPr>
        <xdr:cNvPr id="7464" name="Text Box 23"/>
        <xdr:cNvSpPr txBox="1"/>
      </xdr:nvSpPr>
      <xdr:spPr>
        <a:xfrm>
          <a:off x="5402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65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66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67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68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69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0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1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2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3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4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5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76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77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78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79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0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1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2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3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4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5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86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87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88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89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0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1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2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3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4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5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6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7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498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499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0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1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2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3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4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5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6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7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08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09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0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1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2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3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4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5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6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7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8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19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20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1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2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3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4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5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6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7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8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29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30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1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2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3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4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5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6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7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8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39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40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41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42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3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4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5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6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7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8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49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50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51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52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3" name="Text Box 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4" name="Text Box 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5" name="Text Box 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6" name="Text Box 4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7" name="Text Box 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8" name="Text Box 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59" name="Text Box 11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60" name="Text Box 1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61" name="Text Box 15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62" name="Text Box 16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63" name="Text Box 22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66675</xdr:colOff>
      <xdr:row>242</xdr:row>
      <xdr:rowOff>220345</xdr:rowOff>
    </xdr:to>
    <xdr:sp>
      <xdr:nvSpPr>
        <xdr:cNvPr id="7564" name="Text Box 23"/>
        <xdr:cNvSpPr txBox="1"/>
      </xdr:nvSpPr>
      <xdr:spPr>
        <a:xfrm>
          <a:off x="5402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65" name="Text Box 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66" name="Text Box 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67" name="Text Box 4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68" name="Text Box 5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69" name="Text Box 6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70" name="Text Box 7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71" name="Text Box 1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72" name="Text Box 1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73" name="Text Box 22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84455</xdr:colOff>
      <xdr:row>242</xdr:row>
      <xdr:rowOff>255905</xdr:rowOff>
    </xdr:to>
    <xdr:sp>
      <xdr:nvSpPr>
        <xdr:cNvPr id="7574" name="Text Box 23"/>
        <xdr:cNvSpPr txBox="1"/>
      </xdr:nvSpPr>
      <xdr:spPr>
        <a:xfrm>
          <a:off x="5402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75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76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77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78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79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0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1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2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3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4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5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586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87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88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89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0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1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2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3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4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5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596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597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598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599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0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1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2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3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4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5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6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7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08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09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0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1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2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3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4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5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6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7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18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19" name="Text Box 1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0" name="Text Box 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1" name="Text Box 3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2" name="Text Box 4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3" name="Text Box 5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4" name="Text Box 6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5" name="Text Box 11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6" name="Text Box 1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7" name="Text Box 15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8" name="Text Box 16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29" name="Text Box 2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7630" name="Text Box 23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1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2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3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4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5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6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7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8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39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40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1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2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3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4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5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6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7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8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49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50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51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52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3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4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5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6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7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8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59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60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61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62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3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4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5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6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7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8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69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70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71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72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73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674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75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76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77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78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79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80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81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82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83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684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85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86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87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88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89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0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1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2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3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4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5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696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97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98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699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0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1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2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3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4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5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06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07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08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09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0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1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2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3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4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5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6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7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18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19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0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1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2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3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4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5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6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7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28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29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0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1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2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3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4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5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6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7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8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39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40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1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2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3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4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5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6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7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8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49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50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1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2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3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4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5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6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7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8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59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60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61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762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3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4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5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6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7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8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69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70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71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772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3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4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5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6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7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8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79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80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81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82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83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84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85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86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87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88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89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90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91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92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93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794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95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96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97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98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799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0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1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2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3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4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5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06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07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08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09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0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1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2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3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4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5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816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17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18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19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0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1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2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3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4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5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6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7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828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29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0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1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2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3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4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5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6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7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838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39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0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1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2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3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4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5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6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7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8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49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50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1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2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3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4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5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6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7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8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59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60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1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2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3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4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5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6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7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8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69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70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71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72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3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4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5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6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7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8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79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80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81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82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3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4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5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6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7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8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89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90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91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92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93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894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95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96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97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98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899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00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01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02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03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04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05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06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07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08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09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0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1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2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3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4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5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16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17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18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19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0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1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2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3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4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5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26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27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28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29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0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1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2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3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4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5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6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7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38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39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0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1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2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3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4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5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6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7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7948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49" name="Text Box 1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50" name="Text Box 1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7951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7952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227965</xdr:rowOff>
    </xdr:to>
    <xdr:sp>
      <xdr:nvSpPr>
        <xdr:cNvPr id="7953" name="Text Box 7"/>
        <xdr:cNvSpPr txBox="1"/>
      </xdr:nvSpPr>
      <xdr:spPr>
        <a:xfrm>
          <a:off x="5402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104775</xdr:colOff>
      <xdr:row>349</xdr:row>
      <xdr:rowOff>227965</xdr:rowOff>
    </xdr:to>
    <xdr:sp>
      <xdr:nvSpPr>
        <xdr:cNvPr id="7954" name="Text Box 7"/>
        <xdr:cNvSpPr txBox="1"/>
      </xdr:nvSpPr>
      <xdr:spPr>
        <a:xfrm>
          <a:off x="5402580" y="2511196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8890</xdr:colOff>
      <xdr:row>349</xdr:row>
      <xdr:rowOff>227965</xdr:rowOff>
    </xdr:to>
    <xdr:sp>
      <xdr:nvSpPr>
        <xdr:cNvPr id="7955" name="Text Box 7"/>
        <xdr:cNvSpPr txBox="1"/>
      </xdr:nvSpPr>
      <xdr:spPr>
        <a:xfrm>
          <a:off x="5402580" y="2511196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227965</xdr:rowOff>
    </xdr:to>
    <xdr:sp>
      <xdr:nvSpPr>
        <xdr:cNvPr id="7956" name="Text Box 7"/>
        <xdr:cNvSpPr txBox="1"/>
      </xdr:nvSpPr>
      <xdr:spPr>
        <a:xfrm>
          <a:off x="5402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7957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7958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59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0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1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2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3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4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5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6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7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8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69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7970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1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2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3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4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5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6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7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8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79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7980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1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2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3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4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5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6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7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8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89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90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91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7992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3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4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5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6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7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8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7999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00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01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02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3" name="Text Box 1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4" name="Text Box 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5" name="Text Box 3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6" name="Text Box 4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7" name="Text Box 5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8" name="Text Box 6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09" name="Text Box 11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10" name="Text Box 1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11" name="Text Box 15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12" name="Text Box 16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13" name="Text Box 22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220345</xdr:rowOff>
    </xdr:to>
    <xdr:sp>
      <xdr:nvSpPr>
        <xdr:cNvPr id="8014" name="Text Box 23"/>
        <xdr:cNvSpPr txBox="1"/>
      </xdr:nvSpPr>
      <xdr:spPr>
        <a:xfrm>
          <a:off x="5402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15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16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17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18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19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20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21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22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23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24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25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26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27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28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29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0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1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2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3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4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5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36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37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38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39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0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1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2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3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4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5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46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47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48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49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0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1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2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3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4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5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6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7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058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59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0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1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2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3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4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5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6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7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068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69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0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1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2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3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4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5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6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7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8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79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80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1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2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3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4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5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6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7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8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89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090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1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2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3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4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5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6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7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8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099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00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01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02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3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4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5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6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7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8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09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10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11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12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3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4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5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6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7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8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19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20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21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22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23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24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25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26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27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28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29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30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31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32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33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34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35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36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37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38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39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0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1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2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3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4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5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146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47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48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49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0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1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2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3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4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5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156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57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58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59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0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1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2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3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4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5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6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7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68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69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0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1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2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3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4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5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6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7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78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79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0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1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2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3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4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5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6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7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8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89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190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1" name="Text Box 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2" name="Text Box 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3" name="Text Box 4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4" name="Text Box 5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5" name="Text Box 6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6" name="Text Box 7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7" name="Text Box 1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8" name="Text Box 1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199" name="Text Box 22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255905</xdr:rowOff>
    </xdr:to>
    <xdr:sp>
      <xdr:nvSpPr>
        <xdr:cNvPr id="8200" name="Text Box 23"/>
        <xdr:cNvSpPr txBox="1"/>
      </xdr:nvSpPr>
      <xdr:spPr>
        <a:xfrm>
          <a:off x="5402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1" name="Text Box 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2" name="Text Box 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3" name="Text Box 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4" name="Text Box 4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5" name="Text Box 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6" name="Text Box 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7" name="Text Box 11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8" name="Text Box 1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09" name="Text Box 15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10" name="Text Box 16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11" name="Text Box 22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202565</xdr:rowOff>
    </xdr:to>
    <xdr:sp>
      <xdr:nvSpPr>
        <xdr:cNvPr id="8212" name="Text Box 23"/>
        <xdr:cNvSpPr txBox="1"/>
      </xdr:nvSpPr>
      <xdr:spPr>
        <a:xfrm>
          <a:off x="5402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3" name="Text Box 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4" name="Text Box 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5" name="Text Box 4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6" name="Text Box 5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7" name="Text Box 6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8" name="Text Box 7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19" name="Text Box 1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20" name="Text Box 1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21" name="Text Box 22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238125</xdr:rowOff>
    </xdr:to>
    <xdr:sp>
      <xdr:nvSpPr>
        <xdr:cNvPr id="8222" name="Text Box 23"/>
        <xdr:cNvSpPr txBox="1"/>
      </xdr:nvSpPr>
      <xdr:spPr>
        <a:xfrm>
          <a:off x="5402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3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4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5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6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7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8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29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30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31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32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33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34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35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36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37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38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39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40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41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42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43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44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45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46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47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48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49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0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1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2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3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4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5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56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57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58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59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0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1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2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3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4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5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66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67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68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69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0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1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2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3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4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5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6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7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78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79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0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1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2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3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4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5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6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7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288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89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0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1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2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3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4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5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6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7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8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299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00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1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2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3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4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5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6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7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8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09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10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1" name="Text Box 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2" name="Text Box 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3" name="Text Box 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4" name="Text Box 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5" name="Text Box 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6" name="Text Box 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7" name="Text Box 11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8" name="Text Box 1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19" name="Text Box 15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20" name="Text Box 16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21" name="Text Box 22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22" name="Text Box 23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3" name="Text Box 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4" name="Text Box 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5" name="Text Box 4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6" name="Text Box 5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7" name="Text Box 6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8" name="Text Box 7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29" name="Text Box 1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30" name="Text Box 1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31" name="Text Box 22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85725</xdr:colOff>
      <xdr:row>349</xdr:row>
      <xdr:rowOff>257810</xdr:rowOff>
    </xdr:to>
    <xdr:sp>
      <xdr:nvSpPr>
        <xdr:cNvPr id="8332" name="Text Box 23"/>
        <xdr:cNvSpPr txBox="1"/>
      </xdr:nvSpPr>
      <xdr:spPr>
        <a:xfrm>
          <a:off x="5402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33" name="Text Box 1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66675</xdr:colOff>
      <xdr:row>349</xdr:row>
      <xdr:rowOff>218440</xdr:rowOff>
    </xdr:to>
    <xdr:sp>
      <xdr:nvSpPr>
        <xdr:cNvPr id="8334" name="Text Box 14"/>
        <xdr:cNvSpPr txBox="1"/>
      </xdr:nvSpPr>
      <xdr:spPr>
        <a:xfrm>
          <a:off x="5402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8335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8336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227965</xdr:rowOff>
    </xdr:to>
    <xdr:sp>
      <xdr:nvSpPr>
        <xdr:cNvPr id="8337" name="Text Box 7"/>
        <xdr:cNvSpPr txBox="1"/>
      </xdr:nvSpPr>
      <xdr:spPr>
        <a:xfrm>
          <a:off x="5402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104775</xdr:colOff>
      <xdr:row>349</xdr:row>
      <xdr:rowOff>227965</xdr:rowOff>
    </xdr:to>
    <xdr:sp>
      <xdr:nvSpPr>
        <xdr:cNvPr id="8338" name="Text Box 7"/>
        <xdr:cNvSpPr txBox="1"/>
      </xdr:nvSpPr>
      <xdr:spPr>
        <a:xfrm>
          <a:off x="5402580" y="2511196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8890</xdr:colOff>
      <xdr:row>349</xdr:row>
      <xdr:rowOff>227965</xdr:rowOff>
    </xdr:to>
    <xdr:sp>
      <xdr:nvSpPr>
        <xdr:cNvPr id="8339" name="Text Box 7"/>
        <xdr:cNvSpPr txBox="1"/>
      </xdr:nvSpPr>
      <xdr:spPr>
        <a:xfrm>
          <a:off x="5402580" y="2511196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227965</xdr:rowOff>
    </xdr:to>
    <xdr:sp>
      <xdr:nvSpPr>
        <xdr:cNvPr id="8340" name="Text Box 7"/>
        <xdr:cNvSpPr txBox="1"/>
      </xdr:nvSpPr>
      <xdr:spPr>
        <a:xfrm>
          <a:off x="5402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8341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349</xdr:row>
      <xdr:rowOff>0</xdr:rowOff>
    </xdr:from>
    <xdr:to>
      <xdr:col>6</xdr:col>
      <xdr:colOff>57150</xdr:colOff>
      <xdr:row>349</xdr:row>
      <xdr:rowOff>230505</xdr:rowOff>
    </xdr:to>
    <xdr:sp>
      <xdr:nvSpPr>
        <xdr:cNvPr id="8342" name="Text Box 7"/>
        <xdr:cNvSpPr txBox="1"/>
      </xdr:nvSpPr>
      <xdr:spPr>
        <a:xfrm>
          <a:off x="5402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3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4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5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6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7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8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49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50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51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52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53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354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55" name="Text Box 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56" name="Text Box 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57" name="Text Box 4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58" name="Text Box 5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59" name="Text Box 6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60" name="Text Box 7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61" name="Text Box 1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62" name="Text Box 1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63" name="Text Box 2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364" name="Text Box 2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65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66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67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68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69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0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1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2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3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4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5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376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77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78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79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0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1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2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3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4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5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386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87" name="Text Box 1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88" name="Text Box 2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89" name="Text Box 3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0" name="Text Box 4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1" name="Text Box 5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2" name="Text Box 6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3" name="Text Box 11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4" name="Text Box 12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5" name="Text Box 15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6" name="Text Box 16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7" name="Text Box 22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219710</xdr:rowOff>
    </xdr:to>
    <xdr:sp>
      <xdr:nvSpPr>
        <xdr:cNvPr id="8398" name="Text Box 23"/>
        <xdr:cNvSpPr txBox="1"/>
      </xdr:nvSpPr>
      <xdr:spPr>
        <a:xfrm>
          <a:off x="5402580" y="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399" name="Text Box 2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0" name="Text Box 3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1" name="Text Box 4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2" name="Text Box 5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3" name="Text Box 6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4" name="Text Box 7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5" name="Text Box 12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6" name="Text Box 13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7" name="Text Box 22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1905</xdr:rowOff>
    </xdr:to>
    <xdr:sp>
      <xdr:nvSpPr>
        <xdr:cNvPr id="8408" name="Text Box 23"/>
        <xdr:cNvSpPr txBox="1"/>
      </xdr:nvSpPr>
      <xdr:spPr>
        <a:xfrm>
          <a:off x="5402580" y="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09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0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1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2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3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4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5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6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7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8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19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20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1" name="Text Box 2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2" name="Text Box 3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3" name="Text Box 4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4" name="Text Box 5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5" name="Text Box 6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6" name="Text Box 7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7" name="Text Box 12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8" name="Text Box 13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29" name="Text Box 22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12700</xdr:rowOff>
    </xdr:to>
    <xdr:sp>
      <xdr:nvSpPr>
        <xdr:cNvPr id="8430" name="Text Box 23"/>
        <xdr:cNvSpPr txBox="1"/>
      </xdr:nvSpPr>
      <xdr:spPr>
        <a:xfrm>
          <a:off x="5402580" y="0"/>
          <a:ext cx="850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1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2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3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4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5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6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7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8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39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40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41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42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3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4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5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6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7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8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49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50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51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52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3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4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5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6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7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8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59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60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61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62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63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464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65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66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67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68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69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70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71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72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73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474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75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76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77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78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79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0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1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2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3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4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5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86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87" name="Text Box 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88" name="Text Box 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89" name="Text Box 4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0" name="Text Box 5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1" name="Text Box 6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2" name="Text Box 7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3" name="Text Box 1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4" name="Text Box 1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5" name="Text Box 2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496" name="Text Box 2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97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98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499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0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1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2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3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4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5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6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7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08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09" name="Text Box 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0" name="Text Box 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1" name="Text Box 4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2" name="Text Box 5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3" name="Text Box 6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4" name="Text Box 7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5" name="Text Box 1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6" name="Text Box 1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7" name="Text Box 2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18" name="Text Box 2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19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0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1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2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3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4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5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6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7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8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29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30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1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2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3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4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5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6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7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8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39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40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1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2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3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4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5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6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7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8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49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50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51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552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3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4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5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6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7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8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59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60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61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562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3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4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5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6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7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8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69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70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71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72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73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74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75" name="Text Box 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76" name="Text Box 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77" name="Text Box 4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78" name="Text Box 5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79" name="Text Box 6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80" name="Text Box 7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81" name="Text Box 1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82" name="Text Box 1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83" name="Text Box 2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84" name="Text Box 2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85" name="Text Box 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86" name="Text Box 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87" name="Text Box 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88" name="Text Box 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89" name="Text Box 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0" name="Text Box 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1" name="Text Box 11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2" name="Text Box 1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3" name="Text Box 15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4" name="Text Box 16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5" name="Text Box 22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596" name="Text Box 23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97" name="Text Box 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98" name="Text Box 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599" name="Text Box 4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0" name="Text Box 5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1" name="Text Box 6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2" name="Text Box 7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3" name="Text Box 1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4" name="Text Box 1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5" name="Text Box 22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1</xdr:row>
      <xdr:rowOff>2540</xdr:rowOff>
    </xdr:to>
    <xdr:sp>
      <xdr:nvSpPr>
        <xdr:cNvPr id="8606" name="Text Box 23"/>
        <xdr:cNvSpPr txBox="1"/>
      </xdr:nvSpPr>
      <xdr:spPr>
        <a:xfrm>
          <a:off x="5402580" y="0"/>
          <a:ext cx="8509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07" name="Text Box 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08" name="Text Box 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09" name="Text Box 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0" name="Text Box 4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1" name="Text Box 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2" name="Text Box 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3" name="Text Box 11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4" name="Text Box 1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5" name="Text Box 15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6" name="Text Box 16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7" name="Text Box 22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201930</xdr:rowOff>
    </xdr:to>
    <xdr:sp>
      <xdr:nvSpPr>
        <xdr:cNvPr id="8618" name="Text Box 23"/>
        <xdr:cNvSpPr txBox="1"/>
      </xdr:nvSpPr>
      <xdr:spPr>
        <a:xfrm>
          <a:off x="5402580" y="0"/>
          <a:ext cx="6667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19" name="Text Box 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0" name="Text Box 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1" name="Text Box 4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2" name="Text Box 5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3" name="Text Box 6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4" name="Text Box 7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5" name="Text Box 1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6" name="Text Box 1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7" name="Text Box 22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85090</xdr:colOff>
      <xdr:row>0</xdr:row>
      <xdr:rowOff>238125</xdr:rowOff>
    </xdr:to>
    <xdr:sp>
      <xdr:nvSpPr>
        <xdr:cNvPr id="8628" name="Text Box 23"/>
        <xdr:cNvSpPr txBox="1"/>
      </xdr:nvSpPr>
      <xdr:spPr>
        <a:xfrm>
          <a:off x="5402580" y="0"/>
          <a:ext cx="850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29" name="Text Box 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0" name="Text Box 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1" name="Text Box 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2" name="Text Box 4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3" name="Text Box 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4" name="Text Box 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5" name="Text Box 1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6" name="Text Box 1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7" name="Text Box 1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8" name="Text Box 1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39" name="Text Box 2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40" name="Text Box 2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1" name="Text Box 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2" name="Text Box 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3" name="Text Box 4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4" name="Text Box 5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5" name="Text Box 6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6" name="Text Box 7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7" name="Text Box 1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8" name="Text Box 1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49" name="Text Box 2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50" name="Text Box 2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1" name="Text Box 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2" name="Text Box 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3" name="Text Box 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4" name="Text Box 4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5" name="Text Box 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6" name="Text Box 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7" name="Text Box 1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8" name="Text Box 1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59" name="Text Box 1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60" name="Text Box 1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61" name="Text Box 2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62" name="Text Box 2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3" name="Text Box 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4" name="Text Box 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5" name="Text Box 4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6" name="Text Box 5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7" name="Text Box 6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8" name="Text Box 7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69" name="Text Box 1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70" name="Text Box 1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71" name="Text Box 2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72" name="Text Box 2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3" name="Text Box 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4" name="Text Box 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5" name="Text Box 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6" name="Text Box 4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7" name="Text Box 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8" name="Text Box 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79" name="Text Box 1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80" name="Text Box 1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81" name="Text Box 1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82" name="Text Box 1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83" name="Text Box 2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84" name="Text Box 2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85" name="Text Box 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86" name="Text Box 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87" name="Text Box 4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88" name="Text Box 5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89" name="Text Box 6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90" name="Text Box 7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91" name="Text Box 1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92" name="Text Box 1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93" name="Text Box 2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694" name="Text Box 2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95" name="Text Box 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96" name="Text Box 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97" name="Text Box 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98" name="Text Box 4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699" name="Text Box 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0" name="Text Box 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1" name="Text Box 1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2" name="Text Box 1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3" name="Text Box 1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4" name="Text Box 1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5" name="Text Box 2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06" name="Text Box 2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07" name="Text Box 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08" name="Text Box 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09" name="Text Box 4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0" name="Text Box 5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1" name="Text Box 6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2" name="Text Box 7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3" name="Text Box 1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4" name="Text Box 1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5" name="Text Box 2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16" name="Text Box 2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17" name="Text Box 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18" name="Text Box 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19" name="Text Box 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0" name="Text Box 4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1" name="Text Box 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2" name="Text Box 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3" name="Text Box 11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4" name="Text Box 1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5" name="Text Box 15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6" name="Text Box 16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7" name="Text Box 22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0</xdr:row>
      <xdr:rowOff>219710</xdr:rowOff>
    </xdr:to>
    <xdr:sp>
      <xdr:nvSpPr>
        <xdr:cNvPr id="8728" name="Text Box 23"/>
        <xdr:cNvSpPr txBox="1"/>
      </xdr:nvSpPr>
      <xdr:spPr>
        <a:xfrm>
          <a:off x="5402580" y="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29" name="Text Box 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0" name="Text Box 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1" name="Text Box 4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2" name="Text Box 5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3" name="Text Box 6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4" name="Text Box 7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5" name="Text Box 1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6" name="Text Box 1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7" name="Text Box 22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84455</xdr:colOff>
      <xdr:row>1</xdr:row>
      <xdr:rowOff>2540</xdr:rowOff>
    </xdr:to>
    <xdr:sp>
      <xdr:nvSpPr>
        <xdr:cNvPr id="8738" name="Text Box 23"/>
        <xdr:cNvSpPr txBox="1"/>
      </xdr:nvSpPr>
      <xdr:spPr>
        <a:xfrm>
          <a:off x="5402580" y="0"/>
          <a:ext cx="8445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39" name="Text Box 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0" name="Text Box 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1" name="Text Box 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2" name="Text Box 4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3" name="Text Box 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4" name="Text Box 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5" name="Text Box 1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6" name="Text Box 1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7" name="Text Box 1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8" name="Text Box 1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49" name="Text Box 2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50" name="Text Box 2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1" name="Text Box 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2" name="Text Box 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3" name="Text Box 4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4" name="Text Box 5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5" name="Text Box 6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6" name="Text Box 7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7" name="Text Box 1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8" name="Text Box 1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59" name="Text Box 2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60" name="Text Box 2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1" name="Text Box 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2" name="Text Box 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3" name="Text Box 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4" name="Text Box 4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5" name="Text Box 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6" name="Text Box 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7" name="Text Box 1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8" name="Text Box 1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69" name="Text Box 1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70" name="Text Box 1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71" name="Text Box 2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72" name="Text Box 2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3" name="Text Box 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4" name="Text Box 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5" name="Text Box 4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6" name="Text Box 5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7" name="Text Box 6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8" name="Text Box 7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79" name="Text Box 1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80" name="Text Box 1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81" name="Text Box 2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82" name="Text Box 2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3" name="Text Box 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4" name="Text Box 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5" name="Text Box 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6" name="Text Box 4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7" name="Text Box 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8" name="Text Box 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89" name="Text Box 1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90" name="Text Box 1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91" name="Text Box 1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92" name="Text Box 1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93" name="Text Box 2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794" name="Text Box 2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95" name="Text Box 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96" name="Text Box 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97" name="Text Box 4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98" name="Text Box 5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799" name="Text Box 6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00" name="Text Box 7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01" name="Text Box 1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02" name="Text Box 1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03" name="Text Box 2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04" name="Text Box 2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05" name="Text Box 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06" name="Text Box 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07" name="Text Box 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08" name="Text Box 4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09" name="Text Box 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0" name="Text Box 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1" name="Text Box 1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2" name="Text Box 1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3" name="Text Box 1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4" name="Text Box 1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5" name="Text Box 2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16" name="Text Box 2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17" name="Text Box 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18" name="Text Box 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19" name="Text Box 4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0" name="Text Box 5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1" name="Text Box 6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2" name="Text Box 7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3" name="Text Box 1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4" name="Text Box 1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5" name="Text Box 2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26" name="Text Box 2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27" name="Text Box 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28" name="Text Box 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29" name="Text Box 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0" name="Text Box 4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1" name="Text Box 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2" name="Text Box 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3" name="Text Box 11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4" name="Text Box 1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5" name="Text Box 15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6" name="Text Box 16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7" name="Text Box 22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218440</xdr:rowOff>
    </xdr:to>
    <xdr:sp>
      <xdr:nvSpPr>
        <xdr:cNvPr id="8838" name="Text Box 23"/>
        <xdr:cNvSpPr txBox="1"/>
      </xdr:nvSpPr>
      <xdr:spPr>
        <a:xfrm>
          <a:off x="5402580" y="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39" name="Text Box 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0" name="Text Box 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1" name="Text Box 4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2" name="Text Box 5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3" name="Text Box 6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4" name="Text Box 7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5" name="Text Box 1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6" name="Text Box 1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7" name="Text Box 22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3175</xdr:rowOff>
    </xdr:to>
    <xdr:sp>
      <xdr:nvSpPr>
        <xdr:cNvPr id="8848" name="Text Box 23"/>
        <xdr:cNvSpPr txBox="1"/>
      </xdr:nvSpPr>
      <xdr:spPr>
        <a:xfrm>
          <a:off x="5402580" y="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849" name="Text Box 1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66675</xdr:colOff>
      <xdr:row>0</xdr:row>
      <xdr:rowOff>219075</xdr:rowOff>
    </xdr:to>
    <xdr:sp>
      <xdr:nvSpPr>
        <xdr:cNvPr id="8850" name="Text Box 14"/>
        <xdr:cNvSpPr txBox="1"/>
      </xdr:nvSpPr>
      <xdr:spPr>
        <a:xfrm>
          <a:off x="5402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229235</xdr:rowOff>
    </xdr:to>
    <xdr:sp>
      <xdr:nvSpPr>
        <xdr:cNvPr id="8851" name="Text Box 7"/>
        <xdr:cNvSpPr txBox="1"/>
      </xdr:nvSpPr>
      <xdr:spPr>
        <a:xfrm>
          <a:off x="5402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229235</xdr:rowOff>
    </xdr:to>
    <xdr:sp>
      <xdr:nvSpPr>
        <xdr:cNvPr id="8852" name="Text Box 7"/>
        <xdr:cNvSpPr txBox="1"/>
      </xdr:nvSpPr>
      <xdr:spPr>
        <a:xfrm>
          <a:off x="5402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227330</xdr:rowOff>
    </xdr:to>
    <xdr:sp>
      <xdr:nvSpPr>
        <xdr:cNvPr id="8853" name="Text Box 7"/>
        <xdr:cNvSpPr txBox="1"/>
      </xdr:nvSpPr>
      <xdr:spPr>
        <a:xfrm>
          <a:off x="5402580" y="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227330</xdr:rowOff>
    </xdr:to>
    <xdr:sp>
      <xdr:nvSpPr>
        <xdr:cNvPr id="8854" name="Text Box 7"/>
        <xdr:cNvSpPr txBox="1"/>
      </xdr:nvSpPr>
      <xdr:spPr>
        <a:xfrm>
          <a:off x="5402580" y="0"/>
          <a:ext cx="1047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227330</xdr:rowOff>
    </xdr:to>
    <xdr:sp>
      <xdr:nvSpPr>
        <xdr:cNvPr id="8855" name="Text Box 7"/>
        <xdr:cNvSpPr txBox="1"/>
      </xdr:nvSpPr>
      <xdr:spPr>
        <a:xfrm>
          <a:off x="5402580" y="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227330</xdr:rowOff>
    </xdr:to>
    <xdr:sp>
      <xdr:nvSpPr>
        <xdr:cNvPr id="8856" name="Text Box 7"/>
        <xdr:cNvSpPr txBox="1"/>
      </xdr:nvSpPr>
      <xdr:spPr>
        <a:xfrm>
          <a:off x="5402580" y="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229235</xdr:rowOff>
    </xdr:to>
    <xdr:sp>
      <xdr:nvSpPr>
        <xdr:cNvPr id="8857" name="Text Box 7"/>
        <xdr:cNvSpPr txBox="1"/>
      </xdr:nvSpPr>
      <xdr:spPr>
        <a:xfrm>
          <a:off x="5402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229235</xdr:rowOff>
    </xdr:to>
    <xdr:sp>
      <xdr:nvSpPr>
        <xdr:cNvPr id="8858" name="Text Box 7"/>
        <xdr:cNvSpPr txBox="1"/>
      </xdr:nvSpPr>
      <xdr:spPr>
        <a:xfrm>
          <a:off x="5402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219075</xdr:rowOff>
    </xdr:to>
    <xdr:sp>
      <xdr:nvSpPr>
        <xdr:cNvPr id="8859" name="Text Box 14"/>
        <xdr:cNvSpPr txBox="1"/>
      </xdr:nvSpPr>
      <xdr:spPr>
        <a:xfrm>
          <a:off x="6164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219075</xdr:rowOff>
    </xdr:to>
    <xdr:sp>
      <xdr:nvSpPr>
        <xdr:cNvPr id="8860" name="Text Box 14"/>
        <xdr:cNvSpPr txBox="1"/>
      </xdr:nvSpPr>
      <xdr:spPr>
        <a:xfrm>
          <a:off x="6164580" y="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229235</xdr:rowOff>
    </xdr:to>
    <xdr:sp>
      <xdr:nvSpPr>
        <xdr:cNvPr id="8861" name="Text Box 7"/>
        <xdr:cNvSpPr txBox="1"/>
      </xdr:nvSpPr>
      <xdr:spPr>
        <a:xfrm>
          <a:off x="6164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229235</xdr:rowOff>
    </xdr:to>
    <xdr:sp>
      <xdr:nvSpPr>
        <xdr:cNvPr id="8862" name="Text Box 7"/>
        <xdr:cNvSpPr txBox="1"/>
      </xdr:nvSpPr>
      <xdr:spPr>
        <a:xfrm>
          <a:off x="6164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227330</xdr:rowOff>
    </xdr:to>
    <xdr:sp>
      <xdr:nvSpPr>
        <xdr:cNvPr id="8863" name="Text Box 7"/>
        <xdr:cNvSpPr txBox="1"/>
      </xdr:nvSpPr>
      <xdr:spPr>
        <a:xfrm>
          <a:off x="6164580" y="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104775</xdr:colOff>
      <xdr:row>0</xdr:row>
      <xdr:rowOff>227330</xdr:rowOff>
    </xdr:to>
    <xdr:sp>
      <xdr:nvSpPr>
        <xdr:cNvPr id="8864" name="Text Box 7"/>
        <xdr:cNvSpPr txBox="1"/>
      </xdr:nvSpPr>
      <xdr:spPr>
        <a:xfrm>
          <a:off x="6164580" y="0"/>
          <a:ext cx="1047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227330</xdr:rowOff>
    </xdr:to>
    <xdr:sp>
      <xdr:nvSpPr>
        <xdr:cNvPr id="8865" name="Text Box 7"/>
        <xdr:cNvSpPr txBox="1"/>
      </xdr:nvSpPr>
      <xdr:spPr>
        <a:xfrm>
          <a:off x="6164580" y="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227330</xdr:rowOff>
    </xdr:to>
    <xdr:sp>
      <xdr:nvSpPr>
        <xdr:cNvPr id="8866" name="Text Box 7"/>
        <xdr:cNvSpPr txBox="1"/>
      </xdr:nvSpPr>
      <xdr:spPr>
        <a:xfrm>
          <a:off x="6164580" y="0"/>
          <a:ext cx="571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229235</xdr:rowOff>
    </xdr:to>
    <xdr:sp>
      <xdr:nvSpPr>
        <xdr:cNvPr id="8867" name="Text Box 7"/>
        <xdr:cNvSpPr txBox="1"/>
      </xdr:nvSpPr>
      <xdr:spPr>
        <a:xfrm>
          <a:off x="6164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57150</xdr:colOff>
      <xdr:row>0</xdr:row>
      <xdr:rowOff>229235</xdr:rowOff>
    </xdr:to>
    <xdr:sp>
      <xdr:nvSpPr>
        <xdr:cNvPr id="8868" name="Text Box 7"/>
        <xdr:cNvSpPr txBox="1"/>
      </xdr:nvSpPr>
      <xdr:spPr>
        <a:xfrm>
          <a:off x="6164580" y="0"/>
          <a:ext cx="571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69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0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1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2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3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4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5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6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7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8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79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8880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1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2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3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4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5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6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7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8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89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8890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89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0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0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0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0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1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1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1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1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2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2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2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2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2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2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2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2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2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2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3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3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3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3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3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3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3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3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3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3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4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4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4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4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5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5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5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5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6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6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7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7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8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899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899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0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1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2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3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4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5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6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7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8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09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10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11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012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3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4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5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6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7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8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19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20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21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022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2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3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3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3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3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3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3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3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3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3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3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4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4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4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4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4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4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4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4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4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4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5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5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5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5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6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6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6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6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7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7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08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8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09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0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0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1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1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2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2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2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2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3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3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3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3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4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5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6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7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8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39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40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41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42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43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144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45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46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47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48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49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50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51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52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53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154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5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5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5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5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5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6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6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6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6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7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7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7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7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8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8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19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19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0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1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1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2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2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3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3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3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3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4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4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4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4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5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5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5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5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5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5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5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5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5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5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6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6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6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6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6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65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66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67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68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69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0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1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2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3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4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5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276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77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78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79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0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1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2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3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4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5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286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8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8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8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29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29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0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0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1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2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2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3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3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4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4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4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4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5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5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5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5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6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6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6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6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6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6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6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6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6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6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7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7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7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7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7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7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7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7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7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7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38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8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8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8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39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397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398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399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0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1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2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3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4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5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6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7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408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09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0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1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2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3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4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5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6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7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418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1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2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3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3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4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4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5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5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5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5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6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6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6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6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7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7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7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7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7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7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7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7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7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7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8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8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8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8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8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8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8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8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8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8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49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9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9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49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0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0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0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0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1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1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2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29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0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1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2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3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4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5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6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7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8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39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540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1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2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3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4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5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6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7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8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49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550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5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6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6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6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6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7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7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7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7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8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8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8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8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8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8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8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8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8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8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9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9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9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9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59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9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9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9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9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59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0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0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0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0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1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1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1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1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2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2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3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3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4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5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5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6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1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2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3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4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5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6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7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8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69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70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71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672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3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4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5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6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7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8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79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80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81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682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8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9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9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9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9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69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9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9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9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9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69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0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0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0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0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0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0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0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0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0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0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1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1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1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1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2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2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2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2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3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3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4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4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5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6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6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7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7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8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8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78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8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9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9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79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3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4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5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6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7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8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799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800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801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802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803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804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05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06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07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08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09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10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11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12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13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814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1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1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1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1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1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2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2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2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2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3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3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3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3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4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4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5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5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6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7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7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8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8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9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9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89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89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0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0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0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0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1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1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1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1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1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1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1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1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1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1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2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2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2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2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2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25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26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27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28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29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0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1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2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3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4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5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9936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37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38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39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0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1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2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3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4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5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9946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4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4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4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5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5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6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6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7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8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8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999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999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0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0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0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0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1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1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1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1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2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2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2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2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2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2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2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2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2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2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3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3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3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3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3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3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3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3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3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3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4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4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4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4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5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57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58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59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0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1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2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3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4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5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6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7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068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69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0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1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2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3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4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5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6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7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078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7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8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09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09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0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0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1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1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1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1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2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2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2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2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3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3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3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3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3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3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3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3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3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3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4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4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4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4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4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4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4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4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4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4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5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5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5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5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6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6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6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6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17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7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18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89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0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1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2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3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4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5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6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7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8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199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200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1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2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3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4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5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6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7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8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09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210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1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2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2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2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2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3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3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3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3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4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4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4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4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4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4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4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4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4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4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5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5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5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5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5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5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5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5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5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5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6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6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6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6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7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7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7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7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8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8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29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29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0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1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1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2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1" name="Text Box 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2" name="Text Box 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3" name="Text Box 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4" name="Text Box 4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5" name="Text Box 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6" name="Text Box 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7" name="Text Box 11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8" name="Text Box 1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29" name="Text Box 15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30" name="Text Box 16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31" name="Text Box 22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218440</xdr:rowOff>
    </xdr:to>
    <xdr:sp>
      <xdr:nvSpPr>
        <xdr:cNvPr id="10332" name="Text Box 23"/>
        <xdr:cNvSpPr txBox="1"/>
      </xdr:nvSpPr>
      <xdr:spPr>
        <a:xfrm>
          <a:off x="6164580" y="18097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3" name="Text Box 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4" name="Text Box 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5" name="Text Box 4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6" name="Text Box 5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7" name="Text Box 6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8" name="Text Box 7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39" name="Text Box 1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40" name="Text Box 1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41" name="Text Box 22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85725</xdr:colOff>
      <xdr:row>240</xdr:row>
      <xdr:rowOff>266065</xdr:rowOff>
    </xdr:to>
    <xdr:sp>
      <xdr:nvSpPr>
        <xdr:cNvPr id="10342" name="Text Box 23"/>
        <xdr:cNvSpPr txBox="1"/>
      </xdr:nvSpPr>
      <xdr:spPr>
        <a:xfrm>
          <a:off x="6164580" y="18097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3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4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5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6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7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8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49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50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51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52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53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54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55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56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57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58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59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60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61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62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63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64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65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66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67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68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69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0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1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2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3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4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5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76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77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78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79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0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1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2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3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4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5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86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87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88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89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0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1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2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3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4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5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6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7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398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399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0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1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2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3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4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5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6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7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08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09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0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1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2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3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4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5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6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7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8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19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20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1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2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3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4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5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6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7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8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29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30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1" name="Text Box 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2" name="Text Box 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3" name="Text Box 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4" name="Text Box 4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5" name="Text Box 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6" name="Text Box 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7" name="Text Box 11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8" name="Text Box 1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39" name="Text Box 15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40" name="Text Box 16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41" name="Text Box 22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66675</xdr:colOff>
      <xdr:row>240</xdr:row>
      <xdr:rowOff>220345</xdr:rowOff>
    </xdr:to>
    <xdr:sp>
      <xdr:nvSpPr>
        <xdr:cNvPr id="10442" name="Text Box 23"/>
        <xdr:cNvSpPr txBox="1"/>
      </xdr:nvSpPr>
      <xdr:spPr>
        <a:xfrm>
          <a:off x="6164580" y="18097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3" name="Text Box 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4" name="Text Box 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5" name="Text Box 4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6" name="Text Box 5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7" name="Text Box 6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8" name="Text Box 7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49" name="Text Box 1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50" name="Text Box 1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51" name="Text Box 22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84455</xdr:colOff>
      <xdr:row>240</xdr:row>
      <xdr:rowOff>255905</xdr:rowOff>
    </xdr:to>
    <xdr:sp>
      <xdr:nvSpPr>
        <xdr:cNvPr id="10452" name="Text Box 23"/>
        <xdr:cNvSpPr txBox="1"/>
      </xdr:nvSpPr>
      <xdr:spPr>
        <a:xfrm>
          <a:off x="6164580" y="18097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3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4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5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6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7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8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59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60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61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62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63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464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65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66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67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68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69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70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71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72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73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474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7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7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7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7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7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8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8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8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8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49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9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9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49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0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0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1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1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2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3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3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4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4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5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5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5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5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6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6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6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6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7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7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7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7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57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7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7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7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7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7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8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8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8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8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58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85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86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87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88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89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0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1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2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3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4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5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596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597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598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599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0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1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2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3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4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5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606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0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0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0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1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1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2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2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3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4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4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5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5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6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6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6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6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7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7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7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7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8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8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8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8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8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8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8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8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8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8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9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9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9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9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69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9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9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9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9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69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0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0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0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0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1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17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18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19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0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1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2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3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4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5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6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7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728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29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0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1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2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3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4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5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6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7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738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3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4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5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5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6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6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7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7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7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7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8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8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8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8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9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9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9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9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79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9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9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9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9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79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0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0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0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0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0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0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0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0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0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0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1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1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1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1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2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2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2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2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3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3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4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49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0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1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2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3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4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5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6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7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8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59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860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1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2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3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4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5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6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7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8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69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870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7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8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8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8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8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9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9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89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89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0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0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0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0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0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0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0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0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0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0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1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1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1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1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1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1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1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1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1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1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2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2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2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2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3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3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3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3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4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4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5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5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6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097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7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098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1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2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3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4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5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6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7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8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89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90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91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0992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3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4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5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6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7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8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0999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000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001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002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0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1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1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1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1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1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1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1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1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1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1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2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2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2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2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2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2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2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2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2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2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3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3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3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3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4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4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4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4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5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5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6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6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7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8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8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09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09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0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0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0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0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1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1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1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3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4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5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6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7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8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19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20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21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22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23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124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25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26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27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28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29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30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31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32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33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134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3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3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3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3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3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4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4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4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4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5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5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5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5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6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6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7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7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8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19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19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0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0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1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1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1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1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2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2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2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2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3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3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3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3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3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3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3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3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3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3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4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4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4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4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4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45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46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47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48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49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0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1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2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3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4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5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256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57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58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59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0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1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2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3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4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5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266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6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6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6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7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7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28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8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29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0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0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1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1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2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2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2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2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3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3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3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3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4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4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4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4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4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4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4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4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4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4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5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5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5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5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5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5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5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5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5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5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6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6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6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6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37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77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78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79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0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1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2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3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4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5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6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7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388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89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0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1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2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3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4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5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6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7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398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39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0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1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1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2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2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3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3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3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3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4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4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4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4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5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5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5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5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5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5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5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5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5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5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6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6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6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6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6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6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6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6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6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6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7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7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7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7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8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8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8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8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49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49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0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09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0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1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2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3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4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5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6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7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8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19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520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1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2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3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4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5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6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7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8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29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530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3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4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4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4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4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5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5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5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5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6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6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6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6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6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6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6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6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6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6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7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7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7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7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7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7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7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7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7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7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8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8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8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8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59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9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9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59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0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0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1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1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2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3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3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4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1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2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3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4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5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6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7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8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49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50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51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652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3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4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5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6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7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8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59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60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61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662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6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7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7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7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7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7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7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7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7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7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7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8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8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8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8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8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8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8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8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8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8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69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9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9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69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0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0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0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0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1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1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2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2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3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4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4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5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5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6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6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6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6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7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7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77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3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4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5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6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7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8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79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80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81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82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83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784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85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86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87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88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89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90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91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92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93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794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9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9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9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9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79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0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0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0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0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1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1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1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1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2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2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3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3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4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5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5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6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6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7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7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7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7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8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8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8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8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9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9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9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9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89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9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9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9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9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89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0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0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0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0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0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05" name="Text Box 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06" name="Text Box 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07" name="Text Box 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08" name="Text Box 4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09" name="Text Box 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0" name="Text Box 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1" name="Text Box 11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2" name="Text Box 1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3" name="Text Box 15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4" name="Text Box 16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5" name="Text Box 22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218440</xdr:rowOff>
    </xdr:to>
    <xdr:sp>
      <xdr:nvSpPr>
        <xdr:cNvPr id="11916" name="Text Box 23"/>
        <xdr:cNvSpPr txBox="1"/>
      </xdr:nvSpPr>
      <xdr:spPr>
        <a:xfrm>
          <a:off x="6164580" y="1822475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17" name="Text Box 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18" name="Text Box 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19" name="Text Box 4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0" name="Text Box 5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1" name="Text Box 6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2" name="Text Box 7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3" name="Text Box 1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4" name="Text Box 1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5" name="Text Box 22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85725</xdr:colOff>
      <xdr:row>242</xdr:row>
      <xdr:rowOff>266065</xdr:rowOff>
    </xdr:to>
    <xdr:sp>
      <xdr:nvSpPr>
        <xdr:cNvPr id="11926" name="Text Box 23"/>
        <xdr:cNvSpPr txBox="1"/>
      </xdr:nvSpPr>
      <xdr:spPr>
        <a:xfrm>
          <a:off x="6164580" y="182247540"/>
          <a:ext cx="8572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27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28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29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0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1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2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3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4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5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6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7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38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39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0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1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2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3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4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5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6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7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48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49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0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1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2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3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4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5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6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7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8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59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60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1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2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3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4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5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6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7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8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69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70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1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2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3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4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5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6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7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8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79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80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81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82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3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4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5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6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7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8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89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90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91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1992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3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4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5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6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7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8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1999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00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01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02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03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04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05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06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07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08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09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10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11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12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13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14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15" name="Text Box 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16" name="Text Box 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17" name="Text Box 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18" name="Text Box 4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19" name="Text Box 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0" name="Text Box 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1" name="Text Box 11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2" name="Text Box 1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3" name="Text Box 15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4" name="Text Box 16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5" name="Text Box 22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66675</xdr:colOff>
      <xdr:row>242</xdr:row>
      <xdr:rowOff>220345</xdr:rowOff>
    </xdr:to>
    <xdr:sp>
      <xdr:nvSpPr>
        <xdr:cNvPr id="12026" name="Text Box 23"/>
        <xdr:cNvSpPr txBox="1"/>
      </xdr:nvSpPr>
      <xdr:spPr>
        <a:xfrm>
          <a:off x="6164580" y="1822475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27" name="Text Box 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28" name="Text Box 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29" name="Text Box 4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0" name="Text Box 5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1" name="Text Box 6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2" name="Text Box 7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3" name="Text Box 1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4" name="Text Box 1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5" name="Text Box 22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84455</xdr:colOff>
      <xdr:row>242</xdr:row>
      <xdr:rowOff>255905</xdr:rowOff>
    </xdr:to>
    <xdr:sp>
      <xdr:nvSpPr>
        <xdr:cNvPr id="12036" name="Text Box 23"/>
        <xdr:cNvSpPr txBox="1"/>
      </xdr:nvSpPr>
      <xdr:spPr>
        <a:xfrm>
          <a:off x="6164580" y="182247540"/>
          <a:ext cx="8445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37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38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39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0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1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2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3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4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5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6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7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048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49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0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1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2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3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4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5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6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7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58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59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0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1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2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3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4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5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6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7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8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69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070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1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2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3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4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5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6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7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8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79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080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1" name="Text Box 1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2" name="Text Box 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3" name="Text Box 3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4" name="Text Box 4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5" name="Text Box 5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6" name="Text Box 6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7" name="Text Box 11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8" name="Text Box 1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89" name="Text Box 15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90" name="Text Box 16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91" name="Text Box 2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092" name="Text Box 23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3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4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5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6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7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8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099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00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01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02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3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4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5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6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7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8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09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10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11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12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13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14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15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16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17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18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19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20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21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22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23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24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25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26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27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28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29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0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1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2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3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4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5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36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37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38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39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0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1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2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3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4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5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146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47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48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49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0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1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2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3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4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5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6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7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58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59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0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1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2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3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4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5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6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7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68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69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0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1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2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3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4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5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6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7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8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79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180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1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2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3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4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5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6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7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8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89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190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1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2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3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4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5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6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7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8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199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00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01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02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3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4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5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6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7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8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09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10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11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12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3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4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5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6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7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8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19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20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21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22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23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24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25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26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27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28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29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30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31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32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33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34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35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36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37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38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39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0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1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2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3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4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5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46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47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48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49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0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1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2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3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4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5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56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57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58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59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0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1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2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3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4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5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6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7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268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69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0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1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2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3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4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5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6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7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278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79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0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1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2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3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4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5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6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7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8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89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290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1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2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3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4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5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6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7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8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299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300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1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2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3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4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5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6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7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8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09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10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11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12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3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4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5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6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7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8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19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20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21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22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3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4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5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6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7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8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29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30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31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32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33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34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35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36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37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38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39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40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41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42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43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44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45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46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47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48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49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0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1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2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3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4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5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56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57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58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59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0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1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2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3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4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5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66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67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68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69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0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1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2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3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4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5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6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7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78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79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0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1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2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3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4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5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6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7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388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89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0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1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2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3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4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5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6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7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8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399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00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1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2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3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4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5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6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7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8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09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410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11" name="Text Box 1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12" name="Text Box 1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413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414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227965</xdr:rowOff>
    </xdr:to>
    <xdr:sp>
      <xdr:nvSpPr>
        <xdr:cNvPr id="12415" name="Text Box 7"/>
        <xdr:cNvSpPr txBox="1"/>
      </xdr:nvSpPr>
      <xdr:spPr>
        <a:xfrm>
          <a:off x="6926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104775</xdr:colOff>
      <xdr:row>293</xdr:row>
      <xdr:rowOff>227965</xdr:rowOff>
    </xdr:to>
    <xdr:sp>
      <xdr:nvSpPr>
        <xdr:cNvPr id="12416" name="Text Box 7"/>
        <xdr:cNvSpPr txBox="1"/>
      </xdr:nvSpPr>
      <xdr:spPr>
        <a:xfrm>
          <a:off x="6926580" y="21470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227965</xdr:rowOff>
    </xdr:to>
    <xdr:sp>
      <xdr:nvSpPr>
        <xdr:cNvPr id="12417" name="Text Box 7"/>
        <xdr:cNvSpPr txBox="1"/>
      </xdr:nvSpPr>
      <xdr:spPr>
        <a:xfrm>
          <a:off x="6926580" y="21470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227965</xdr:rowOff>
    </xdr:to>
    <xdr:sp>
      <xdr:nvSpPr>
        <xdr:cNvPr id="12418" name="Text Box 7"/>
        <xdr:cNvSpPr txBox="1"/>
      </xdr:nvSpPr>
      <xdr:spPr>
        <a:xfrm>
          <a:off x="6926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419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420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1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2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3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4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5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6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7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8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29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30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31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432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3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4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5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6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7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8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39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40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41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42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3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4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5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6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7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8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49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50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51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52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53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54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55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56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57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58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59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60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61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62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63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64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65" name="Text Box 1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66" name="Text Box 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67" name="Text Box 3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68" name="Text Box 4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69" name="Text Box 5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0" name="Text Box 6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1" name="Text Box 11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2" name="Text Box 1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3" name="Text Box 15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4" name="Text Box 16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5" name="Text Box 22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220345</xdr:rowOff>
    </xdr:to>
    <xdr:sp>
      <xdr:nvSpPr>
        <xdr:cNvPr id="12476" name="Text Box 23"/>
        <xdr:cNvSpPr txBox="1"/>
      </xdr:nvSpPr>
      <xdr:spPr>
        <a:xfrm>
          <a:off x="6926580" y="21470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77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78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79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0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1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2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3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4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5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486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87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88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89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0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1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2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3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4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5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6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7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498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499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0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1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2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3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4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5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6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7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08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09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0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1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2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3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4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5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6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7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8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19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20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1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2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3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4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5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6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7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8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29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30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1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2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3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4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5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6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7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8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39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40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41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42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3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4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5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6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7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8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49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50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51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52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3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4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5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6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7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8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59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60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61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62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63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564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65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66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67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68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69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70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71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72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73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574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75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76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77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78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79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0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1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2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3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4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5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86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87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88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89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0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1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2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3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4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5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596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97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98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599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0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1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2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3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4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5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6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7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08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09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0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1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2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3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4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5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6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7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18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19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0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1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2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3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4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5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6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7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8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29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30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1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2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3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4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5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6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7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8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39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40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1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2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3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4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5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6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7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8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49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50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51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52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3" name="Text Box 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4" name="Text Box 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5" name="Text Box 4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6" name="Text Box 5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7" name="Text Box 6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8" name="Text Box 7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59" name="Text Box 1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60" name="Text Box 1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61" name="Text Box 22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255905</xdr:rowOff>
    </xdr:to>
    <xdr:sp>
      <xdr:nvSpPr>
        <xdr:cNvPr id="12662" name="Text Box 23"/>
        <xdr:cNvSpPr txBox="1"/>
      </xdr:nvSpPr>
      <xdr:spPr>
        <a:xfrm>
          <a:off x="6926580" y="21470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3" name="Text Box 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4" name="Text Box 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5" name="Text Box 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6" name="Text Box 4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7" name="Text Box 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8" name="Text Box 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69" name="Text Box 11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70" name="Text Box 1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71" name="Text Box 15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72" name="Text Box 16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73" name="Text Box 22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202565</xdr:rowOff>
    </xdr:to>
    <xdr:sp>
      <xdr:nvSpPr>
        <xdr:cNvPr id="12674" name="Text Box 23"/>
        <xdr:cNvSpPr txBox="1"/>
      </xdr:nvSpPr>
      <xdr:spPr>
        <a:xfrm>
          <a:off x="6926580" y="21470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75" name="Text Box 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76" name="Text Box 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77" name="Text Box 4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78" name="Text Box 5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79" name="Text Box 6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80" name="Text Box 7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81" name="Text Box 1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82" name="Text Box 1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83" name="Text Box 22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238125</xdr:rowOff>
    </xdr:to>
    <xdr:sp>
      <xdr:nvSpPr>
        <xdr:cNvPr id="12684" name="Text Box 23"/>
        <xdr:cNvSpPr txBox="1"/>
      </xdr:nvSpPr>
      <xdr:spPr>
        <a:xfrm>
          <a:off x="6926580" y="21470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85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86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87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88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89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0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1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2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3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4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5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696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697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698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699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0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1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2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3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4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5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06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07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08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09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0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1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2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3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4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5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6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7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18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19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0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1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2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3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4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5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6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7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28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29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0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1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2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3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4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5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6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7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8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39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40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1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2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3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4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5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6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7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8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49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50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1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2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3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4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5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6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7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8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59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60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61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62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3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4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5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6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7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8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69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70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71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72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3" name="Text Box 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4" name="Text Box 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5" name="Text Box 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6" name="Text Box 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7" name="Text Box 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8" name="Text Box 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79" name="Text Box 11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80" name="Text Box 1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81" name="Text Box 15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82" name="Text Box 16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83" name="Text Box 22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84" name="Text Box 23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85" name="Text Box 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86" name="Text Box 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87" name="Text Box 4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88" name="Text Box 5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89" name="Text Box 6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90" name="Text Box 7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91" name="Text Box 1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92" name="Text Box 1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93" name="Text Box 22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85725</xdr:colOff>
      <xdr:row>293</xdr:row>
      <xdr:rowOff>257810</xdr:rowOff>
    </xdr:to>
    <xdr:sp>
      <xdr:nvSpPr>
        <xdr:cNvPr id="12794" name="Text Box 23"/>
        <xdr:cNvSpPr txBox="1"/>
      </xdr:nvSpPr>
      <xdr:spPr>
        <a:xfrm>
          <a:off x="6926580" y="21470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95" name="Text Box 1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66675</xdr:colOff>
      <xdr:row>293</xdr:row>
      <xdr:rowOff>218440</xdr:rowOff>
    </xdr:to>
    <xdr:sp>
      <xdr:nvSpPr>
        <xdr:cNvPr id="12796" name="Text Box 14"/>
        <xdr:cNvSpPr txBox="1"/>
      </xdr:nvSpPr>
      <xdr:spPr>
        <a:xfrm>
          <a:off x="6926580" y="21470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797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798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227965</xdr:rowOff>
    </xdr:to>
    <xdr:sp>
      <xdr:nvSpPr>
        <xdr:cNvPr id="12799" name="Text Box 7"/>
        <xdr:cNvSpPr txBox="1"/>
      </xdr:nvSpPr>
      <xdr:spPr>
        <a:xfrm>
          <a:off x="6926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104775</xdr:colOff>
      <xdr:row>293</xdr:row>
      <xdr:rowOff>227965</xdr:rowOff>
    </xdr:to>
    <xdr:sp>
      <xdr:nvSpPr>
        <xdr:cNvPr id="12800" name="Text Box 7"/>
        <xdr:cNvSpPr txBox="1"/>
      </xdr:nvSpPr>
      <xdr:spPr>
        <a:xfrm>
          <a:off x="6926580" y="21470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227965</xdr:rowOff>
    </xdr:to>
    <xdr:sp>
      <xdr:nvSpPr>
        <xdr:cNvPr id="12801" name="Text Box 7"/>
        <xdr:cNvSpPr txBox="1"/>
      </xdr:nvSpPr>
      <xdr:spPr>
        <a:xfrm>
          <a:off x="6926580" y="21470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227965</xdr:rowOff>
    </xdr:to>
    <xdr:sp>
      <xdr:nvSpPr>
        <xdr:cNvPr id="12802" name="Text Box 7"/>
        <xdr:cNvSpPr txBox="1"/>
      </xdr:nvSpPr>
      <xdr:spPr>
        <a:xfrm>
          <a:off x="6926580" y="21470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803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57150</xdr:colOff>
      <xdr:row>293</xdr:row>
      <xdr:rowOff>230505</xdr:rowOff>
    </xdr:to>
    <xdr:sp>
      <xdr:nvSpPr>
        <xdr:cNvPr id="12804" name="Text Box 7"/>
        <xdr:cNvSpPr txBox="1"/>
      </xdr:nvSpPr>
      <xdr:spPr>
        <a:xfrm>
          <a:off x="6926580" y="21470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05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06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07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08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09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0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1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2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3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4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5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816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17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18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19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0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1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2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3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4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5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26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27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28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29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0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1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2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3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4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5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6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7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38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39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0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1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2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3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4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5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6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7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48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49" name="Text Box 1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0" name="Text Box 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1" name="Text Box 3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2" name="Text Box 4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3" name="Text Box 5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4" name="Text Box 6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5" name="Text Box 11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6" name="Text Box 1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7" name="Text Box 15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8" name="Text Box 16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59" name="Text Box 2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2860" name="Text Box 23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1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2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3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4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5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6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7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8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69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870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1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2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3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4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5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6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7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8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79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80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81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82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3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4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5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6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7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8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89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90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91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892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3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4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5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6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7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8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899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00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01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02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03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04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05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06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07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08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09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10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11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12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13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14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15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16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17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18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19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0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1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2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3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4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5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26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27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28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29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0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1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2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3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4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5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36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37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38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39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0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1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2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3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4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5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6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7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2948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49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0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1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2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3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4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5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6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7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2958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59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0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1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2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3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4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5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6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7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8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69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70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1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2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3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4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5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6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7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8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79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80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1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2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3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4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5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6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7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8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89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90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91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2992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3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4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5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6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7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8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2999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00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01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02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3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4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5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6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7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8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09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10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11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12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13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14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15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16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17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18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19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20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21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22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23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24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25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26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27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28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29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0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1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2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3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4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5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36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37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38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39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0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1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2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3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4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5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046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47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48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49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0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1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2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3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4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5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6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7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058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59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0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1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2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3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4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5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6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7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068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69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0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1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2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3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4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5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6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7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8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79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80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1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2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3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4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5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6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7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8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89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090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1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2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3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4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5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6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7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8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099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00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01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02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3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4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5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6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7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8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09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10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11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12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3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4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5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6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7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8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19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20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21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22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23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24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25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26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27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28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29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30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31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32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33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34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35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36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37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38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39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0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1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2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3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4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5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46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47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48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49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0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1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2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3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4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5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56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57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58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59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0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1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2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3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4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5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6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7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68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69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0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1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2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3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4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5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6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7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178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79" name="Text Box 1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80" name="Text Box 1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181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182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227965</xdr:rowOff>
    </xdr:to>
    <xdr:sp>
      <xdr:nvSpPr>
        <xdr:cNvPr id="13183" name="Text Box 7"/>
        <xdr:cNvSpPr txBox="1"/>
      </xdr:nvSpPr>
      <xdr:spPr>
        <a:xfrm>
          <a:off x="6926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104775</xdr:colOff>
      <xdr:row>294</xdr:row>
      <xdr:rowOff>227965</xdr:rowOff>
    </xdr:to>
    <xdr:sp>
      <xdr:nvSpPr>
        <xdr:cNvPr id="13184" name="Text Box 7"/>
        <xdr:cNvSpPr txBox="1"/>
      </xdr:nvSpPr>
      <xdr:spPr>
        <a:xfrm>
          <a:off x="6926580" y="21534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227965</xdr:rowOff>
    </xdr:to>
    <xdr:sp>
      <xdr:nvSpPr>
        <xdr:cNvPr id="13185" name="Text Box 7"/>
        <xdr:cNvSpPr txBox="1"/>
      </xdr:nvSpPr>
      <xdr:spPr>
        <a:xfrm>
          <a:off x="6926580" y="21534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227965</xdr:rowOff>
    </xdr:to>
    <xdr:sp>
      <xdr:nvSpPr>
        <xdr:cNvPr id="13186" name="Text Box 7"/>
        <xdr:cNvSpPr txBox="1"/>
      </xdr:nvSpPr>
      <xdr:spPr>
        <a:xfrm>
          <a:off x="6926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187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188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89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0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1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2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3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4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5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6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7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8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199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200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1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2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3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4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5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6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7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8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09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10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1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2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3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4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5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6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7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8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19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20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21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22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3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4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5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6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7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8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29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30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31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32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3" name="Text Box 1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4" name="Text Box 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5" name="Text Box 3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6" name="Text Box 4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7" name="Text Box 5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8" name="Text Box 6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39" name="Text Box 11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40" name="Text Box 1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41" name="Text Box 15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42" name="Text Box 16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43" name="Text Box 22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220345</xdr:rowOff>
    </xdr:to>
    <xdr:sp>
      <xdr:nvSpPr>
        <xdr:cNvPr id="13244" name="Text Box 23"/>
        <xdr:cNvSpPr txBox="1"/>
      </xdr:nvSpPr>
      <xdr:spPr>
        <a:xfrm>
          <a:off x="6926580" y="21534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45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46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47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48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49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50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51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52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53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254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55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56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57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58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59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0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1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2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3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4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5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66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67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68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69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0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1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2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3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4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5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76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77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78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79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0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1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2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3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4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5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6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7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288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89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0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1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2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3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4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5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6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7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298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299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0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1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2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3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4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5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6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7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8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09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10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1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2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3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4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5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6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7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8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19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20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1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2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3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4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5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6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7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8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29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30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31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32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3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4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5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6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7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8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39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40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41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42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3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4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5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6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7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8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49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50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51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52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53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54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55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56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57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58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59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60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61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62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63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64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65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66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67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68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69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0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1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2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3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4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5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376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77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78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79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0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1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2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3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4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5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386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87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88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89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0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1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2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3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4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5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6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7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398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399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0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1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2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3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4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5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6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7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08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09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0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1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2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3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4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5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6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7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8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19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20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1" name="Text Box 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2" name="Text Box 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3" name="Text Box 4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4" name="Text Box 5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5" name="Text Box 6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6" name="Text Box 7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7" name="Text Box 1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8" name="Text Box 1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29" name="Text Box 22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255905</xdr:rowOff>
    </xdr:to>
    <xdr:sp>
      <xdr:nvSpPr>
        <xdr:cNvPr id="13430" name="Text Box 23"/>
        <xdr:cNvSpPr txBox="1"/>
      </xdr:nvSpPr>
      <xdr:spPr>
        <a:xfrm>
          <a:off x="6926580" y="21534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1" name="Text Box 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2" name="Text Box 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3" name="Text Box 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4" name="Text Box 4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5" name="Text Box 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6" name="Text Box 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7" name="Text Box 11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8" name="Text Box 1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39" name="Text Box 15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40" name="Text Box 16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41" name="Text Box 22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202565</xdr:rowOff>
    </xdr:to>
    <xdr:sp>
      <xdr:nvSpPr>
        <xdr:cNvPr id="13442" name="Text Box 23"/>
        <xdr:cNvSpPr txBox="1"/>
      </xdr:nvSpPr>
      <xdr:spPr>
        <a:xfrm>
          <a:off x="6926580" y="21534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3" name="Text Box 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4" name="Text Box 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5" name="Text Box 4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6" name="Text Box 5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7" name="Text Box 6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8" name="Text Box 7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49" name="Text Box 1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50" name="Text Box 1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51" name="Text Box 22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238125</xdr:rowOff>
    </xdr:to>
    <xdr:sp>
      <xdr:nvSpPr>
        <xdr:cNvPr id="13452" name="Text Box 23"/>
        <xdr:cNvSpPr txBox="1"/>
      </xdr:nvSpPr>
      <xdr:spPr>
        <a:xfrm>
          <a:off x="6926580" y="21534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3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4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5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6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7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8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59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60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61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62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63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64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65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66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67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68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69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70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71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72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73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74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75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76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77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78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79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0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1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2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3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4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5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86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87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88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89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0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1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2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3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4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5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496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97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98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499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0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1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2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3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4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5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6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7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08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09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0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1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2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3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4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5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6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7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18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19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0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1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2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3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4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5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6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7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8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29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30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1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2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3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4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5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6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7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8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39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40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1" name="Text Box 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2" name="Text Box 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3" name="Text Box 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4" name="Text Box 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5" name="Text Box 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6" name="Text Box 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7" name="Text Box 11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8" name="Text Box 1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49" name="Text Box 15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50" name="Text Box 16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51" name="Text Box 22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52" name="Text Box 23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3" name="Text Box 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4" name="Text Box 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5" name="Text Box 4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6" name="Text Box 5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7" name="Text Box 6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8" name="Text Box 7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59" name="Text Box 1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60" name="Text Box 1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61" name="Text Box 22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85725</xdr:colOff>
      <xdr:row>294</xdr:row>
      <xdr:rowOff>257810</xdr:rowOff>
    </xdr:to>
    <xdr:sp>
      <xdr:nvSpPr>
        <xdr:cNvPr id="13562" name="Text Box 23"/>
        <xdr:cNvSpPr txBox="1"/>
      </xdr:nvSpPr>
      <xdr:spPr>
        <a:xfrm>
          <a:off x="6926580" y="21534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63" name="Text Box 1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66675</xdr:colOff>
      <xdr:row>294</xdr:row>
      <xdr:rowOff>218440</xdr:rowOff>
    </xdr:to>
    <xdr:sp>
      <xdr:nvSpPr>
        <xdr:cNvPr id="13564" name="Text Box 14"/>
        <xdr:cNvSpPr txBox="1"/>
      </xdr:nvSpPr>
      <xdr:spPr>
        <a:xfrm>
          <a:off x="6926580" y="21534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565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566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227965</xdr:rowOff>
    </xdr:to>
    <xdr:sp>
      <xdr:nvSpPr>
        <xdr:cNvPr id="13567" name="Text Box 7"/>
        <xdr:cNvSpPr txBox="1"/>
      </xdr:nvSpPr>
      <xdr:spPr>
        <a:xfrm>
          <a:off x="6926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104775</xdr:colOff>
      <xdr:row>294</xdr:row>
      <xdr:rowOff>227965</xdr:rowOff>
    </xdr:to>
    <xdr:sp>
      <xdr:nvSpPr>
        <xdr:cNvPr id="13568" name="Text Box 7"/>
        <xdr:cNvSpPr txBox="1"/>
      </xdr:nvSpPr>
      <xdr:spPr>
        <a:xfrm>
          <a:off x="6926580" y="21534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227965</xdr:rowOff>
    </xdr:to>
    <xdr:sp>
      <xdr:nvSpPr>
        <xdr:cNvPr id="13569" name="Text Box 7"/>
        <xdr:cNvSpPr txBox="1"/>
      </xdr:nvSpPr>
      <xdr:spPr>
        <a:xfrm>
          <a:off x="6926580" y="21534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227965</xdr:rowOff>
    </xdr:to>
    <xdr:sp>
      <xdr:nvSpPr>
        <xdr:cNvPr id="13570" name="Text Box 7"/>
        <xdr:cNvSpPr txBox="1"/>
      </xdr:nvSpPr>
      <xdr:spPr>
        <a:xfrm>
          <a:off x="6926580" y="21534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571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57150</xdr:colOff>
      <xdr:row>294</xdr:row>
      <xdr:rowOff>230505</xdr:rowOff>
    </xdr:to>
    <xdr:sp>
      <xdr:nvSpPr>
        <xdr:cNvPr id="13572" name="Text Box 7"/>
        <xdr:cNvSpPr txBox="1"/>
      </xdr:nvSpPr>
      <xdr:spPr>
        <a:xfrm>
          <a:off x="6926580" y="21534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7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8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8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8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8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58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85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86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87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88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89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90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91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92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93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594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595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596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597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598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599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0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1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2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3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4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5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06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07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08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09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0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1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2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3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4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5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16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17" name="Text Box 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18" name="Text Box 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19" name="Text Box 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0" name="Text Box 4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1" name="Text Box 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2" name="Text Box 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3" name="Text Box 1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4" name="Text Box 1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5" name="Text Box 1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6" name="Text Box 1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7" name="Text Box 2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3628" name="Text Box 2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29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0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1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2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3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4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5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6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7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38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3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4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5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5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6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1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2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3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4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5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6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7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8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69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70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71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672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3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4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5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6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7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8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79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80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81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682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8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9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9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9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9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69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95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96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97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98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699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00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01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02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03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04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0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0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0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0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0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1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1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1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1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2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27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28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29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0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1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2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3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4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5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6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7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38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39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0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1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2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3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4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5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6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7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48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4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5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76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6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77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7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8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8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8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3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4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5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6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7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8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89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90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91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792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79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0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0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0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0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0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05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06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07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08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09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10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11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12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13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814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15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16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17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18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19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0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1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2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3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4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5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826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27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28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29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0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1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2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3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4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5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836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3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3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3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4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49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0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1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2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3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4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5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6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7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58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5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6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7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1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2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3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4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5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6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7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8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79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80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8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9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9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89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3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4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5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6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7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8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899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00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01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02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0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1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1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1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1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1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15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16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17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18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19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20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21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22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23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24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2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2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2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2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2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3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37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38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39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0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1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2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3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4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5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3946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47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48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3949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3950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3951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104775</xdr:colOff>
      <xdr:row>295</xdr:row>
      <xdr:rowOff>227965</xdr:rowOff>
    </xdr:to>
    <xdr:sp>
      <xdr:nvSpPr>
        <xdr:cNvPr id="13952" name="Text Box 7"/>
        <xdr:cNvSpPr txBox="1"/>
      </xdr:nvSpPr>
      <xdr:spPr>
        <a:xfrm>
          <a:off x="6926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227965</xdr:rowOff>
    </xdr:to>
    <xdr:sp>
      <xdr:nvSpPr>
        <xdr:cNvPr id="13953" name="Text Box 7"/>
        <xdr:cNvSpPr txBox="1"/>
      </xdr:nvSpPr>
      <xdr:spPr>
        <a:xfrm>
          <a:off x="6926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3954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3955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3956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5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5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5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396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69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0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1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2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3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4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5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6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7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3978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7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8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399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399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0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1" name="Text Box 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2" name="Text Box 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3" name="Text Box 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4" name="Text Box 4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5" name="Text Box 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6" name="Text Box 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7" name="Text Box 1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8" name="Text Box 1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09" name="Text Box 1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10" name="Text Box 1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11" name="Text Box 2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012" name="Text Box 2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3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4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5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6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7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8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19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20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21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22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3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4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5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6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7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8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29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30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31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32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33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34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35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36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37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38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39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40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41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42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43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44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45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46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47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48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49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0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1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2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3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4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5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056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57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58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59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0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1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2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3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4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5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066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6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6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6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7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79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0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1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2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3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4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5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6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7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088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8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09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0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1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2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3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4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5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6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7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8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09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10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1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2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3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4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5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6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7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8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19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20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21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22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3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4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5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6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7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8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29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30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31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32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3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4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5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6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7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8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39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40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41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42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43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44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45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46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47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48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49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50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51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52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53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154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5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5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5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5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5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6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6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6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6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7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7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7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7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18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89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0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1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2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3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4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5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6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7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198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19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0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21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1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22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2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3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3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3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3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4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5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6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7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8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39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40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41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42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4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5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5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5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5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5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55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56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57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58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59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60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61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62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63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64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6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6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6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6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6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7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77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78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79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0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1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2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3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4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5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86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8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8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8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29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299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0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1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2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3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4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5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6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7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08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0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1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2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1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2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3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4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5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6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7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8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29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330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31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32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333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334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4335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104775</xdr:colOff>
      <xdr:row>295</xdr:row>
      <xdr:rowOff>227965</xdr:rowOff>
    </xdr:to>
    <xdr:sp>
      <xdr:nvSpPr>
        <xdr:cNvPr id="14336" name="Text Box 7"/>
        <xdr:cNvSpPr txBox="1"/>
      </xdr:nvSpPr>
      <xdr:spPr>
        <a:xfrm>
          <a:off x="6926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227965</xdr:rowOff>
    </xdr:to>
    <xdr:sp>
      <xdr:nvSpPr>
        <xdr:cNvPr id="14337" name="Text Box 7"/>
        <xdr:cNvSpPr txBox="1"/>
      </xdr:nvSpPr>
      <xdr:spPr>
        <a:xfrm>
          <a:off x="6926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4338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339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340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4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5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5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35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3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4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5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6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7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8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59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60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61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62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3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4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5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6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7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8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69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70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71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72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73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374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75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76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77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78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79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80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81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82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83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384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85" name="Text Box 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86" name="Text Box 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87" name="Text Box 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88" name="Text Box 4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89" name="Text Box 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0" name="Text Box 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1" name="Text Box 1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2" name="Text Box 1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3" name="Text Box 1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4" name="Text Box 1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5" name="Text Box 2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396" name="Text Box 2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9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9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39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0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07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08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09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0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1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2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3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4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5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6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7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18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19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0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1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2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3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4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5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6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7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28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2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3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4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4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45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5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6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6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6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3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4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5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6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7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8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69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70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71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72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7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8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8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8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8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48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85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86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87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88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89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90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91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92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93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494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95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96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97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98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499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0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1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2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3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4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5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06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07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08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09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0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1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2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3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4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5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16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17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18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19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0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1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2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3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4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5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6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7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28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29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0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1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2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3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4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5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6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7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38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3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4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5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1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2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3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4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5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6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7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8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59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60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6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7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7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57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3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4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5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6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7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8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79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80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81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582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3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4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5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6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7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8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89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90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91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92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93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594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95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96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97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98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599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600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601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602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603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604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0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0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0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0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0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1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17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18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19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0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1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2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3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4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5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26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2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2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2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3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39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0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1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2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3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4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5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6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7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48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4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5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6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1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2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3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4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5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6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7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8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69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70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7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8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8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8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3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4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5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6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7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8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89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90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91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692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69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0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0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0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0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0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05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06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07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08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09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10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11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12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13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4714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15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16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717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718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4719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104775</xdr:colOff>
      <xdr:row>295</xdr:row>
      <xdr:rowOff>227965</xdr:rowOff>
    </xdr:to>
    <xdr:sp>
      <xdr:nvSpPr>
        <xdr:cNvPr id="14720" name="Text Box 7"/>
        <xdr:cNvSpPr txBox="1"/>
      </xdr:nvSpPr>
      <xdr:spPr>
        <a:xfrm>
          <a:off x="6926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227965</xdr:rowOff>
    </xdr:to>
    <xdr:sp>
      <xdr:nvSpPr>
        <xdr:cNvPr id="14721" name="Text Box 7"/>
        <xdr:cNvSpPr txBox="1"/>
      </xdr:nvSpPr>
      <xdr:spPr>
        <a:xfrm>
          <a:off x="6926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4722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723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4724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2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2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2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2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2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73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3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3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3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4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47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48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49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0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1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2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3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4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5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6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7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58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59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0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1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2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3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4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5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6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7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768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69" name="Text Box 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0" name="Text Box 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1" name="Text Box 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2" name="Text Box 4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3" name="Text Box 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4" name="Text Box 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5" name="Text Box 11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6" name="Text Box 1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7" name="Text Box 15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8" name="Text Box 16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79" name="Text Box 22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220345</xdr:rowOff>
    </xdr:to>
    <xdr:sp>
      <xdr:nvSpPr>
        <xdr:cNvPr id="14780" name="Text Box 23"/>
        <xdr:cNvSpPr txBox="1"/>
      </xdr:nvSpPr>
      <xdr:spPr>
        <a:xfrm>
          <a:off x="6926580" y="215978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1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2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3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4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5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6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7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8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89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790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1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2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3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4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5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6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7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8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799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00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01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02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3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4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5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6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7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8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09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10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11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12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3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4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5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6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7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8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19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20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21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22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23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24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25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26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27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28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29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30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31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32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33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34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3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3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3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3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3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4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4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4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4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5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5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5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5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86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69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0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1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2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3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4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5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6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7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878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79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0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1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2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3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4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5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6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7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8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89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890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1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2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3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4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5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6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7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8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899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00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1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2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3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4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5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6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7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8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09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10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11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12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3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4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5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6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7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8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19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20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21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22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2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3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3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3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3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3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35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36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37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38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39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40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41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42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43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44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4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4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4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4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4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5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57" name="Text Box 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58" name="Text Box 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59" name="Text Box 4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0" name="Text Box 5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1" name="Text Box 6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2" name="Text Box 7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3" name="Text Box 1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4" name="Text Box 1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5" name="Text Box 22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255905</xdr:rowOff>
    </xdr:to>
    <xdr:sp>
      <xdr:nvSpPr>
        <xdr:cNvPr id="14966" name="Text Box 23"/>
        <xdr:cNvSpPr txBox="1"/>
      </xdr:nvSpPr>
      <xdr:spPr>
        <a:xfrm>
          <a:off x="6926580" y="215978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67" name="Text Box 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68" name="Text Box 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69" name="Text Box 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0" name="Text Box 4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1" name="Text Box 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2" name="Text Box 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3" name="Text Box 11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4" name="Text Box 1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5" name="Text Box 15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6" name="Text Box 16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7" name="Text Box 22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202565</xdr:rowOff>
    </xdr:to>
    <xdr:sp>
      <xdr:nvSpPr>
        <xdr:cNvPr id="14978" name="Text Box 23"/>
        <xdr:cNvSpPr txBox="1"/>
      </xdr:nvSpPr>
      <xdr:spPr>
        <a:xfrm>
          <a:off x="6926580" y="215978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79" name="Text Box 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0" name="Text Box 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1" name="Text Box 4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2" name="Text Box 5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3" name="Text Box 6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4" name="Text Box 7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5" name="Text Box 1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6" name="Text Box 1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7" name="Text Box 22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238125</xdr:rowOff>
    </xdr:to>
    <xdr:sp>
      <xdr:nvSpPr>
        <xdr:cNvPr id="14988" name="Text Box 23"/>
        <xdr:cNvSpPr txBox="1"/>
      </xdr:nvSpPr>
      <xdr:spPr>
        <a:xfrm>
          <a:off x="6926580" y="215978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89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0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1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2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3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4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5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6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7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8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4999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00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1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2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3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4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5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6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7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8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09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10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1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2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3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4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5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6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7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8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19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20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21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22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3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4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5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6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7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8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29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30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31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32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3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4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5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6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7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8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39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40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41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42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43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44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45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46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47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48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49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50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51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52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53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54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55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56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57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58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59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0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1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2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3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4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5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66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67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68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69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0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1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2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3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4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5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76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77" name="Text Box 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78" name="Text Box 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79" name="Text Box 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0" name="Text Box 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1" name="Text Box 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2" name="Text Box 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3" name="Text Box 11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4" name="Text Box 1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5" name="Text Box 15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6" name="Text Box 16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7" name="Text Box 22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88" name="Text Box 23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89" name="Text Box 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0" name="Text Box 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1" name="Text Box 4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2" name="Text Box 5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3" name="Text Box 6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4" name="Text Box 7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5" name="Text Box 1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6" name="Text Box 1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7" name="Text Box 22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85725</xdr:colOff>
      <xdr:row>295</xdr:row>
      <xdr:rowOff>257810</xdr:rowOff>
    </xdr:to>
    <xdr:sp>
      <xdr:nvSpPr>
        <xdr:cNvPr id="15098" name="Text Box 23"/>
        <xdr:cNvSpPr txBox="1"/>
      </xdr:nvSpPr>
      <xdr:spPr>
        <a:xfrm>
          <a:off x="6926580" y="215978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099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66675</xdr:colOff>
      <xdr:row>295</xdr:row>
      <xdr:rowOff>218440</xdr:rowOff>
    </xdr:to>
    <xdr:sp>
      <xdr:nvSpPr>
        <xdr:cNvPr id="15100" name="Text Box 14"/>
        <xdr:cNvSpPr txBox="1"/>
      </xdr:nvSpPr>
      <xdr:spPr>
        <a:xfrm>
          <a:off x="6926580" y="215978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5101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5102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5103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104775</xdr:colOff>
      <xdr:row>295</xdr:row>
      <xdr:rowOff>227965</xdr:rowOff>
    </xdr:to>
    <xdr:sp>
      <xdr:nvSpPr>
        <xdr:cNvPr id="15104" name="Text Box 7"/>
        <xdr:cNvSpPr txBox="1"/>
      </xdr:nvSpPr>
      <xdr:spPr>
        <a:xfrm>
          <a:off x="6926580" y="215978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227965</xdr:rowOff>
    </xdr:to>
    <xdr:sp>
      <xdr:nvSpPr>
        <xdr:cNvPr id="15105" name="Text Box 7"/>
        <xdr:cNvSpPr txBox="1"/>
      </xdr:nvSpPr>
      <xdr:spPr>
        <a:xfrm>
          <a:off x="6926580" y="215978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227965</xdr:rowOff>
    </xdr:to>
    <xdr:sp>
      <xdr:nvSpPr>
        <xdr:cNvPr id="15106" name="Text Box 7"/>
        <xdr:cNvSpPr txBox="1"/>
      </xdr:nvSpPr>
      <xdr:spPr>
        <a:xfrm>
          <a:off x="6926580" y="215978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5107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57150</xdr:colOff>
      <xdr:row>295</xdr:row>
      <xdr:rowOff>230505</xdr:rowOff>
    </xdr:to>
    <xdr:sp>
      <xdr:nvSpPr>
        <xdr:cNvPr id="15108" name="Text Box 7"/>
        <xdr:cNvSpPr txBox="1"/>
      </xdr:nvSpPr>
      <xdr:spPr>
        <a:xfrm>
          <a:off x="6926580" y="215978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09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0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1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2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3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4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5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6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7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8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19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120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1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2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3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4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5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6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7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8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29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30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1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2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3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4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5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6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7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8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39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40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41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42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3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4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5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6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7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8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49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50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51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52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3" name="Text Box 1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4" name="Text Box 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5" name="Text Box 3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6" name="Text Box 4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7" name="Text Box 5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8" name="Text Box 6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59" name="Text Box 11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60" name="Text Box 1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61" name="Text Box 15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62" name="Text Box 16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63" name="Text Box 2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164" name="Text Box 23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65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66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67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68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69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70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71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72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73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174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75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76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77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78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79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0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1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2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3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4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5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86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87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88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89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0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1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2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3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4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5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196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97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98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199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0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1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2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3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4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5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6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7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08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09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0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1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2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3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4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5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6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7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18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19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0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1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2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3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4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5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6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7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8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29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30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1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2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3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4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5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6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7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8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39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40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1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2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3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4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5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6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7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8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49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50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51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252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3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4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5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6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7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8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59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60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61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262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3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4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5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6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7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8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69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70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71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72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73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74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75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76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77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78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79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80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81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82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83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84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85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86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87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88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89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0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1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2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3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4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5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296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97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98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299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0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1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2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3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4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5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06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07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08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09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0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1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2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3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4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5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6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7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18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19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0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1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2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3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4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5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6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7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28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29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0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1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2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3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4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5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6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7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8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39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40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1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2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3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4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5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6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7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8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49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350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1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2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3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4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5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6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7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8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59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60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61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362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3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4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5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6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7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8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69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70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71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372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3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4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5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6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7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8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79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80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81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82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83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84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85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86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87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88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89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90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91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92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93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394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95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96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97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98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399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0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1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2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3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4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5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06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07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08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09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0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1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2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3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4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5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16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17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18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19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0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1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2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3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4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5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6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7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28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29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0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1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2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3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4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5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6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7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38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39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0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1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2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3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4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5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6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7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8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49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50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1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2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3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4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5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6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7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8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59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60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1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2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3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4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5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6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7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8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69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70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71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72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3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4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5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6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7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8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79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80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81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482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83" name="Text Box 1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84" name="Text Box 1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485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486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227965</xdr:rowOff>
    </xdr:to>
    <xdr:sp>
      <xdr:nvSpPr>
        <xdr:cNvPr id="15487" name="Text Box 7"/>
        <xdr:cNvSpPr txBox="1"/>
      </xdr:nvSpPr>
      <xdr:spPr>
        <a:xfrm>
          <a:off x="6926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104775</xdr:colOff>
      <xdr:row>296</xdr:row>
      <xdr:rowOff>227965</xdr:rowOff>
    </xdr:to>
    <xdr:sp>
      <xdr:nvSpPr>
        <xdr:cNvPr id="15488" name="Text Box 7"/>
        <xdr:cNvSpPr txBox="1"/>
      </xdr:nvSpPr>
      <xdr:spPr>
        <a:xfrm>
          <a:off x="6926580" y="21661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227965</xdr:rowOff>
    </xdr:to>
    <xdr:sp>
      <xdr:nvSpPr>
        <xdr:cNvPr id="15489" name="Text Box 7"/>
        <xdr:cNvSpPr txBox="1"/>
      </xdr:nvSpPr>
      <xdr:spPr>
        <a:xfrm>
          <a:off x="6926580" y="21661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227965</xdr:rowOff>
    </xdr:to>
    <xdr:sp>
      <xdr:nvSpPr>
        <xdr:cNvPr id="15490" name="Text Box 7"/>
        <xdr:cNvSpPr txBox="1"/>
      </xdr:nvSpPr>
      <xdr:spPr>
        <a:xfrm>
          <a:off x="6926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491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492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3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4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5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6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7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8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499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500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501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502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503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504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05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06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07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08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09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10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11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12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13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14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15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16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17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18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19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0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1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2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3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4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5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26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27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28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29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0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1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2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3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4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5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36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37" name="Text Box 1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38" name="Text Box 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39" name="Text Box 3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0" name="Text Box 4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1" name="Text Box 5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2" name="Text Box 6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3" name="Text Box 11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4" name="Text Box 1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5" name="Text Box 15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6" name="Text Box 16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7" name="Text Box 22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220345</xdr:rowOff>
    </xdr:to>
    <xdr:sp>
      <xdr:nvSpPr>
        <xdr:cNvPr id="15548" name="Text Box 23"/>
        <xdr:cNvSpPr txBox="1"/>
      </xdr:nvSpPr>
      <xdr:spPr>
        <a:xfrm>
          <a:off x="6926580" y="2166137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49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0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1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2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3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4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5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6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7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558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59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0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1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2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3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4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5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6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7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8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69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70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1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2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3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4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5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6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7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8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79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80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1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2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3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4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5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6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7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8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89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90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91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592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3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4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5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6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7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8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599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00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01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02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3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4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5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6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7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8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09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10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11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12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13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14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15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16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17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18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19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20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21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22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23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24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25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26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27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28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29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0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1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2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3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4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5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36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37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38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39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0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1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2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3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4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5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646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47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48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49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0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1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2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3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4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5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6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7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58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59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0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1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2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3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4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5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6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7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68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69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0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1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2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3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4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5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6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7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8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79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680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1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2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3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4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5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6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7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8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89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690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1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2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3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4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5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6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7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8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699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00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01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02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3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4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5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6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7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8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09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10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11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12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3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4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5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6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7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8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19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20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21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22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23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24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25" name="Text Box 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26" name="Text Box 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27" name="Text Box 4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28" name="Text Box 5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29" name="Text Box 6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30" name="Text Box 7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31" name="Text Box 1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32" name="Text Box 1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33" name="Text Box 22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255905</xdr:rowOff>
    </xdr:to>
    <xdr:sp>
      <xdr:nvSpPr>
        <xdr:cNvPr id="15734" name="Text Box 23"/>
        <xdr:cNvSpPr txBox="1"/>
      </xdr:nvSpPr>
      <xdr:spPr>
        <a:xfrm>
          <a:off x="6926580" y="2166137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35" name="Text Box 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36" name="Text Box 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37" name="Text Box 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38" name="Text Box 4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39" name="Text Box 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0" name="Text Box 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1" name="Text Box 11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2" name="Text Box 1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3" name="Text Box 15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4" name="Text Box 16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5" name="Text Box 22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202565</xdr:rowOff>
    </xdr:to>
    <xdr:sp>
      <xdr:nvSpPr>
        <xdr:cNvPr id="15746" name="Text Box 23"/>
        <xdr:cNvSpPr txBox="1"/>
      </xdr:nvSpPr>
      <xdr:spPr>
        <a:xfrm>
          <a:off x="6926580" y="2166137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47" name="Text Box 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48" name="Text Box 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49" name="Text Box 4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0" name="Text Box 5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1" name="Text Box 6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2" name="Text Box 7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3" name="Text Box 1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4" name="Text Box 1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5" name="Text Box 22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238125</xdr:rowOff>
    </xdr:to>
    <xdr:sp>
      <xdr:nvSpPr>
        <xdr:cNvPr id="15756" name="Text Box 23"/>
        <xdr:cNvSpPr txBox="1"/>
      </xdr:nvSpPr>
      <xdr:spPr>
        <a:xfrm>
          <a:off x="6926580" y="2166137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57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58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59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0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1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2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3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4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5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6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7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68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69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0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1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2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3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4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5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6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7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78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79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0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1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2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3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4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5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6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7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8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89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790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1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2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3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4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5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6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7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8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799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00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1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2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3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4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5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6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7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8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09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10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11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12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3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4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5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6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7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8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19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20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21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22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3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4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5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6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7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8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29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30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31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32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33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34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35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36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37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38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39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40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41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42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43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44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45" name="Text Box 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46" name="Text Box 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47" name="Text Box 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48" name="Text Box 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49" name="Text Box 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0" name="Text Box 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1" name="Text Box 11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2" name="Text Box 1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3" name="Text Box 15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4" name="Text Box 16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5" name="Text Box 22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56" name="Text Box 23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57" name="Text Box 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58" name="Text Box 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59" name="Text Box 4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0" name="Text Box 5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1" name="Text Box 6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2" name="Text Box 7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3" name="Text Box 1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4" name="Text Box 1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5" name="Text Box 22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257810</xdr:rowOff>
    </xdr:to>
    <xdr:sp>
      <xdr:nvSpPr>
        <xdr:cNvPr id="15866" name="Text Box 23"/>
        <xdr:cNvSpPr txBox="1"/>
      </xdr:nvSpPr>
      <xdr:spPr>
        <a:xfrm>
          <a:off x="6926580" y="2166137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67" name="Text Box 1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66675</xdr:colOff>
      <xdr:row>296</xdr:row>
      <xdr:rowOff>218440</xdr:rowOff>
    </xdr:to>
    <xdr:sp>
      <xdr:nvSpPr>
        <xdr:cNvPr id="15868" name="Text Box 14"/>
        <xdr:cNvSpPr txBox="1"/>
      </xdr:nvSpPr>
      <xdr:spPr>
        <a:xfrm>
          <a:off x="6926580" y="2166137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869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870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227965</xdr:rowOff>
    </xdr:to>
    <xdr:sp>
      <xdr:nvSpPr>
        <xdr:cNvPr id="15871" name="Text Box 7"/>
        <xdr:cNvSpPr txBox="1"/>
      </xdr:nvSpPr>
      <xdr:spPr>
        <a:xfrm>
          <a:off x="6926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104775</xdr:colOff>
      <xdr:row>296</xdr:row>
      <xdr:rowOff>227965</xdr:rowOff>
    </xdr:to>
    <xdr:sp>
      <xdr:nvSpPr>
        <xdr:cNvPr id="15872" name="Text Box 7"/>
        <xdr:cNvSpPr txBox="1"/>
      </xdr:nvSpPr>
      <xdr:spPr>
        <a:xfrm>
          <a:off x="6926580" y="2166137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227965</xdr:rowOff>
    </xdr:to>
    <xdr:sp>
      <xdr:nvSpPr>
        <xdr:cNvPr id="15873" name="Text Box 7"/>
        <xdr:cNvSpPr txBox="1"/>
      </xdr:nvSpPr>
      <xdr:spPr>
        <a:xfrm>
          <a:off x="6926580" y="2166137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227965</xdr:rowOff>
    </xdr:to>
    <xdr:sp>
      <xdr:nvSpPr>
        <xdr:cNvPr id="15874" name="Text Box 7"/>
        <xdr:cNvSpPr txBox="1"/>
      </xdr:nvSpPr>
      <xdr:spPr>
        <a:xfrm>
          <a:off x="6926580" y="2166137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875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57150</xdr:colOff>
      <xdr:row>296</xdr:row>
      <xdr:rowOff>230505</xdr:rowOff>
    </xdr:to>
    <xdr:sp>
      <xdr:nvSpPr>
        <xdr:cNvPr id="15876" name="Text Box 7"/>
        <xdr:cNvSpPr txBox="1"/>
      </xdr:nvSpPr>
      <xdr:spPr>
        <a:xfrm>
          <a:off x="6926580" y="2166137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77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78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79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0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1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2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3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4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5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6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7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888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89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0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1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2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3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4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5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6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7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898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899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0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1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2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3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4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5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6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7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8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09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10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1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2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3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4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5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6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7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8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19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20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1" name="Text Box 1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2" name="Text Box 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3" name="Text Box 3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4" name="Text Box 4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5" name="Text Box 5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6" name="Text Box 6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7" name="Text Box 11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8" name="Text Box 1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29" name="Text Box 15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30" name="Text Box 16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31" name="Text Box 2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5932" name="Text Box 23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3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4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5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6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7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8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39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40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41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42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3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4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5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6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7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8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49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50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51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52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53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54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55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56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57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58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59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60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61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62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63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64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65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66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67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68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69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0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1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2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3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4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5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5976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77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78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79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0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1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2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3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4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5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5986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87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88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89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0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1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2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3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4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5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6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7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5998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5999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0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1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2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3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4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5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6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7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08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09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0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1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2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3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4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5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6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7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8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19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20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1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2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3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4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5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6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7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8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29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30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1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2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3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4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5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6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7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8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39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40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41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42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3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4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5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6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7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8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49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50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51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52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3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4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5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6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7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8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59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60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61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62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63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064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65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66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67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68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69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70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71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72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73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074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75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76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77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78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79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0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1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2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3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4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5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86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87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88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89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0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1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2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3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4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5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096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97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98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099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0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1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2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3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4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5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6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7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08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09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0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1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2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3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4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5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6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7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118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19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0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1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2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3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4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5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6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7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8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29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130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1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2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3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4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5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6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7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8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39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140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1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2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3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4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5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6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7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8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49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50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51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52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3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4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5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6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7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8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59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60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61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62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3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4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5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6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7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8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69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70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71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72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73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74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75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76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77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78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79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80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81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82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83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84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85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86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87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88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89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0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1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2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3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4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5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196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97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98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199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0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1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2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3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4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5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06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07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08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09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0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1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2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3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4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5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6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7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18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19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0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1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2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3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4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5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6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7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28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29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0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1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2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3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4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5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6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7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8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39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40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1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2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3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4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5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6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7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8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49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250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51" name="Text Box 1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52" name="Text Box 1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253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254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227965</xdr:rowOff>
    </xdr:to>
    <xdr:sp>
      <xdr:nvSpPr>
        <xdr:cNvPr id="16255" name="Text Box 7"/>
        <xdr:cNvSpPr txBox="1"/>
      </xdr:nvSpPr>
      <xdr:spPr>
        <a:xfrm>
          <a:off x="6164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104775</xdr:colOff>
      <xdr:row>349</xdr:row>
      <xdr:rowOff>227965</xdr:rowOff>
    </xdr:to>
    <xdr:sp>
      <xdr:nvSpPr>
        <xdr:cNvPr id="16256" name="Text Box 7"/>
        <xdr:cNvSpPr txBox="1"/>
      </xdr:nvSpPr>
      <xdr:spPr>
        <a:xfrm>
          <a:off x="6164580" y="2511196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8890</xdr:colOff>
      <xdr:row>349</xdr:row>
      <xdr:rowOff>227965</xdr:rowOff>
    </xdr:to>
    <xdr:sp>
      <xdr:nvSpPr>
        <xdr:cNvPr id="16257" name="Text Box 7"/>
        <xdr:cNvSpPr txBox="1"/>
      </xdr:nvSpPr>
      <xdr:spPr>
        <a:xfrm>
          <a:off x="6164580" y="2511196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227965</xdr:rowOff>
    </xdr:to>
    <xdr:sp>
      <xdr:nvSpPr>
        <xdr:cNvPr id="16258" name="Text Box 7"/>
        <xdr:cNvSpPr txBox="1"/>
      </xdr:nvSpPr>
      <xdr:spPr>
        <a:xfrm>
          <a:off x="6164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259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260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1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2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3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4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5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6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7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8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69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70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71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272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3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4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5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6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7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8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79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80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81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282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3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4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5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6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7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8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89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90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91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92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93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294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295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296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297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298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299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00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01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02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03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04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05" name="Text Box 1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06" name="Text Box 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07" name="Text Box 3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08" name="Text Box 4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09" name="Text Box 5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0" name="Text Box 6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1" name="Text Box 11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2" name="Text Box 1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3" name="Text Box 15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4" name="Text Box 16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5" name="Text Box 22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220345</xdr:rowOff>
    </xdr:to>
    <xdr:sp>
      <xdr:nvSpPr>
        <xdr:cNvPr id="16316" name="Text Box 23"/>
        <xdr:cNvSpPr txBox="1"/>
      </xdr:nvSpPr>
      <xdr:spPr>
        <a:xfrm>
          <a:off x="6164580" y="25111964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17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18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19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0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1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2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3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4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5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26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27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28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29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0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1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2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3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4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5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6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7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38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39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0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1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2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3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4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5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6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7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48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49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0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1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2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3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4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5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6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7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8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59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360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1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2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3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4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5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6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7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8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69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370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1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2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3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4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5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6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7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8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79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80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81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82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3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4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5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6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7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8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89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90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91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392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3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4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5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6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7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8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399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00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01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02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03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04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05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06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07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08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09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10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11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12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13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14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15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16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17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18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19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0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1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2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3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4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5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26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27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28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29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0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1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2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3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4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5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36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37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38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39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0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1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2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3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4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5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6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7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448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49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0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1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2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3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4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5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6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7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458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59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0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1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2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3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4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5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6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7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8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69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70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1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2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3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4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5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6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7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8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79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80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1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2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3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4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5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6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7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8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89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90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91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492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3" name="Text Box 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4" name="Text Box 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5" name="Text Box 4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6" name="Text Box 5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7" name="Text Box 6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8" name="Text Box 7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499" name="Text Box 1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500" name="Text Box 1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501" name="Text Box 22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255905</xdr:rowOff>
    </xdr:to>
    <xdr:sp>
      <xdr:nvSpPr>
        <xdr:cNvPr id="16502" name="Text Box 23"/>
        <xdr:cNvSpPr txBox="1"/>
      </xdr:nvSpPr>
      <xdr:spPr>
        <a:xfrm>
          <a:off x="6164580" y="251119640"/>
          <a:ext cx="8572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3" name="Text Box 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4" name="Text Box 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5" name="Text Box 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6" name="Text Box 4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7" name="Text Box 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8" name="Text Box 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09" name="Text Box 11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10" name="Text Box 1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11" name="Text Box 15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12" name="Text Box 16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13" name="Text Box 22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202565</xdr:rowOff>
    </xdr:to>
    <xdr:sp>
      <xdr:nvSpPr>
        <xdr:cNvPr id="16514" name="Text Box 23"/>
        <xdr:cNvSpPr txBox="1"/>
      </xdr:nvSpPr>
      <xdr:spPr>
        <a:xfrm>
          <a:off x="6164580" y="251119640"/>
          <a:ext cx="666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15" name="Text Box 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16" name="Text Box 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17" name="Text Box 4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18" name="Text Box 5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19" name="Text Box 6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20" name="Text Box 7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21" name="Text Box 1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22" name="Text Box 1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23" name="Text Box 22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238125</xdr:rowOff>
    </xdr:to>
    <xdr:sp>
      <xdr:nvSpPr>
        <xdr:cNvPr id="16524" name="Text Box 23"/>
        <xdr:cNvSpPr txBox="1"/>
      </xdr:nvSpPr>
      <xdr:spPr>
        <a:xfrm>
          <a:off x="6164580" y="251119640"/>
          <a:ext cx="857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25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26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27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28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29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0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1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2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3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4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5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36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37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38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39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0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1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2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3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4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5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46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47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48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49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0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1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2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3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4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5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6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7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58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59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0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1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2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3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4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5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6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7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68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69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0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1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2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3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4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5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6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7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8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79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80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1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2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3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4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5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6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7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8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89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590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1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2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3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4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5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6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7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8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599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00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01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02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3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4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5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6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7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8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09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10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11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12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3" name="Text Box 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4" name="Text Box 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5" name="Text Box 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6" name="Text Box 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7" name="Text Box 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8" name="Text Box 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19" name="Text Box 11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20" name="Text Box 1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21" name="Text Box 15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22" name="Text Box 16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23" name="Text Box 22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24" name="Text Box 23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25" name="Text Box 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26" name="Text Box 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27" name="Text Box 4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28" name="Text Box 5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29" name="Text Box 6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30" name="Text Box 7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31" name="Text Box 1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32" name="Text Box 1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33" name="Text Box 22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85725</xdr:colOff>
      <xdr:row>349</xdr:row>
      <xdr:rowOff>257810</xdr:rowOff>
    </xdr:to>
    <xdr:sp>
      <xdr:nvSpPr>
        <xdr:cNvPr id="16634" name="Text Box 23"/>
        <xdr:cNvSpPr txBox="1"/>
      </xdr:nvSpPr>
      <xdr:spPr>
        <a:xfrm>
          <a:off x="6164580" y="251119640"/>
          <a:ext cx="857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35" name="Text Box 1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66675</xdr:colOff>
      <xdr:row>349</xdr:row>
      <xdr:rowOff>218440</xdr:rowOff>
    </xdr:to>
    <xdr:sp>
      <xdr:nvSpPr>
        <xdr:cNvPr id="16636" name="Text Box 14"/>
        <xdr:cNvSpPr txBox="1"/>
      </xdr:nvSpPr>
      <xdr:spPr>
        <a:xfrm>
          <a:off x="6164580" y="25111964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637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638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227965</xdr:rowOff>
    </xdr:to>
    <xdr:sp>
      <xdr:nvSpPr>
        <xdr:cNvPr id="16639" name="Text Box 7"/>
        <xdr:cNvSpPr txBox="1"/>
      </xdr:nvSpPr>
      <xdr:spPr>
        <a:xfrm>
          <a:off x="6164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104775</xdr:colOff>
      <xdr:row>349</xdr:row>
      <xdr:rowOff>227965</xdr:rowOff>
    </xdr:to>
    <xdr:sp>
      <xdr:nvSpPr>
        <xdr:cNvPr id="16640" name="Text Box 7"/>
        <xdr:cNvSpPr txBox="1"/>
      </xdr:nvSpPr>
      <xdr:spPr>
        <a:xfrm>
          <a:off x="6164580" y="251119640"/>
          <a:ext cx="1047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8890</xdr:colOff>
      <xdr:row>349</xdr:row>
      <xdr:rowOff>227965</xdr:rowOff>
    </xdr:to>
    <xdr:sp>
      <xdr:nvSpPr>
        <xdr:cNvPr id="16641" name="Text Box 7"/>
        <xdr:cNvSpPr txBox="1"/>
      </xdr:nvSpPr>
      <xdr:spPr>
        <a:xfrm>
          <a:off x="6164580" y="251119640"/>
          <a:ext cx="889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227965</xdr:rowOff>
    </xdr:to>
    <xdr:sp>
      <xdr:nvSpPr>
        <xdr:cNvPr id="16642" name="Text Box 7"/>
        <xdr:cNvSpPr txBox="1"/>
      </xdr:nvSpPr>
      <xdr:spPr>
        <a:xfrm>
          <a:off x="6164580" y="25111964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643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57150</xdr:colOff>
      <xdr:row>349</xdr:row>
      <xdr:rowOff>230505</xdr:rowOff>
    </xdr:to>
    <xdr:sp>
      <xdr:nvSpPr>
        <xdr:cNvPr id="16644" name="Text Box 7"/>
        <xdr:cNvSpPr txBox="1"/>
      </xdr:nvSpPr>
      <xdr:spPr>
        <a:xfrm>
          <a:off x="6164580" y="251119640"/>
          <a:ext cx="57150" cy="2305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7" sqref="E17"/>
    </sheetView>
  </sheetViews>
  <sheetFormatPr defaultColWidth="8.75" defaultRowHeight="14.25" outlineLevelCol="6"/>
  <cols>
    <col min="1" max="1" width="5" style="80" customWidth="1"/>
    <col min="2" max="2" width="42.875" style="80" customWidth="1"/>
    <col min="3" max="3" width="14.75" style="80" customWidth="1"/>
    <col min="4" max="4" width="17" style="80" customWidth="1"/>
    <col min="5" max="5" width="16.375" style="80" customWidth="1"/>
    <col min="6" max="6" width="14.625" style="80" customWidth="1"/>
    <col min="7" max="7" width="17.75" style="80" customWidth="1"/>
    <col min="8" max="16384" width="8.75" style="80"/>
  </cols>
  <sheetData>
    <row r="1" s="80" customFormat="1" ht="21" customHeight="1" spans="1:7">
      <c r="A1" s="81" t="s">
        <v>0</v>
      </c>
      <c r="B1" s="81"/>
      <c r="C1" s="81"/>
      <c r="D1" s="81"/>
      <c r="E1" s="81"/>
      <c r="F1" s="81"/>
      <c r="G1" s="81"/>
    </row>
    <row r="2" s="80" customFormat="1" ht="36" customHeight="1" spans="1:7">
      <c r="A2" s="82" t="s">
        <v>1</v>
      </c>
      <c r="B2" s="82"/>
      <c r="C2" s="82"/>
      <c r="D2" s="82"/>
      <c r="E2" s="82"/>
      <c r="F2" s="82"/>
      <c r="G2" s="82"/>
    </row>
    <row r="3" s="80" customFormat="1" ht="36" customHeight="1" spans="1:7">
      <c r="A3" s="81" t="s">
        <v>2</v>
      </c>
      <c r="B3" s="81"/>
      <c r="C3" s="81"/>
      <c r="D3" s="81"/>
      <c r="E3" s="81"/>
      <c r="F3" s="81"/>
      <c r="G3" s="81"/>
    </row>
    <row r="4" s="80" customFormat="1" ht="24" customHeight="1" spans="1:7">
      <c r="A4" s="83" t="s">
        <v>3</v>
      </c>
      <c r="B4" s="84" t="s">
        <v>4</v>
      </c>
      <c r="C4" s="83" t="s">
        <v>5</v>
      </c>
      <c r="D4" s="85" t="s">
        <v>6</v>
      </c>
      <c r="E4" s="83"/>
      <c r="F4" s="83"/>
      <c r="G4" s="83" t="s">
        <v>7</v>
      </c>
    </row>
    <row r="5" s="80" customFormat="1" ht="6" customHeight="1" spans="1:7">
      <c r="A5" s="83"/>
      <c r="B5" s="84"/>
      <c r="C5" s="83"/>
      <c r="D5" s="85"/>
      <c r="E5" s="83"/>
      <c r="F5" s="86"/>
      <c r="G5" s="83"/>
    </row>
    <row r="6" s="80" customFormat="1" ht="24" customHeight="1" spans="1:7">
      <c r="A6" s="83"/>
      <c r="B6" s="84"/>
      <c r="C6" s="83"/>
      <c r="D6" s="85" t="s">
        <v>8</v>
      </c>
      <c r="E6" s="84" t="s">
        <v>9</v>
      </c>
      <c r="F6" s="86" t="s">
        <v>10</v>
      </c>
      <c r="G6" s="85"/>
    </row>
    <row r="7" s="80" customFormat="1" ht="6" customHeight="1" spans="1:7">
      <c r="A7" s="83"/>
      <c r="B7" s="84"/>
      <c r="C7" s="83"/>
      <c r="D7" s="85"/>
      <c r="E7" s="84"/>
      <c r="F7" s="87"/>
      <c r="G7" s="85"/>
    </row>
    <row r="8" s="80" customFormat="1" ht="26" customHeight="1" spans="1:7">
      <c r="A8" s="88" t="s">
        <v>11</v>
      </c>
      <c r="B8" s="89" t="s">
        <v>12</v>
      </c>
      <c r="C8" s="90">
        <f t="shared" ref="C8:F8" si="0">SUM(C9:C9)</f>
        <v>4884</v>
      </c>
      <c r="D8" s="90">
        <f t="shared" si="0"/>
        <v>3342.5</v>
      </c>
      <c r="E8" s="90">
        <f t="shared" si="0"/>
        <v>1481.5</v>
      </c>
      <c r="F8" s="90">
        <f t="shared" si="0"/>
        <v>60</v>
      </c>
      <c r="G8" s="91" t="s">
        <v>13</v>
      </c>
    </row>
    <row r="9" s="80" customFormat="1" ht="26" customHeight="1" spans="1:7">
      <c r="A9" s="91">
        <v>1</v>
      </c>
      <c r="B9" s="92" t="s">
        <v>14</v>
      </c>
      <c r="C9" s="91">
        <v>4884</v>
      </c>
      <c r="D9" s="91">
        <v>3342.5</v>
      </c>
      <c r="E9" s="91">
        <v>1481.5</v>
      </c>
      <c r="F9" s="91">
        <v>60</v>
      </c>
      <c r="G9" s="91"/>
    </row>
    <row r="10" s="80" customFormat="1" ht="26" customHeight="1" spans="1:7">
      <c r="A10" s="88" t="s">
        <v>15</v>
      </c>
      <c r="B10" s="89" t="s">
        <v>16</v>
      </c>
      <c r="C10" s="90">
        <f>SUM(C11:C11)</f>
        <v>950</v>
      </c>
      <c r="D10" s="90">
        <f>SUM(D11:D11)</f>
        <v>285</v>
      </c>
      <c r="E10" s="90">
        <f>SUM(E11:E11)</f>
        <v>650</v>
      </c>
      <c r="F10" s="90">
        <f>SUM(F11:F11)</f>
        <v>15</v>
      </c>
      <c r="G10" s="91"/>
    </row>
    <row r="11" s="80" customFormat="1" ht="26" customHeight="1" spans="1:7">
      <c r="A11" s="90">
        <v>1</v>
      </c>
      <c r="B11" s="92" t="s">
        <v>14</v>
      </c>
      <c r="C11" s="91">
        <v>950</v>
      </c>
      <c r="D11" s="91">
        <v>285</v>
      </c>
      <c r="E11" s="91">
        <v>650</v>
      </c>
      <c r="F11" s="91">
        <v>15</v>
      </c>
      <c r="G11" s="91"/>
    </row>
    <row r="12" s="80" customFormat="1" ht="26" customHeight="1" spans="1:7">
      <c r="A12" s="88" t="s">
        <v>17</v>
      </c>
      <c r="B12" s="88" t="s">
        <v>18</v>
      </c>
      <c r="C12" s="93">
        <v>5</v>
      </c>
      <c r="D12" s="93"/>
      <c r="E12" s="83">
        <v>5</v>
      </c>
      <c r="F12" s="90"/>
      <c r="G12" s="91"/>
    </row>
    <row r="13" s="80" customFormat="1" ht="26" customHeight="1" spans="1:7">
      <c r="A13" s="90">
        <v>1</v>
      </c>
      <c r="B13" s="94" t="s">
        <v>19</v>
      </c>
      <c r="C13" s="95">
        <v>5</v>
      </c>
      <c r="D13" s="95"/>
      <c r="E13" s="95">
        <v>5</v>
      </c>
      <c r="F13" s="90"/>
      <c r="G13" s="91"/>
    </row>
    <row r="14" s="80" customFormat="1" ht="26" customHeight="1" spans="1:7">
      <c r="A14" s="88" t="s">
        <v>20</v>
      </c>
      <c r="B14" s="88" t="s">
        <v>21</v>
      </c>
      <c r="C14" s="83">
        <f>SUM(C15:C16)</f>
        <v>15258.5</v>
      </c>
      <c r="D14" s="83">
        <f>SUM(D15:D16)</f>
        <v>3412.49</v>
      </c>
      <c r="E14" s="83">
        <f>SUM(E15:E16)</f>
        <v>11846.01</v>
      </c>
      <c r="F14" s="83"/>
      <c r="G14" s="91"/>
    </row>
    <row r="15" s="80" customFormat="1" ht="26" customHeight="1" spans="1:7">
      <c r="A15" s="91">
        <v>1</v>
      </c>
      <c r="B15" s="96" t="s">
        <v>22</v>
      </c>
      <c r="C15" s="91">
        <v>2500</v>
      </c>
      <c r="D15" s="91">
        <v>2000</v>
      </c>
      <c r="E15" s="91">
        <v>500</v>
      </c>
      <c r="F15" s="97"/>
      <c r="G15" s="91"/>
    </row>
    <row r="16" s="80" customFormat="1" ht="26" customHeight="1" spans="1:7">
      <c r="A16" s="91">
        <v>2</v>
      </c>
      <c r="B16" s="96" t="s">
        <v>10</v>
      </c>
      <c r="C16" s="97">
        <v>12758.5</v>
      </c>
      <c r="D16" s="97">
        <v>1412.49</v>
      </c>
      <c r="E16" s="97">
        <v>11346.01</v>
      </c>
      <c r="F16" s="97"/>
      <c r="G16" s="98" t="s">
        <v>23</v>
      </c>
    </row>
    <row r="17" s="80" customFormat="1" ht="26" customHeight="1" spans="1:7">
      <c r="A17" s="88" t="s">
        <v>24</v>
      </c>
      <c r="B17" s="88" t="s">
        <v>25</v>
      </c>
      <c r="C17" s="90">
        <f>C8+C10+C12+C14</f>
        <v>21097.5</v>
      </c>
      <c r="D17" s="90">
        <f t="shared" ref="D17:F17" si="1">SUM(D8,D10,D12,D14)</f>
        <v>7039.99</v>
      </c>
      <c r="E17" s="90">
        <f t="shared" si="1"/>
        <v>13982.51</v>
      </c>
      <c r="F17" s="90">
        <f t="shared" si="1"/>
        <v>75</v>
      </c>
      <c r="G17" s="91"/>
    </row>
  </sheetData>
  <mergeCells count="11">
    <mergeCell ref="A1:B1"/>
    <mergeCell ref="A2:G2"/>
    <mergeCell ref="A3:G3"/>
    <mergeCell ref="A4:A7"/>
    <mergeCell ref="B4:B7"/>
    <mergeCell ref="C4:C7"/>
    <mergeCell ref="D6:D7"/>
    <mergeCell ref="E6:E7"/>
    <mergeCell ref="F6:F7"/>
    <mergeCell ref="G4:G7"/>
    <mergeCell ref="D4:F5"/>
  </mergeCells>
  <pageMargins left="0.751388888888889" right="0.160416666666667" top="1" bottom="1" header="0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xSplit="1" ySplit="4" topLeftCell="B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75" defaultRowHeight="14.25"/>
  <cols>
    <col min="1" max="1" width="25.5" style="1" customWidth="1"/>
    <col min="2" max="2" width="38" style="1" customWidth="1"/>
    <col min="3" max="3" width="12.875" style="1" customWidth="1"/>
    <col min="4" max="4" width="12" style="1" customWidth="1"/>
    <col min="5" max="5" width="11.625" style="1" customWidth="1"/>
    <col min="6" max="6" width="11.375" style="1" customWidth="1"/>
    <col min="7" max="7" width="14.25" style="1" customWidth="1"/>
    <col min="8" max="8" width="8.75" style="1" hidden="1" customWidth="1"/>
    <col min="9" max="10" width="8.75" style="1"/>
    <col min="11" max="11" width="9.375" style="1"/>
    <col min="12" max="16384" width="8.75" style="1"/>
  </cols>
  <sheetData>
    <row r="1" s="1" customFormat="1" ht="27.95" customHeight="1" spans="1:1">
      <c r="A1" s="1" t="s">
        <v>26</v>
      </c>
    </row>
    <row r="2" s="1" customFormat="1" ht="30" customHeight="1" spans="1:7">
      <c r="A2" s="60" t="s">
        <v>27</v>
      </c>
      <c r="B2" s="61"/>
      <c r="C2" s="61"/>
      <c r="D2" s="61"/>
      <c r="E2" s="61"/>
      <c r="F2" s="61"/>
      <c r="G2" s="61"/>
    </row>
    <row r="3" s="1" customFormat="1" ht="24" customHeight="1" spans="1:7">
      <c r="A3" s="62" t="s">
        <v>28</v>
      </c>
      <c r="B3" s="63" t="s">
        <v>29</v>
      </c>
      <c r="C3" s="63" t="s">
        <v>30</v>
      </c>
      <c r="D3" s="63"/>
      <c r="E3" s="63"/>
      <c r="F3" s="63"/>
      <c r="G3" s="63"/>
    </row>
    <row r="4" s="1" customFormat="1" ht="30" customHeight="1" spans="1:7">
      <c r="A4" s="62"/>
      <c r="B4" s="63"/>
      <c r="C4" s="64" t="s">
        <v>31</v>
      </c>
      <c r="D4" s="64" t="s">
        <v>32</v>
      </c>
      <c r="E4" s="64" t="s">
        <v>33</v>
      </c>
      <c r="F4" s="64" t="s">
        <v>34</v>
      </c>
      <c r="G4" s="64" t="s">
        <v>35</v>
      </c>
    </row>
    <row r="5" s="59" customFormat="1" ht="25" customHeight="1" spans="1:7">
      <c r="A5" s="65" t="s">
        <v>36</v>
      </c>
      <c r="B5" s="66" t="s">
        <v>37</v>
      </c>
      <c r="C5" s="66">
        <v>23.9</v>
      </c>
      <c r="D5" s="66"/>
      <c r="E5" s="66"/>
      <c r="F5" s="66"/>
      <c r="G5" s="66">
        <f t="shared" ref="G5:G13" si="0">SUM(C5:F5)</f>
        <v>23.9</v>
      </c>
    </row>
    <row r="6" s="59" customFormat="1" ht="25" customHeight="1" spans="1:7">
      <c r="A6" s="65"/>
      <c r="B6" s="66" t="s">
        <v>38</v>
      </c>
      <c r="C6" s="66">
        <v>35</v>
      </c>
      <c r="D6" s="66"/>
      <c r="E6" s="66"/>
      <c r="F6" s="67">
        <v>350.06</v>
      </c>
      <c r="G6" s="66">
        <f t="shared" si="0"/>
        <v>385.06</v>
      </c>
    </row>
    <row r="7" s="59" customFormat="1" ht="25" customHeight="1" spans="1:7">
      <c r="A7" s="65"/>
      <c r="B7" s="68" t="s">
        <v>39</v>
      </c>
      <c r="C7" s="68">
        <v>155.5</v>
      </c>
      <c r="D7" s="68">
        <v>650</v>
      </c>
      <c r="E7" s="68"/>
      <c r="F7" s="69">
        <v>6050.02</v>
      </c>
      <c r="G7" s="66">
        <f t="shared" si="0"/>
        <v>6855.52</v>
      </c>
    </row>
    <row r="8" s="59" customFormat="1" ht="25" customHeight="1" spans="1:7">
      <c r="A8" s="65"/>
      <c r="B8" s="68" t="s">
        <v>40</v>
      </c>
      <c r="C8" s="68">
        <v>223</v>
      </c>
      <c r="D8" s="68"/>
      <c r="E8" s="68"/>
      <c r="F8" s="68">
        <v>1</v>
      </c>
      <c r="G8" s="66">
        <f t="shared" si="0"/>
        <v>224</v>
      </c>
    </row>
    <row r="9" s="59" customFormat="1" ht="25" customHeight="1" spans="1:7">
      <c r="A9" s="65"/>
      <c r="B9" s="68" t="s">
        <v>41</v>
      </c>
      <c r="C9" s="68">
        <v>35</v>
      </c>
      <c r="D9" s="68"/>
      <c r="E9" s="68"/>
      <c r="F9" s="68"/>
      <c r="G9" s="66">
        <f t="shared" si="0"/>
        <v>35</v>
      </c>
    </row>
    <row r="10" s="59" customFormat="1" ht="25" customHeight="1" spans="1:7">
      <c r="A10" s="65"/>
      <c r="B10" s="68" t="s">
        <v>42</v>
      </c>
      <c r="C10" s="70">
        <v>1009.1</v>
      </c>
      <c r="D10" s="68"/>
      <c r="E10" s="68"/>
      <c r="F10" s="69">
        <v>394</v>
      </c>
      <c r="G10" s="66">
        <f t="shared" si="0"/>
        <v>1403.1</v>
      </c>
    </row>
    <row r="11" s="59" customFormat="1" ht="25" customHeight="1" spans="1:7">
      <c r="A11" s="65"/>
      <c r="B11" s="68" t="s">
        <v>43</v>
      </c>
      <c r="C11" s="70"/>
      <c r="D11" s="68"/>
      <c r="E11" s="68"/>
      <c r="F11" s="68">
        <v>2210</v>
      </c>
      <c r="G11" s="66">
        <f t="shared" si="0"/>
        <v>2210</v>
      </c>
    </row>
    <row r="12" s="59" customFormat="1" ht="25" customHeight="1" spans="1:7">
      <c r="A12" s="65"/>
      <c r="B12" s="68" t="s">
        <v>44</v>
      </c>
      <c r="C12" s="70"/>
      <c r="D12" s="68"/>
      <c r="E12" s="68"/>
      <c r="F12" s="68">
        <v>425</v>
      </c>
      <c r="G12" s="66">
        <f t="shared" si="0"/>
        <v>425</v>
      </c>
    </row>
    <row r="13" s="59" customFormat="1" ht="25" customHeight="1" spans="1:7">
      <c r="A13" s="65"/>
      <c r="B13" s="68" t="s">
        <v>45</v>
      </c>
      <c r="C13" s="70"/>
      <c r="D13" s="68"/>
      <c r="E13" s="69">
        <v>5</v>
      </c>
      <c r="F13" s="69">
        <v>2415.93</v>
      </c>
      <c r="G13" s="66">
        <f t="shared" si="0"/>
        <v>2420.93</v>
      </c>
    </row>
    <row r="14" s="59" customFormat="1" ht="25" customHeight="1" spans="1:11">
      <c r="A14" s="71"/>
      <c r="B14" s="66" t="s">
        <v>46</v>
      </c>
      <c r="C14" s="66">
        <f t="shared" ref="C14:G14" si="1">SUM(C5:C13)</f>
        <v>1481.5</v>
      </c>
      <c r="D14" s="66">
        <f t="shared" si="1"/>
        <v>650</v>
      </c>
      <c r="E14" s="66">
        <f t="shared" si="1"/>
        <v>5</v>
      </c>
      <c r="F14" s="66">
        <f t="shared" si="1"/>
        <v>11846.01</v>
      </c>
      <c r="G14" s="66">
        <f t="shared" si="1"/>
        <v>13982.51</v>
      </c>
      <c r="K14" s="1"/>
    </row>
    <row r="15" s="59" customFormat="1" ht="25" customHeight="1" spans="1:7">
      <c r="A15" s="72" t="s">
        <v>47</v>
      </c>
      <c r="B15" s="66" t="s">
        <v>48</v>
      </c>
      <c r="C15" s="66">
        <v>312.28</v>
      </c>
      <c r="D15" s="66"/>
      <c r="E15" s="66"/>
      <c r="F15" s="66"/>
      <c r="G15" s="66">
        <f>SUM(C15:F15)</f>
        <v>312.28</v>
      </c>
    </row>
    <row r="16" s="59" customFormat="1" ht="25" customHeight="1" spans="1:7">
      <c r="A16" s="73"/>
      <c r="B16" s="66" t="s">
        <v>49</v>
      </c>
      <c r="C16" s="66">
        <v>124.97</v>
      </c>
      <c r="D16" s="66"/>
      <c r="E16" s="66"/>
      <c r="F16" s="66"/>
      <c r="G16" s="66">
        <f>SUM(C16:F16)</f>
        <v>124.97</v>
      </c>
    </row>
    <row r="17" s="59" customFormat="1" ht="25" customHeight="1" spans="1:7">
      <c r="A17" s="73"/>
      <c r="B17" s="66" t="s">
        <v>50</v>
      </c>
      <c r="C17" s="66">
        <v>925.49</v>
      </c>
      <c r="D17" s="66"/>
      <c r="E17" s="66"/>
      <c r="F17" s="66"/>
      <c r="G17" s="66">
        <f t="shared" ref="G17:G27" si="2">SUM(C17:F17)</f>
        <v>925.49</v>
      </c>
    </row>
    <row r="18" s="59" customFormat="1" ht="25" customHeight="1" spans="1:7">
      <c r="A18" s="73"/>
      <c r="B18" s="66" t="s">
        <v>51</v>
      </c>
      <c r="C18" s="66">
        <v>84</v>
      </c>
      <c r="D18" s="66"/>
      <c r="E18" s="66"/>
      <c r="F18" s="66"/>
      <c r="G18" s="67">
        <f t="shared" si="2"/>
        <v>84</v>
      </c>
    </row>
    <row r="19" s="59" customFormat="1" ht="25" customHeight="1" spans="1:7">
      <c r="A19" s="73"/>
      <c r="B19" s="66" t="s">
        <v>52</v>
      </c>
      <c r="C19" s="66">
        <v>850</v>
      </c>
      <c r="D19" s="66"/>
      <c r="E19" s="66"/>
      <c r="F19" s="66"/>
      <c r="G19" s="66">
        <f t="shared" si="2"/>
        <v>850</v>
      </c>
    </row>
    <row r="20" s="59" customFormat="1" ht="25" customHeight="1" spans="1:7">
      <c r="A20" s="73"/>
      <c r="B20" s="66" t="s">
        <v>53</v>
      </c>
      <c r="C20" s="66">
        <v>601.6</v>
      </c>
      <c r="D20" s="66"/>
      <c r="E20" s="66"/>
      <c r="F20" s="66">
        <v>1118.67</v>
      </c>
      <c r="G20" s="66">
        <f t="shared" si="2"/>
        <v>1720.27</v>
      </c>
    </row>
    <row r="21" s="59" customFormat="1" ht="25" customHeight="1" spans="1:7">
      <c r="A21" s="73"/>
      <c r="B21" s="66" t="s">
        <v>54</v>
      </c>
      <c r="C21" s="66"/>
      <c r="D21" s="66"/>
      <c r="E21" s="66"/>
      <c r="F21" s="66">
        <v>166.56</v>
      </c>
      <c r="G21" s="66">
        <f t="shared" si="2"/>
        <v>166.56</v>
      </c>
    </row>
    <row r="22" s="59" customFormat="1" ht="25" customHeight="1" spans="1:7">
      <c r="A22" s="73"/>
      <c r="B22" s="66" t="s">
        <v>55</v>
      </c>
      <c r="C22" s="66">
        <v>99.8</v>
      </c>
      <c r="D22" s="66"/>
      <c r="E22" s="66"/>
      <c r="F22" s="66"/>
      <c r="G22" s="66">
        <f t="shared" si="2"/>
        <v>99.8</v>
      </c>
    </row>
    <row r="23" s="59" customFormat="1" ht="25" customHeight="1" spans="1:7">
      <c r="A23" s="73"/>
      <c r="B23" s="66" t="s">
        <v>56</v>
      </c>
      <c r="C23" s="66"/>
      <c r="D23" s="66">
        <v>1</v>
      </c>
      <c r="E23" s="66"/>
      <c r="F23" s="66">
        <v>127.26</v>
      </c>
      <c r="G23" s="66">
        <f t="shared" si="2"/>
        <v>128.26</v>
      </c>
    </row>
    <row r="24" s="59" customFormat="1" ht="25" customHeight="1" spans="1:7">
      <c r="A24" s="73"/>
      <c r="B24" s="66" t="s">
        <v>57</v>
      </c>
      <c r="C24" s="66">
        <v>124.36</v>
      </c>
      <c r="D24" s="66"/>
      <c r="E24" s="66"/>
      <c r="F24" s="66"/>
      <c r="G24" s="67">
        <f t="shared" si="2"/>
        <v>124.36</v>
      </c>
    </row>
    <row r="25" s="59" customFormat="1" ht="25" customHeight="1" spans="1:7">
      <c r="A25" s="73"/>
      <c r="B25" s="66" t="s">
        <v>58</v>
      </c>
      <c r="C25" s="66">
        <v>4</v>
      </c>
      <c r="D25" s="66"/>
      <c r="E25" s="66"/>
      <c r="F25" s="66"/>
      <c r="G25" s="66">
        <f t="shared" si="2"/>
        <v>4</v>
      </c>
    </row>
    <row r="26" s="59" customFormat="1" ht="25" customHeight="1" spans="1:7">
      <c r="A26" s="73"/>
      <c r="B26" s="66" t="s">
        <v>59</v>
      </c>
      <c r="C26" s="74">
        <v>216</v>
      </c>
      <c r="D26" s="66">
        <v>284</v>
      </c>
      <c r="E26" s="66"/>
      <c r="F26" s="66"/>
      <c r="G26" s="67">
        <f t="shared" si="2"/>
        <v>500</v>
      </c>
    </row>
    <row r="27" s="59" customFormat="1" ht="25" customHeight="1" spans="1:7">
      <c r="A27" s="73"/>
      <c r="B27" s="66" t="s">
        <v>60</v>
      </c>
      <c r="C27" s="74"/>
      <c r="D27" s="66"/>
      <c r="E27" s="66"/>
      <c r="F27" s="66">
        <v>2000</v>
      </c>
      <c r="G27" s="66">
        <f t="shared" si="2"/>
        <v>2000</v>
      </c>
    </row>
    <row r="28" s="59" customFormat="1" ht="25" customHeight="1" spans="1:11">
      <c r="A28" s="75"/>
      <c r="B28" s="76" t="s">
        <v>46</v>
      </c>
      <c r="C28" s="66">
        <f>SUM(C15:C27)</f>
        <v>3342.5</v>
      </c>
      <c r="D28" s="66">
        <f>SUM(D15:D27)</f>
        <v>285</v>
      </c>
      <c r="E28" s="66"/>
      <c r="F28" s="66">
        <f>SUM(F15:F27)</f>
        <v>3412.49</v>
      </c>
      <c r="G28" s="66">
        <f>SUM(G15:G27)</f>
        <v>7039.99</v>
      </c>
      <c r="K28" s="1"/>
    </row>
    <row r="29" s="59" customFormat="1" ht="25" customHeight="1" spans="1:7">
      <c r="A29" s="77" t="s">
        <v>61</v>
      </c>
      <c r="B29" s="78" t="s">
        <v>13</v>
      </c>
      <c r="C29" s="66">
        <v>60</v>
      </c>
      <c r="D29" s="66">
        <v>15</v>
      </c>
      <c r="E29" s="66"/>
      <c r="F29" s="66"/>
      <c r="G29" s="66">
        <f>SUM(C29:F29)</f>
        <v>75</v>
      </c>
    </row>
    <row r="30" s="59" customFormat="1" ht="25" customHeight="1" spans="1:8">
      <c r="A30" s="79" t="s">
        <v>62</v>
      </c>
      <c r="B30" s="79"/>
      <c r="C30" s="70">
        <f t="shared" ref="C30:F30" si="3">C14+C28+C29</f>
        <v>4884</v>
      </c>
      <c r="D30" s="70">
        <f t="shared" si="3"/>
        <v>950</v>
      </c>
      <c r="E30" s="70">
        <f t="shared" si="3"/>
        <v>5</v>
      </c>
      <c r="F30" s="70">
        <f t="shared" si="3"/>
        <v>15258.5</v>
      </c>
      <c r="G30" s="66">
        <f>SUM(C30:F30)</f>
        <v>21097.5</v>
      </c>
      <c r="H30" s="59" t="s">
        <v>63</v>
      </c>
    </row>
  </sheetData>
  <mergeCells count="7">
    <mergeCell ref="A2:G2"/>
    <mergeCell ref="C3:G3"/>
    <mergeCell ref="A30:B30"/>
    <mergeCell ref="A3:A4"/>
    <mergeCell ref="A5:A14"/>
    <mergeCell ref="A15:A28"/>
    <mergeCell ref="B3:B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8"/>
  <sheetViews>
    <sheetView workbookViewId="0">
      <pane ySplit="5" topLeftCell="A483" activePane="bottomLeft" state="frozen"/>
      <selection/>
      <selection pane="bottomLeft" activeCell="A488" sqref="A488:F488"/>
    </sheetView>
  </sheetViews>
  <sheetFormatPr defaultColWidth="8.75" defaultRowHeight="14.25"/>
  <cols>
    <col min="1" max="1" width="5" style="1" customWidth="1"/>
    <col min="2" max="2" width="13.375" style="1" customWidth="1"/>
    <col min="3" max="3" width="7.25" style="1" customWidth="1"/>
    <col min="4" max="4" width="18.375" style="5" customWidth="1"/>
    <col min="5" max="5" width="7.4" style="1" customWidth="1"/>
    <col min="6" max="6" width="19.5" style="6" customWidth="1"/>
    <col min="7" max="17" width="10" style="7" customWidth="1"/>
    <col min="18" max="18" width="5.625" style="1" customWidth="1"/>
    <col min="19" max="19" width="4.375" style="1" customWidth="1"/>
    <col min="20" max="16384" width="8.75" style="1"/>
  </cols>
  <sheetData>
    <row r="1" ht="20" customHeight="1" spans="1:2">
      <c r="A1" s="8" t="s">
        <v>64</v>
      </c>
      <c r="B1" s="8"/>
    </row>
    <row r="2" s="1" customFormat="1" ht="33" customHeight="1" spans="1:19">
      <c r="A2" s="9" t="s">
        <v>65</v>
      </c>
      <c r="B2" s="9"/>
      <c r="C2" s="9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9"/>
      <c r="S2" s="9"/>
    </row>
    <row r="3" s="1" customFormat="1" ht="29.1" customHeight="1" spans="1:19">
      <c r="A3" s="12" t="s">
        <v>28</v>
      </c>
      <c r="B3" s="12" t="s">
        <v>66</v>
      </c>
      <c r="C3" s="12" t="s">
        <v>67</v>
      </c>
      <c r="D3" s="13" t="s">
        <v>29</v>
      </c>
      <c r="E3" s="12" t="s">
        <v>68</v>
      </c>
      <c r="F3" s="13" t="s">
        <v>69</v>
      </c>
      <c r="G3" s="14" t="s">
        <v>70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2" t="s">
        <v>71</v>
      </c>
      <c r="S3" s="12" t="s">
        <v>72</v>
      </c>
    </row>
    <row r="4" s="1" customFormat="1" ht="21" customHeight="1" spans="1:19">
      <c r="A4" s="12"/>
      <c r="B4" s="12"/>
      <c r="C4" s="12"/>
      <c r="D4" s="13"/>
      <c r="E4" s="13"/>
      <c r="F4" s="13"/>
      <c r="G4" s="14" t="s">
        <v>46</v>
      </c>
      <c r="H4" s="14" t="s">
        <v>73</v>
      </c>
      <c r="I4" s="14"/>
      <c r="J4" s="14"/>
      <c r="K4" s="14"/>
      <c r="L4" s="14"/>
      <c r="M4" s="14" t="s">
        <v>74</v>
      </c>
      <c r="N4" s="14"/>
      <c r="O4" s="14"/>
      <c r="P4" s="14"/>
      <c r="Q4" s="15" t="s">
        <v>75</v>
      </c>
      <c r="R4" s="12"/>
      <c r="S4" s="12"/>
    </row>
    <row r="5" s="1" customFormat="1" ht="32.1" customHeight="1" spans="1:19">
      <c r="A5" s="12"/>
      <c r="B5" s="12"/>
      <c r="C5" s="12"/>
      <c r="D5" s="13"/>
      <c r="E5" s="13"/>
      <c r="F5" s="13"/>
      <c r="G5" s="14"/>
      <c r="H5" s="15" t="s">
        <v>31</v>
      </c>
      <c r="I5" s="15" t="s">
        <v>32</v>
      </c>
      <c r="J5" s="15" t="s">
        <v>33</v>
      </c>
      <c r="K5" s="15" t="s">
        <v>34</v>
      </c>
      <c r="L5" s="15" t="s">
        <v>35</v>
      </c>
      <c r="M5" s="15" t="s">
        <v>76</v>
      </c>
      <c r="N5" s="15" t="s">
        <v>77</v>
      </c>
      <c r="O5" s="15" t="s">
        <v>78</v>
      </c>
      <c r="P5" s="15" t="s">
        <v>35</v>
      </c>
      <c r="Q5" s="31"/>
      <c r="R5" s="12"/>
      <c r="S5" s="12"/>
    </row>
    <row r="6" s="2" customFormat="1" ht="104" customHeight="1" spans="1:19">
      <c r="A6" s="16" t="s">
        <v>36</v>
      </c>
      <c r="B6" s="17" t="s">
        <v>45</v>
      </c>
      <c r="C6" s="18" t="s">
        <v>79</v>
      </c>
      <c r="D6" s="19" t="s">
        <v>80</v>
      </c>
      <c r="E6" s="20" t="s">
        <v>81</v>
      </c>
      <c r="F6" s="21" t="s">
        <v>82</v>
      </c>
      <c r="G6" s="22">
        <f>H6+I6+J6+K6</f>
        <v>10.47</v>
      </c>
      <c r="H6" s="23"/>
      <c r="I6" s="23"/>
      <c r="J6" s="23"/>
      <c r="K6" s="22">
        <v>10.47</v>
      </c>
      <c r="L6" s="22">
        <f>G6</f>
        <v>10.47</v>
      </c>
      <c r="M6" s="25"/>
      <c r="N6" s="25"/>
      <c r="O6" s="25"/>
      <c r="P6" s="25"/>
      <c r="Q6" s="25"/>
      <c r="R6" s="18" t="s">
        <v>83</v>
      </c>
      <c r="S6" s="18"/>
    </row>
    <row r="7" s="2" customFormat="1" ht="116" customHeight="1" spans="1:19">
      <c r="A7" s="16"/>
      <c r="B7" s="17" t="s">
        <v>45</v>
      </c>
      <c r="C7" s="18" t="s">
        <v>84</v>
      </c>
      <c r="D7" s="19" t="s">
        <v>80</v>
      </c>
      <c r="E7" s="20" t="s">
        <v>81</v>
      </c>
      <c r="F7" s="21" t="s">
        <v>82</v>
      </c>
      <c r="G7" s="22">
        <f t="shared" ref="G7:G70" si="0">H7+I7+J7+K7</f>
        <v>10.75</v>
      </c>
      <c r="H7" s="23"/>
      <c r="I7" s="23"/>
      <c r="J7" s="23"/>
      <c r="K7" s="22">
        <v>10.75</v>
      </c>
      <c r="L7" s="22">
        <f t="shared" ref="L7:L70" si="1">G7</f>
        <v>10.75</v>
      </c>
      <c r="M7" s="25"/>
      <c r="N7" s="25"/>
      <c r="O7" s="25"/>
      <c r="P7" s="25"/>
      <c r="Q7" s="25"/>
      <c r="R7" s="18" t="s">
        <v>83</v>
      </c>
      <c r="S7" s="18"/>
    </row>
    <row r="8" s="2" customFormat="1" ht="104" customHeight="1" spans="1:19">
      <c r="A8" s="16"/>
      <c r="B8" s="17" t="s">
        <v>45</v>
      </c>
      <c r="C8" s="18" t="s">
        <v>85</v>
      </c>
      <c r="D8" s="19" t="s">
        <v>80</v>
      </c>
      <c r="E8" s="20" t="s">
        <v>81</v>
      </c>
      <c r="F8" s="21" t="s">
        <v>82</v>
      </c>
      <c r="G8" s="22">
        <f t="shared" si="0"/>
        <v>10.73</v>
      </c>
      <c r="H8" s="23"/>
      <c r="I8" s="23"/>
      <c r="J8" s="23"/>
      <c r="K8" s="22">
        <v>10.73</v>
      </c>
      <c r="L8" s="22">
        <f t="shared" si="1"/>
        <v>10.73</v>
      </c>
      <c r="M8" s="25"/>
      <c r="N8" s="25"/>
      <c r="O8" s="25"/>
      <c r="P8" s="25"/>
      <c r="Q8" s="25"/>
      <c r="R8" s="18" t="s">
        <v>83</v>
      </c>
      <c r="S8" s="18"/>
    </row>
    <row r="9" s="2" customFormat="1" ht="104" customHeight="1" spans="1:19">
      <c r="A9" s="16"/>
      <c r="B9" s="17" t="s">
        <v>45</v>
      </c>
      <c r="C9" s="18" t="s">
        <v>86</v>
      </c>
      <c r="D9" s="19" t="s">
        <v>87</v>
      </c>
      <c r="E9" s="20" t="s">
        <v>81</v>
      </c>
      <c r="F9" s="21" t="s">
        <v>82</v>
      </c>
      <c r="G9" s="22">
        <f t="shared" si="0"/>
        <v>40.62</v>
      </c>
      <c r="H9" s="23"/>
      <c r="I9" s="23"/>
      <c r="J9" s="23"/>
      <c r="K9" s="22">
        <v>40.62</v>
      </c>
      <c r="L9" s="22">
        <f t="shared" si="1"/>
        <v>40.62</v>
      </c>
      <c r="M9" s="25"/>
      <c r="N9" s="25"/>
      <c r="O9" s="25"/>
      <c r="P9" s="25"/>
      <c r="Q9" s="25"/>
      <c r="R9" s="18" t="s">
        <v>83</v>
      </c>
      <c r="S9" s="18"/>
    </row>
    <row r="10" s="2" customFormat="1" ht="104" customHeight="1" spans="1:19">
      <c r="A10" s="24" t="s">
        <v>36</v>
      </c>
      <c r="B10" s="17" t="s">
        <v>45</v>
      </c>
      <c r="C10" s="18" t="s">
        <v>88</v>
      </c>
      <c r="D10" s="19" t="s">
        <v>89</v>
      </c>
      <c r="E10" s="20" t="s">
        <v>81</v>
      </c>
      <c r="F10" s="21" t="s">
        <v>82</v>
      </c>
      <c r="G10" s="22">
        <f t="shared" si="0"/>
        <v>275.17</v>
      </c>
      <c r="H10" s="23"/>
      <c r="I10" s="23"/>
      <c r="J10" s="23"/>
      <c r="K10" s="22">
        <v>275.17</v>
      </c>
      <c r="L10" s="22">
        <f t="shared" si="1"/>
        <v>275.17</v>
      </c>
      <c r="M10" s="25"/>
      <c r="N10" s="25"/>
      <c r="O10" s="25"/>
      <c r="P10" s="25"/>
      <c r="Q10" s="25"/>
      <c r="R10" s="18" t="s">
        <v>83</v>
      </c>
      <c r="S10" s="18"/>
    </row>
    <row r="11" s="2" customFormat="1" ht="104" customHeight="1" spans="1:19">
      <c r="A11" s="16"/>
      <c r="B11" s="17" t="s">
        <v>45</v>
      </c>
      <c r="C11" s="18" t="s">
        <v>90</v>
      </c>
      <c r="D11" s="19" t="s">
        <v>80</v>
      </c>
      <c r="E11" s="20" t="s">
        <v>81</v>
      </c>
      <c r="F11" s="21" t="s">
        <v>82</v>
      </c>
      <c r="G11" s="22">
        <f t="shared" si="0"/>
        <v>10.8</v>
      </c>
      <c r="H11" s="23"/>
      <c r="I11" s="23"/>
      <c r="J11" s="23"/>
      <c r="K11" s="22">
        <v>10.8</v>
      </c>
      <c r="L11" s="22">
        <f t="shared" si="1"/>
        <v>10.8</v>
      </c>
      <c r="M11" s="25"/>
      <c r="N11" s="25"/>
      <c r="O11" s="25"/>
      <c r="P11" s="25"/>
      <c r="Q11" s="25"/>
      <c r="R11" s="18" t="s">
        <v>83</v>
      </c>
      <c r="S11" s="18"/>
    </row>
    <row r="12" s="2" customFormat="1" ht="104" customHeight="1" spans="1:19">
      <c r="A12" s="16"/>
      <c r="B12" s="17" t="s">
        <v>45</v>
      </c>
      <c r="C12" s="18" t="s">
        <v>91</v>
      </c>
      <c r="D12" s="19" t="s">
        <v>80</v>
      </c>
      <c r="E12" s="20" t="s">
        <v>81</v>
      </c>
      <c r="F12" s="21" t="s">
        <v>82</v>
      </c>
      <c r="G12" s="22">
        <f t="shared" si="0"/>
        <v>11.08</v>
      </c>
      <c r="H12" s="23"/>
      <c r="I12" s="23"/>
      <c r="J12" s="23"/>
      <c r="K12" s="22">
        <v>11.08</v>
      </c>
      <c r="L12" s="22">
        <f t="shared" si="1"/>
        <v>11.08</v>
      </c>
      <c r="M12" s="25"/>
      <c r="N12" s="25"/>
      <c r="O12" s="25"/>
      <c r="P12" s="25"/>
      <c r="Q12" s="25"/>
      <c r="R12" s="18" t="s">
        <v>83</v>
      </c>
      <c r="S12" s="18"/>
    </row>
    <row r="13" s="2" customFormat="1" ht="104" customHeight="1" spans="1:19">
      <c r="A13" s="16"/>
      <c r="B13" s="17" t="s">
        <v>45</v>
      </c>
      <c r="C13" s="18" t="s">
        <v>92</v>
      </c>
      <c r="D13" s="19" t="s">
        <v>80</v>
      </c>
      <c r="E13" s="20" t="s">
        <v>81</v>
      </c>
      <c r="F13" s="21" t="s">
        <v>82</v>
      </c>
      <c r="G13" s="22">
        <f t="shared" si="0"/>
        <v>10.52</v>
      </c>
      <c r="H13" s="23"/>
      <c r="I13" s="23"/>
      <c r="J13" s="23"/>
      <c r="K13" s="22">
        <v>10.52</v>
      </c>
      <c r="L13" s="22">
        <f t="shared" si="1"/>
        <v>10.52</v>
      </c>
      <c r="M13" s="25"/>
      <c r="N13" s="25"/>
      <c r="O13" s="25"/>
      <c r="P13" s="25"/>
      <c r="Q13" s="25"/>
      <c r="R13" s="18" t="s">
        <v>83</v>
      </c>
      <c r="S13" s="18"/>
    </row>
    <row r="14" s="2" customFormat="1" ht="104" customHeight="1" spans="1:19">
      <c r="A14" s="24" t="s">
        <v>36</v>
      </c>
      <c r="B14" s="17" t="s">
        <v>45</v>
      </c>
      <c r="C14" s="18" t="s">
        <v>93</v>
      </c>
      <c r="D14" s="19" t="s">
        <v>80</v>
      </c>
      <c r="E14" s="20" t="s">
        <v>81</v>
      </c>
      <c r="F14" s="21" t="s">
        <v>82</v>
      </c>
      <c r="G14" s="22">
        <f t="shared" si="0"/>
        <v>10.58</v>
      </c>
      <c r="H14" s="23"/>
      <c r="I14" s="23"/>
      <c r="J14" s="23"/>
      <c r="K14" s="22">
        <v>10.58</v>
      </c>
      <c r="L14" s="22">
        <f t="shared" si="1"/>
        <v>10.58</v>
      </c>
      <c r="M14" s="25"/>
      <c r="N14" s="25"/>
      <c r="O14" s="25"/>
      <c r="P14" s="25"/>
      <c r="Q14" s="25"/>
      <c r="R14" s="18" t="s">
        <v>83</v>
      </c>
      <c r="S14" s="18"/>
    </row>
    <row r="15" s="2" customFormat="1" ht="104" customHeight="1" spans="1:19">
      <c r="A15" s="16"/>
      <c r="B15" s="17" t="s">
        <v>45</v>
      </c>
      <c r="C15" s="18" t="s">
        <v>94</v>
      </c>
      <c r="D15" s="19" t="s">
        <v>95</v>
      </c>
      <c r="E15" s="20" t="s">
        <v>81</v>
      </c>
      <c r="F15" s="21" t="s">
        <v>82</v>
      </c>
      <c r="G15" s="22">
        <f t="shared" si="0"/>
        <v>60.44</v>
      </c>
      <c r="H15" s="23"/>
      <c r="I15" s="23"/>
      <c r="J15" s="23"/>
      <c r="K15" s="22">
        <v>60.44</v>
      </c>
      <c r="L15" s="22">
        <f t="shared" si="1"/>
        <v>60.44</v>
      </c>
      <c r="M15" s="25"/>
      <c r="N15" s="25"/>
      <c r="O15" s="25"/>
      <c r="P15" s="25"/>
      <c r="Q15" s="25"/>
      <c r="R15" s="18" t="s">
        <v>83</v>
      </c>
      <c r="S15" s="18"/>
    </row>
    <row r="16" s="2" customFormat="1" ht="104" customHeight="1" spans="1:19">
      <c r="A16" s="16"/>
      <c r="B16" s="17" t="s">
        <v>45</v>
      </c>
      <c r="C16" s="18" t="s">
        <v>96</v>
      </c>
      <c r="D16" s="19" t="s">
        <v>89</v>
      </c>
      <c r="E16" s="20" t="s">
        <v>81</v>
      </c>
      <c r="F16" s="21" t="s">
        <v>82</v>
      </c>
      <c r="G16" s="22">
        <f t="shared" si="0"/>
        <v>120.46</v>
      </c>
      <c r="H16" s="23"/>
      <c r="I16" s="23"/>
      <c r="J16" s="23"/>
      <c r="K16" s="22">
        <v>120.46</v>
      </c>
      <c r="L16" s="22">
        <f t="shared" si="1"/>
        <v>120.46</v>
      </c>
      <c r="M16" s="25"/>
      <c r="N16" s="25"/>
      <c r="O16" s="25"/>
      <c r="P16" s="25"/>
      <c r="Q16" s="25"/>
      <c r="R16" s="18" t="s">
        <v>83</v>
      </c>
      <c r="S16" s="18"/>
    </row>
    <row r="17" s="2" customFormat="1" ht="104" customHeight="1" spans="1:19">
      <c r="A17" s="16"/>
      <c r="B17" s="17" t="s">
        <v>45</v>
      </c>
      <c r="C17" s="18" t="s">
        <v>97</v>
      </c>
      <c r="D17" s="19" t="s">
        <v>80</v>
      </c>
      <c r="E17" s="20" t="s">
        <v>81</v>
      </c>
      <c r="F17" s="21" t="s">
        <v>82</v>
      </c>
      <c r="G17" s="22">
        <f t="shared" si="0"/>
        <v>11.69</v>
      </c>
      <c r="H17" s="23"/>
      <c r="I17" s="23"/>
      <c r="J17" s="23"/>
      <c r="K17" s="22">
        <v>11.69</v>
      </c>
      <c r="L17" s="22">
        <f t="shared" si="1"/>
        <v>11.69</v>
      </c>
      <c r="M17" s="25"/>
      <c r="N17" s="25"/>
      <c r="O17" s="25"/>
      <c r="P17" s="25"/>
      <c r="Q17" s="25"/>
      <c r="R17" s="18" t="s">
        <v>83</v>
      </c>
      <c r="S17" s="18"/>
    </row>
    <row r="18" s="2" customFormat="1" ht="104" customHeight="1" spans="1:19">
      <c r="A18" s="24" t="s">
        <v>36</v>
      </c>
      <c r="B18" s="17" t="s">
        <v>45</v>
      </c>
      <c r="C18" s="18" t="s">
        <v>98</v>
      </c>
      <c r="D18" s="19" t="s">
        <v>80</v>
      </c>
      <c r="E18" s="20" t="s">
        <v>81</v>
      </c>
      <c r="F18" s="21" t="s">
        <v>82</v>
      </c>
      <c r="G18" s="22">
        <f t="shared" si="0"/>
        <v>3.27</v>
      </c>
      <c r="H18" s="23"/>
      <c r="I18" s="23"/>
      <c r="J18" s="23"/>
      <c r="K18" s="22">
        <v>3.27</v>
      </c>
      <c r="L18" s="22">
        <f t="shared" si="1"/>
        <v>3.27</v>
      </c>
      <c r="M18" s="25"/>
      <c r="N18" s="25"/>
      <c r="O18" s="25"/>
      <c r="P18" s="25"/>
      <c r="Q18" s="25"/>
      <c r="R18" s="18" t="s">
        <v>83</v>
      </c>
      <c r="S18" s="18"/>
    </row>
    <row r="19" s="2" customFormat="1" ht="104" customHeight="1" spans="1:19">
      <c r="A19" s="16"/>
      <c r="B19" s="17" t="s">
        <v>45</v>
      </c>
      <c r="C19" s="18" t="s">
        <v>99</v>
      </c>
      <c r="D19" s="19" t="s">
        <v>80</v>
      </c>
      <c r="E19" s="20" t="s">
        <v>81</v>
      </c>
      <c r="F19" s="21" t="s">
        <v>82</v>
      </c>
      <c r="G19" s="22">
        <f t="shared" si="0"/>
        <v>3.33</v>
      </c>
      <c r="H19" s="23"/>
      <c r="I19" s="23"/>
      <c r="J19" s="23"/>
      <c r="K19" s="22">
        <v>3.33</v>
      </c>
      <c r="L19" s="22">
        <f t="shared" si="1"/>
        <v>3.33</v>
      </c>
      <c r="M19" s="25"/>
      <c r="N19" s="25"/>
      <c r="O19" s="25"/>
      <c r="P19" s="25"/>
      <c r="Q19" s="25"/>
      <c r="R19" s="18" t="s">
        <v>83</v>
      </c>
      <c r="S19" s="18"/>
    </row>
    <row r="20" s="2" customFormat="1" ht="104" customHeight="1" spans="1:19">
      <c r="A20" s="16"/>
      <c r="B20" s="17" t="s">
        <v>45</v>
      </c>
      <c r="C20" s="18" t="s">
        <v>100</v>
      </c>
      <c r="D20" s="19" t="s">
        <v>80</v>
      </c>
      <c r="E20" s="20" t="s">
        <v>81</v>
      </c>
      <c r="F20" s="21" t="s">
        <v>82</v>
      </c>
      <c r="G20" s="22">
        <f t="shared" si="0"/>
        <v>2.64</v>
      </c>
      <c r="H20" s="23"/>
      <c r="I20" s="23"/>
      <c r="J20" s="23"/>
      <c r="K20" s="22">
        <v>2.64</v>
      </c>
      <c r="L20" s="22">
        <f t="shared" si="1"/>
        <v>2.64</v>
      </c>
      <c r="M20" s="25"/>
      <c r="N20" s="25"/>
      <c r="O20" s="25"/>
      <c r="P20" s="25"/>
      <c r="Q20" s="25"/>
      <c r="R20" s="18" t="s">
        <v>83</v>
      </c>
      <c r="S20" s="18"/>
    </row>
    <row r="21" s="2" customFormat="1" ht="104" customHeight="1" spans="1:19">
      <c r="A21" s="16"/>
      <c r="B21" s="17" t="s">
        <v>45</v>
      </c>
      <c r="C21" s="18" t="s">
        <v>101</v>
      </c>
      <c r="D21" s="19" t="s">
        <v>80</v>
      </c>
      <c r="E21" s="20" t="s">
        <v>81</v>
      </c>
      <c r="F21" s="21" t="s">
        <v>82</v>
      </c>
      <c r="G21" s="22">
        <f t="shared" si="0"/>
        <v>3</v>
      </c>
      <c r="H21" s="23"/>
      <c r="I21" s="23"/>
      <c r="J21" s="23"/>
      <c r="K21" s="22">
        <v>3</v>
      </c>
      <c r="L21" s="22">
        <f t="shared" si="1"/>
        <v>3</v>
      </c>
      <c r="M21" s="25"/>
      <c r="N21" s="25"/>
      <c r="O21" s="25"/>
      <c r="P21" s="25"/>
      <c r="Q21" s="25"/>
      <c r="R21" s="18" t="s">
        <v>83</v>
      </c>
      <c r="S21" s="18"/>
    </row>
    <row r="22" s="2" customFormat="1" ht="104" customHeight="1" spans="1:19">
      <c r="A22" s="16" t="s">
        <v>36</v>
      </c>
      <c r="B22" s="17" t="s">
        <v>45</v>
      </c>
      <c r="C22" s="18" t="s">
        <v>102</v>
      </c>
      <c r="D22" s="19" t="s">
        <v>80</v>
      </c>
      <c r="E22" s="20" t="s">
        <v>81</v>
      </c>
      <c r="F22" s="21" t="s">
        <v>82</v>
      </c>
      <c r="G22" s="22">
        <f t="shared" si="0"/>
        <v>28.47</v>
      </c>
      <c r="H22" s="23"/>
      <c r="I22" s="23"/>
      <c r="J22" s="23"/>
      <c r="K22" s="22">
        <v>28.47</v>
      </c>
      <c r="L22" s="22">
        <f t="shared" si="1"/>
        <v>28.47</v>
      </c>
      <c r="M22" s="25"/>
      <c r="N22" s="25"/>
      <c r="O22" s="25"/>
      <c r="P22" s="25"/>
      <c r="Q22" s="25"/>
      <c r="R22" s="18" t="s">
        <v>83</v>
      </c>
      <c r="S22" s="18"/>
    </row>
    <row r="23" s="2" customFormat="1" ht="104" customHeight="1" spans="1:19">
      <c r="A23" s="16"/>
      <c r="B23" s="17" t="s">
        <v>45</v>
      </c>
      <c r="C23" s="18" t="s">
        <v>103</v>
      </c>
      <c r="D23" s="19" t="s">
        <v>80</v>
      </c>
      <c r="E23" s="20" t="s">
        <v>81</v>
      </c>
      <c r="F23" s="21" t="s">
        <v>82</v>
      </c>
      <c r="G23" s="22">
        <f t="shared" si="0"/>
        <v>3.51</v>
      </c>
      <c r="H23" s="23"/>
      <c r="I23" s="23"/>
      <c r="J23" s="23"/>
      <c r="K23" s="22">
        <v>3.51</v>
      </c>
      <c r="L23" s="22">
        <f t="shared" si="1"/>
        <v>3.51</v>
      </c>
      <c r="M23" s="25"/>
      <c r="N23" s="25"/>
      <c r="O23" s="25"/>
      <c r="P23" s="25"/>
      <c r="Q23" s="25"/>
      <c r="R23" s="18" t="s">
        <v>83</v>
      </c>
      <c r="S23" s="18"/>
    </row>
    <row r="24" s="2" customFormat="1" ht="104" customHeight="1" spans="1:19">
      <c r="A24" s="16"/>
      <c r="B24" s="17" t="s">
        <v>45</v>
      </c>
      <c r="C24" s="18" t="s">
        <v>104</v>
      </c>
      <c r="D24" s="19" t="s">
        <v>80</v>
      </c>
      <c r="E24" s="20" t="s">
        <v>81</v>
      </c>
      <c r="F24" s="21" t="s">
        <v>82</v>
      </c>
      <c r="G24" s="22">
        <f t="shared" si="0"/>
        <v>5.72</v>
      </c>
      <c r="H24" s="23"/>
      <c r="I24" s="23"/>
      <c r="J24" s="23"/>
      <c r="K24" s="22">
        <v>5.72</v>
      </c>
      <c r="L24" s="22">
        <f t="shared" si="1"/>
        <v>5.72</v>
      </c>
      <c r="M24" s="25"/>
      <c r="N24" s="25"/>
      <c r="O24" s="25"/>
      <c r="P24" s="25"/>
      <c r="Q24" s="25"/>
      <c r="R24" s="18" t="s">
        <v>83</v>
      </c>
      <c r="S24" s="18"/>
    </row>
    <row r="25" s="2" customFormat="1" ht="104" customHeight="1" spans="1:19">
      <c r="A25" s="16"/>
      <c r="B25" s="17" t="s">
        <v>45</v>
      </c>
      <c r="C25" s="18" t="s">
        <v>105</v>
      </c>
      <c r="D25" s="19" t="s">
        <v>80</v>
      </c>
      <c r="E25" s="20" t="s">
        <v>81</v>
      </c>
      <c r="F25" s="21" t="s">
        <v>82</v>
      </c>
      <c r="G25" s="22">
        <f t="shared" si="0"/>
        <v>2.8</v>
      </c>
      <c r="H25" s="23"/>
      <c r="I25" s="23"/>
      <c r="J25" s="23"/>
      <c r="K25" s="22">
        <v>2.8</v>
      </c>
      <c r="L25" s="22">
        <f t="shared" si="1"/>
        <v>2.8</v>
      </c>
      <c r="M25" s="25"/>
      <c r="N25" s="25"/>
      <c r="O25" s="25"/>
      <c r="P25" s="25"/>
      <c r="Q25" s="25"/>
      <c r="R25" s="18" t="s">
        <v>83</v>
      </c>
      <c r="S25" s="18"/>
    </row>
    <row r="26" s="2" customFormat="1" ht="104" customHeight="1" spans="1:19">
      <c r="A26" s="16" t="s">
        <v>36</v>
      </c>
      <c r="B26" s="17" t="s">
        <v>45</v>
      </c>
      <c r="C26" s="18" t="s">
        <v>106</v>
      </c>
      <c r="D26" s="19" t="s">
        <v>80</v>
      </c>
      <c r="E26" s="20" t="s">
        <v>81</v>
      </c>
      <c r="F26" s="21" t="s">
        <v>82</v>
      </c>
      <c r="G26" s="22">
        <f t="shared" si="0"/>
        <v>26.92</v>
      </c>
      <c r="H26" s="23"/>
      <c r="I26" s="23"/>
      <c r="J26" s="23"/>
      <c r="K26" s="22">
        <v>26.92</v>
      </c>
      <c r="L26" s="22">
        <f t="shared" si="1"/>
        <v>26.92</v>
      </c>
      <c r="M26" s="25"/>
      <c r="N26" s="25"/>
      <c r="O26" s="25"/>
      <c r="P26" s="25"/>
      <c r="Q26" s="25"/>
      <c r="R26" s="18" t="s">
        <v>83</v>
      </c>
      <c r="S26" s="18"/>
    </row>
    <row r="27" s="2" customFormat="1" ht="104" customHeight="1" spans="1:19">
      <c r="A27" s="16"/>
      <c r="B27" s="17" t="s">
        <v>45</v>
      </c>
      <c r="C27" s="18" t="s">
        <v>107</v>
      </c>
      <c r="D27" s="19" t="s">
        <v>80</v>
      </c>
      <c r="E27" s="20" t="s">
        <v>81</v>
      </c>
      <c r="F27" s="21" t="s">
        <v>82</v>
      </c>
      <c r="G27" s="22">
        <f t="shared" si="0"/>
        <v>2.93</v>
      </c>
      <c r="H27" s="23"/>
      <c r="I27" s="23"/>
      <c r="J27" s="23"/>
      <c r="K27" s="22">
        <v>2.93</v>
      </c>
      <c r="L27" s="22">
        <f t="shared" si="1"/>
        <v>2.93</v>
      </c>
      <c r="M27" s="25"/>
      <c r="N27" s="25"/>
      <c r="O27" s="25"/>
      <c r="P27" s="25"/>
      <c r="Q27" s="25"/>
      <c r="R27" s="18" t="s">
        <v>83</v>
      </c>
      <c r="S27" s="18"/>
    </row>
    <row r="28" s="2" customFormat="1" ht="104" customHeight="1" spans="1:19">
      <c r="A28" s="16"/>
      <c r="B28" s="17" t="s">
        <v>45</v>
      </c>
      <c r="C28" s="18" t="s">
        <v>108</v>
      </c>
      <c r="D28" s="19" t="s">
        <v>80</v>
      </c>
      <c r="E28" s="20" t="s">
        <v>81</v>
      </c>
      <c r="F28" s="21" t="s">
        <v>82</v>
      </c>
      <c r="G28" s="22">
        <f t="shared" si="0"/>
        <v>2.48</v>
      </c>
      <c r="H28" s="23"/>
      <c r="I28" s="23"/>
      <c r="J28" s="23"/>
      <c r="K28" s="22">
        <v>2.48</v>
      </c>
      <c r="L28" s="22">
        <f t="shared" si="1"/>
        <v>2.48</v>
      </c>
      <c r="M28" s="25"/>
      <c r="N28" s="25"/>
      <c r="O28" s="25"/>
      <c r="P28" s="25"/>
      <c r="Q28" s="25"/>
      <c r="R28" s="18" t="s">
        <v>83</v>
      </c>
      <c r="S28" s="18"/>
    </row>
    <row r="29" s="2" customFormat="1" ht="104" customHeight="1" spans="1:19">
      <c r="A29" s="16"/>
      <c r="B29" s="17" t="s">
        <v>45</v>
      </c>
      <c r="C29" s="18" t="s">
        <v>109</v>
      </c>
      <c r="D29" s="19" t="s">
        <v>80</v>
      </c>
      <c r="E29" s="20" t="s">
        <v>81</v>
      </c>
      <c r="F29" s="21" t="s">
        <v>82</v>
      </c>
      <c r="G29" s="22">
        <f t="shared" si="0"/>
        <v>3.21</v>
      </c>
      <c r="H29" s="23"/>
      <c r="I29" s="23"/>
      <c r="J29" s="23"/>
      <c r="K29" s="22">
        <v>3.21</v>
      </c>
      <c r="L29" s="22">
        <f t="shared" si="1"/>
        <v>3.21</v>
      </c>
      <c r="M29" s="25"/>
      <c r="N29" s="25"/>
      <c r="O29" s="25"/>
      <c r="P29" s="25"/>
      <c r="Q29" s="25"/>
      <c r="R29" s="18" t="s">
        <v>83</v>
      </c>
      <c r="S29" s="18"/>
    </row>
    <row r="30" s="2" customFormat="1" ht="104" customHeight="1" spans="1:19">
      <c r="A30" s="16" t="s">
        <v>36</v>
      </c>
      <c r="B30" s="17" t="s">
        <v>45</v>
      </c>
      <c r="C30" s="18" t="s">
        <v>110</v>
      </c>
      <c r="D30" s="19" t="s">
        <v>80</v>
      </c>
      <c r="E30" s="20" t="s">
        <v>81</v>
      </c>
      <c r="F30" s="21" t="s">
        <v>82</v>
      </c>
      <c r="G30" s="22">
        <f t="shared" si="0"/>
        <v>30.67</v>
      </c>
      <c r="H30" s="23"/>
      <c r="I30" s="23"/>
      <c r="J30" s="23"/>
      <c r="K30" s="22">
        <v>30.67</v>
      </c>
      <c r="L30" s="22">
        <f t="shared" si="1"/>
        <v>30.67</v>
      </c>
      <c r="M30" s="25"/>
      <c r="N30" s="25"/>
      <c r="O30" s="25"/>
      <c r="P30" s="25"/>
      <c r="Q30" s="25"/>
      <c r="R30" s="18" t="s">
        <v>83</v>
      </c>
      <c r="S30" s="18"/>
    </row>
    <row r="31" s="2" customFormat="1" ht="104" customHeight="1" spans="1:19">
      <c r="A31" s="16"/>
      <c r="B31" s="17" t="s">
        <v>45</v>
      </c>
      <c r="C31" s="18" t="s">
        <v>111</v>
      </c>
      <c r="D31" s="19" t="s">
        <v>87</v>
      </c>
      <c r="E31" s="20" t="s">
        <v>81</v>
      </c>
      <c r="F31" s="21" t="s">
        <v>82</v>
      </c>
      <c r="G31" s="22">
        <f t="shared" si="0"/>
        <v>21.18</v>
      </c>
      <c r="H31" s="23"/>
      <c r="I31" s="23"/>
      <c r="J31" s="23"/>
      <c r="K31" s="22">
        <v>21.18</v>
      </c>
      <c r="L31" s="22">
        <f t="shared" si="1"/>
        <v>21.18</v>
      </c>
      <c r="M31" s="25"/>
      <c r="N31" s="25"/>
      <c r="O31" s="25"/>
      <c r="P31" s="25"/>
      <c r="Q31" s="25"/>
      <c r="R31" s="18" t="s">
        <v>83</v>
      </c>
      <c r="S31" s="18"/>
    </row>
    <row r="32" s="2" customFormat="1" ht="104" customHeight="1" spans="1:19">
      <c r="A32" s="16"/>
      <c r="B32" s="17" t="s">
        <v>45</v>
      </c>
      <c r="C32" s="18" t="s">
        <v>112</v>
      </c>
      <c r="D32" s="19" t="s">
        <v>80</v>
      </c>
      <c r="E32" s="20" t="s">
        <v>81</v>
      </c>
      <c r="F32" s="21" t="s">
        <v>82</v>
      </c>
      <c r="G32" s="22">
        <f t="shared" si="0"/>
        <v>2.57</v>
      </c>
      <c r="H32" s="23"/>
      <c r="I32" s="23"/>
      <c r="J32" s="23"/>
      <c r="K32" s="22">
        <v>2.57</v>
      </c>
      <c r="L32" s="22">
        <f t="shared" si="1"/>
        <v>2.57</v>
      </c>
      <c r="M32" s="25"/>
      <c r="N32" s="25"/>
      <c r="O32" s="25"/>
      <c r="P32" s="25"/>
      <c r="Q32" s="25"/>
      <c r="R32" s="18" t="s">
        <v>83</v>
      </c>
      <c r="S32" s="18"/>
    </row>
    <row r="33" s="2" customFormat="1" ht="104" customHeight="1" spans="1:19">
      <c r="A33" s="16"/>
      <c r="B33" s="17" t="s">
        <v>45</v>
      </c>
      <c r="C33" s="18" t="s">
        <v>113</v>
      </c>
      <c r="D33" s="19" t="s">
        <v>89</v>
      </c>
      <c r="E33" s="20" t="s">
        <v>81</v>
      </c>
      <c r="F33" s="21" t="s">
        <v>82</v>
      </c>
      <c r="G33" s="22">
        <f t="shared" si="0"/>
        <v>1637.79</v>
      </c>
      <c r="H33" s="25"/>
      <c r="I33" s="23"/>
      <c r="J33" s="25">
        <v>5</v>
      </c>
      <c r="K33" s="22">
        <v>1632.79</v>
      </c>
      <c r="L33" s="22">
        <f t="shared" si="1"/>
        <v>1637.79</v>
      </c>
      <c r="M33" s="25"/>
      <c r="N33" s="25"/>
      <c r="O33" s="25"/>
      <c r="P33" s="25"/>
      <c r="Q33" s="25"/>
      <c r="R33" s="18" t="s">
        <v>83</v>
      </c>
      <c r="S33" s="18"/>
    </row>
    <row r="34" s="2" customFormat="1" ht="104" customHeight="1" spans="1:19">
      <c r="A34" s="16" t="s">
        <v>36</v>
      </c>
      <c r="B34" s="17" t="s">
        <v>45</v>
      </c>
      <c r="C34" s="18" t="s">
        <v>114</v>
      </c>
      <c r="D34" s="19" t="s">
        <v>80</v>
      </c>
      <c r="E34" s="20" t="s">
        <v>81</v>
      </c>
      <c r="F34" s="21" t="s">
        <v>82</v>
      </c>
      <c r="G34" s="22">
        <f t="shared" si="0"/>
        <v>2.99</v>
      </c>
      <c r="H34" s="23"/>
      <c r="I34" s="23"/>
      <c r="J34" s="23"/>
      <c r="K34" s="22">
        <v>2.99</v>
      </c>
      <c r="L34" s="22">
        <f t="shared" si="1"/>
        <v>2.99</v>
      </c>
      <c r="M34" s="25"/>
      <c r="N34" s="25"/>
      <c r="O34" s="25"/>
      <c r="P34" s="25"/>
      <c r="Q34" s="25"/>
      <c r="R34" s="18" t="s">
        <v>83</v>
      </c>
      <c r="S34" s="18"/>
    </row>
    <row r="35" s="2" customFormat="1" ht="104" customHeight="1" spans="1:19">
      <c r="A35" s="16"/>
      <c r="B35" s="17" t="s">
        <v>45</v>
      </c>
      <c r="C35" s="18" t="s">
        <v>115</v>
      </c>
      <c r="D35" s="19" t="s">
        <v>80</v>
      </c>
      <c r="E35" s="20" t="s">
        <v>81</v>
      </c>
      <c r="F35" s="21" t="s">
        <v>82</v>
      </c>
      <c r="G35" s="22">
        <f t="shared" si="0"/>
        <v>3.24</v>
      </c>
      <c r="H35" s="23"/>
      <c r="I35" s="23"/>
      <c r="J35" s="23"/>
      <c r="K35" s="22">
        <v>3.24</v>
      </c>
      <c r="L35" s="22">
        <f t="shared" si="1"/>
        <v>3.24</v>
      </c>
      <c r="M35" s="25"/>
      <c r="N35" s="25"/>
      <c r="O35" s="25"/>
      <c r="P35" s="25"/>
      <c r="Q35" s="25"/>
      <c r="R35" s="18" t="s">
        <v>83</v>
      </c>
      <c r="S35" s="18"/>
    </row>
    <row r="36" s="2" customFormat="1" ht="104" customHeight="1" spans="1:19">
      <c r="A36" s="16"/>
      <c r="B36" s="17" t="s">
        <v>45</v>
      </c>
      <c r="C36" s="18" t="s">
        <v>116</v>
      </c>
      <c r="D36" s="19" t="s">
        <v>80</v>
      </c>
      <c r="E36" s="20" t="s">
        <v>81</v>
      </c>
      <c r="F36" s="21" t="s">
        <v>82</v>
      </c>
      <c r="G36" s="22">
        <f t="shared" si="0"/>
        <v>3.23</v>
      </c>
      <c r="H36" s="23"/>
      <c r="I36" s="23"/>
      <c r="J36" s="23"/>
      <c r="K36" s="22">
        <v>3.23</v>
      </c>
      <c r="L36" s="22">
        <f t="shared" si="1"/>
        <v>3.23</v>
      </c>
      <c r="M36" s="25"/>
      <c r="N36" s="25"/>
      <c r="O36" s="25"/>
      <c r="P36" s="25"/>
      <c r="Q36" s="25"/>
      <c r="R36" s="18" t="s">
        <v>83</v>
      </c>
      <c r="S36" s="18"/>
    </row>
    <row r="37" s="2" customFormat="1" ht="104" customHeight="1" spans="1:19">
      <c r="A37" s="16"/>
      <c r="B37" s="17" t="s">
        <v>45</v>
      </c>
      <c r="C37" s="18" t="s">
        <v>117</v>
      </c>
      <c r="D37" s="19" t="s">
        <v>87</v>
      </c>
      <c r="E37" s="20" t="s">
        <v>81</v>
      </c>
      <c r="F37" s="21" t="s">
        <v>82</v>
      </c>
      <c r="G37" s="22">
        <f t="shared" si="0"/>
        <v>47.67</v>
      </c>
      <c r="H37" s="23"/>
      <c r="I37" s="23"/>
      <c r="J37" s="23"/>
      <c r="K37" s="22">
        <v>47.67</v>
      </c>
      <c r="L37" s="22">
        <f t="shared" si="1"/>
        <v>47.67</v>
      </c>
      <c r="M37" s="25"/>
      <c r="N37" s="25"/>
      <c r="O37" s="25"/>
      <c r="P37" s="25"/>
      <c r="Q37" s="25"/>
      <c r="R37" s="18" t="s">
        <v>83</v>
      </c>
      <c r="S37" s="18"/>
    </row>
    <row r="38" s="2" customFormat="1" ht="104" customHeight="1" spans="1:19">
      <c r="A38" s="16" t="s">
        <v>36</v>
      </c>
      <c r="B38" s="20" t="s">
        <v>118</v>
      </c>
      <c r="C38" s="20" t="s">
        <v>119</v>
      </c>
      <c r="D38" s="20" t="s">
        <v>120</v>
      </c>
      <c r="E38" s="20" t="s">
        <v>81</v>
      </c>
      <c r="F38" s="20" t="s">
        <v>121</v>
      </c>
      <c r="G38" s="22">
        <f t="shared" si="0"/>
        <v>20</v>
      </c>
      <c r="H38" s="26">
        <v>20</v>
      </c>
      <c r="I38" s="23"/>
      <c r="J38" s="23"/>
      <c r="K38" s="22"/>
      <c r="L38" s="22">
        <f t="shared" si="1"/>
        <v>20</v>
      </c>
      <c r="M38" s="25"/>
      <c r="N38" s="25"/>
      <c r="O38" s="25"/>
      <c r="P38" s="25"/>
      <c r="Q38" s="25"/>
      <c r="R38" s="18" t="s">
        <v>122</v>
      </c>
      <c r="S38" s="18"/>
    </row>
    <row r="39" s="2" customFormat="1" ht="104" customHeight="1" spans="1:19">
      <c r="A39" s="16"/>
      <c r="B39" s="20" t="s">
        <v>123</v>
      </c>
      <c r="C39" s="20" t="s">
        <v>124</v>
      </c>
      <c r="D39" s="20" t="s">
        <v>125</v>
      </c>
      <c r="E39" s="20" t="s">
        <v>81</v>
      </c>
      <c r="F39" s="20" t="s">
        <v>126</v>
      </c>
      <c r="G39" s="22">
        <f t="shared" si="0"/>
        <v>15</v>
      </c>
      <c r="H39" s="26">
        <v>15</v>
      </c>
      <c r="I39" s="23"/>
      <c r="J39" s="23"/>
      <c r="K39" s="22"/>
      <c r="L39" s="22">
        <f t="shared" si="1"/>
        <v>15</v>
      </c>
      <c r="M39" s="25"/>
      <c r="N39" s="25"/>
      <c r="O39" s="25"/>
      <c r="P39" s="25"/>
      <c r="Q39" s="25"/>
      <c r="R39" s="18" t="s">
        <v>122</v>
      </c>
      <c r="S39" s="18"/>
    </row>
    <row r="40" s="2" customFormat="1" ht="104" customHeight="1" spans="1:19">
      <c r="A40" s="16"/>
      <c r="B40" s="20" t="s">
        <v>127</v>
      </c>
      <c r="C40" s="20" t="s">
        <v>128</v>
      </c>
      <c r="D40" s="20" t="s">
        <v>129</v>
      </c>
      <c r="E40" s="20" t="s">
        <v>81</v>
      </c>
      <c r="F40" s="20" t="s">
        <v>130</v>
      </c>
      <c r="G40" s="22">
        <f t="shared" si="0"/>
        <v>25</v>
      </c>
      <c r="H40" s="26">
        <v>25</v>
      </c>
      <c r="I40" s="23"/>
      <c r="J40" s="23"/>
      <c r="K40" s="22"/>
      <c r="L40" s="22">
        <f t="shared" si="1"/>
        <v>25</v>
      </c>
      <c r="M40" s="25"/>
      <c r="N40" s="25"/>
      <c r="O40" s="25"/>
      <c r="P40" s="25"/>
      <c r="Q40" s="25"/>
      <c r="R40" s="18" t="s">
        <v>122</v>
      </c>
      <c r="S40" s="18"/>
    </row>
    <row r="41" s="2" customFormat="1" ht="104" customHeight="1" spans="1:19">
      <c r="A41" s="16"/>
      <c r="B41" s="20" t="s">
        <v>131</v>
      </c>
      <c r="C41" s="20" t="s">
        <v>132</v>
      </c>
      <c r="D41" s="20" t="s">
        <v>133</v>
      </c>
      <c r="E41" s="20" t="s">
        <v>81</v>
      </c>
      <c r="F41" s="20" t="s">
        <v>134</v>
      </c>
      <c r="G41" s="22">
        <f t="shared" si="0"/>
        <v>20</v>
      </c>
      <c r="H41" s="26">
        <v>20</v>
      </c>
      <c r="I41" s="23"/>
      <c r="J41" s="23"/>
      <c r="K41" s="22"/>
      <c r="L41" s="22">
        <f t="shared" si="1"/>
        <v>20</v>
      </c>
      <c r="M41" s="25"/>
      <c r="N41" s="25"/>
      <c r="O41" s="25"/>
      <c r="P41" s="25"/>
      <c r="Q41" s="25"/>
      <c r="R41" s="18" t="s">
        <v>122</v>
      </c>
      <c r="S41" s="18"/>
    </row>
    <row r="42" s="2" customFormat="1" ht="104" customHeight="1" spans="1:19">
      <c r="A42" s="16" t="s">
        <v>36</v>
      </c>
      <c r="B42" s="20" t="s">
        <v>135</v>
      </c>
      <c r="C42" s="20" t="s">
        <v>136</v>
      </c>
      <c r="D42" s="20" t="s">
        <v>137</v>
      </c>
      <c r="E42" s="20" t="s">
        <v>81</v>
      </c>
      <c r="F42" s="20" t="s">
        <v>138</v>
      </c>
      <c r="G42" s="22">
        <f t="shared" si="0"/>
        <v>20</v>
      </c>
      <c r="H42" s="26">
        <v>20</v>
      </c>
      <c r="I42" s="23"/>
      <c r="J42" s="23"/>
      <c r="K42" s="22"/>
      <c r="L42" s="22">
        <f t="shared" si="1"/>
        <v>20</v>
      </c>
      <c r="M42" s="25"/>
      <c r="N42" s="25"/>
      <c r="O42" s="25"/>
      <c r="P42" s="25"/>
      <c r="Q42" s="25"/>
      <c r="R42" s="18" t="s">
        <v>122</v>
      </c>
      <c r="S42" s="18"/>
    </row>
    <row r="43" s="2" customFormat="1" ht="104" customHeight="1" spans="1:19">
      <c r="A43" s="16"/>
      <c r="B43" s="20" t="s">
        <v>139</v>
      </c>
      <c r="C43" s="20" t="s">
        <v>140</v>
      </c>
      <c r="D43" s="20" t="s">
        <v>137</v>
      </c>
      <c r="E43" s="20" t="s">
        <v>81</v>
      </c>
      <c r="F43" s="20" t="s">
        <v>138</v>
      </c>
      <c r="G43" s="22">
        <f t="shared" si="0"/>
        <v>20</v>
      </c>
      <c r="H43" s="26">
        <v>20</v>
      </c>
      <c r="I43" s="23"/>
      <c r="J43" s="23"/>
      <c r="K43" s="22"/>
      <c r="L43" s="22">
        <f t="shared" si="1"/>
        <v>20</v>
      </c>
      <c r="M43" s="25"/>
      <c r="N43" s="25"/>
      <c r="O43" s="25"/>
      <c r="P43" s="25"/>
      <c r="Q43" s="25"/>
      <c r="R43" s="18" t="s">
        <v>122</v>
      </c>
      <c r="S43" s="18"/>
    </row>
    <row r="44" s="2" customFormat="1" ht="104" customHeight="1" spans="1:19">
      <c r="A44" s="16"/>
      <c r="B44" s="20" t="s">
        <v>141</v>
      </c>
      <c r="C44" s="20" t="s">
        <v>142</v>
      </c>
      <c r="D44" s="20" t="s">
        <v>143</v>
      </c>
      <c r="E44" s="20" t="s">
        <v>81</v>
      </c>
      <c r="F44" s="20" t="s">
        <v>144</v>
      </c>
      <c r="G44" s="22">
        <f t="shared" si="0"/>
        <v>15</v>
      </c>
      <c r="H44" s="26">
        <v>15</v>
      </c>
      <c r="I44" s="23"/>
      <c r="J44" s="23"/>
      <c r="K44" s="22"/>
      <c r="L44" s="22">
        <f t="shared" si="1"/>
        <v>15</v>
      </c>
      <c r="M44" s="25"/>
      <c r="N44" s="25"/>
      <c r="O44" s="25"/>
      <c r="P44" s="25"/>
      <c r="Q44" s="25"/>
      <c r="R44" s="18" t="s">
        <v>122</v>
      </c>
      <c r="S44" s="18"/>
    </row>
    <row r="45" s="2" customFormat="1" ht="104" customHeight="1" spans="1:19">
      <c r="A45" s="16"/>
      <c r="B45" s="20" t="s">
        <v>145</v>
      </c>
      <c r="C45" s="20" t="s">
        <v>116</v>
      </c>
      <c r="D45" s="20" t="s">
        <v>137</v>
      </c>
      <c r="E45" s="20" t="s">
        <v>81</v>
      </c>
      <c r="F45" s="20" t="s">
        <v>137</v>
      </c>
      <c r="G45" s="22">
        <f t="shared" si="0"/>
        <v>10</v>
      </c>
      <c r="H45" s="26">
        <v>10</v>
      </c>
      <c r="I45" s="23"/>
      <c r="J45" s="23"/>
      <c r="K45" s="22"/>
      <c r="L45" s="22">
        <f t="shared" si="1"/>
        <v>10</v>
      </c>
      <c r="M45" s="25"/>
      <c r="N45" s="25"/>
      <c r="O45" s="25"/>
      <c r="P45" s="25"/>
      <c r="Q45" s="25"/>
      <c r="R45" s="18" t="s">
        <v>122</v>
      </c>
      <c r="S45" s="18"/>
    </row>
    <row r="46" s="2" customFormat="1" ht="104" customHeight="1" spans="1:19">
      <c r="A46" s="27" t="s">
        <v>36</v>
      </c>
      <c r="B46" s="20" t="s">
        <v>146</v>
      </c>
      <c r="C46" s="20" t="s">
        <v>147</v>
      </c>
      <c r="D46" s="20" t="s">
        <v>148</v>
      </c>
      <c r="E46" s="20" t="s">
        <v>81</v>
      </c>
      <c r="F46" s="20" t="s">
        <v>149</v>
      </c>
      <c r="G46" s="22">
        <f t="shared" si="0"/>
        <v>25</v>
      </c>
      <c r="H46" s="26">
        <v>25</v>
      </c>
      <c r="I46" s="23"/>
      <c r="J46" s="23"/>
      <c r="K46" s="22"/>
      <c r="L46" s="22">
        <f t="shared" si="1"/>
        <v>25</v>
      </c>
      <c r="M46" s="25"/>
      <c r="N46" s="25"/>
      <c r="O46" s="25"/>
      <c r="P46" s="25"/>
      <c r="Q46" s="25"/>
      <c r="R46" s="18" t="s">
        <v>122</v>
      </c>
      <c r="S46" s="18"/>
    </row>
    <row r="47" s="2" customFormat="1" ht="104" customHeight="1" spans="1:19">
      <c r="A47" s="27"/>
      <c r="B47" s="28" t="s">
        <v>150</v>
      </c>
      <c r="C47" s="28" t="s">
        <v>151</v>
      </c>
      <c r="D47" s="28" t="s">
        <v>152</v>
      </c>
      <c r="E47" s="20" t="s">
        <v>81</v>
      </c>
      <c r="F47" s="28" t="s">
        <v>153</v>
      </c>
      <c r="G47" s="22">
        <f t="shared" si="0"/>
        <v>40</v>
      </c>
      <c r="H47" s="29">
        <v>40</v>
      </c>
      <c r="I47" s="23"/>
      <c r="J47" s="23"/>
      <c r="K47" s="22"/>
      <c r="L47" s="22">
        <f t="shared" si="1"/>
        <v>40</v>
      </c>
      <c r="M47" s="25"/>
      <c r="N47" s="25"/>
      <c r="O47" s="25"/>
      <c r="P47" s="25"/>
      <c r="Q47" s="25"/>
      <c r="R47" s="18" t="s">
        <v>122</v>
      </c>
      <c r="S47" s="18"/>
    </row>
    <row r="48" s="2" customFormat="1" ht="104" customHeight="1" spans="1:19">
      <c r="A48" s="27"/>
      <c r="B48" s="28" t="s">
        <v>154</v>
      </c>
      <c r="C48" s="28" t="s">
        <v>155</v>
      </c>
      <c r="D48" s="28" t="s">
        <v>137</v>
      </c>
      <c r="E48" s="20" t="s">
        <v>81</v>
      </c>
      <c r="F48" s="28" t="s">
        <v>138</v>
      </c>
      <c r="G48" s="22">
        <f t="shared" si="0"/>
        <v>10</v>
      </c>
      <c r="H48" s="26">
        <v>10</v>
      </c>
      <c r="I48" s="23"/>
      <c r="J48" s="23"/>
      <c r="K48" s="22"/>
      <c r="L48" s="22">
        <f t="shared" si="1"/>
        <v>10</v>
      </c>
      <c r="M48" s="25"/>
      <c r="N48" s="25"/>
      <c r="O48" s="25"/>
      <c r="P48" s="25"/>
      <c r="Q48" s="25"/>
      <c r="R48" s="18" t="s">
        <v>122</v>
      </c>
      <c r="S48" s="18"/>
    </row>
    <row r="49" s="2" customFormat="1" ht="50" customHeight="1" spans="1:19">
      <c r="A49" s="24" t="s">
        <v>36</v>
      </c>
      <c r="B49" s="17" t="s">
        <v>156</v>
      </c>
      <c r="C49" s="18" t="s">
        <v>157</v>
      </c>
      <c r="D49" s="19" t="s">
        <v>158</v>
      </c>
      <c r="E49" s="20" t="s">
        <v>81</v>
      </c>
      <c r="F49" s="21" t="s">
        <v>159</v>
      </c>
      <c r="G49" s="22">
        <f t="shared" si="0"/>
        <v>10</v>
      </c>
      <c r="H49" s="23"/>
      <c r="I49" s="23"/>
      <c r="J49" s="23"/>
      <c r="K49" s="22">
        <v>10</v>
      </c>
      <c r="L49" s="22">
        <f t="shared" si="1"/>
        <v>10</v>
      </c>
      <c r="M49" s="25"/>
      <c r="N49" s="25"/>
      <c r="O49" s="25"/>
      <c r="P49" s="25"/>
      <c r="Q49" s="25"/>
      <c r="R49" s="18" t="s">
        <v>160</v>
      </c>
      <c r="S49" s="18"/>
    </row>
    <row r="50" s="2" customFormat="1" ht="50" customHeight="1" spans="1:19">
      <c r="A50" s="16"/>
      <c r="B50" s="17" t="s">
        <v>161</v>
      </c>
      <c r="C50" s="18" t="s">
        <v>92</v>
      </c>
      <c r="D50" s="19" t="s">
        <v>162</v>
      </c>
      <c r="E50" s="20" t="s">
        <v>81</v>
      </c>
      <c r="F50" s="21" t="s">
        <v>159</v>
      </c>
      <c r="G50" s="22">
        <f t="shared" si="0"/>
        <v>20</v>
      </c>
      <c r="H50" s="23"/>
      <c r="I50" s="23"/>
      <c r="J50" s="23"/>
      <c r="K50" s="22">
        <v>20</v>
      </c>
      <c r="L50" s="22">
        <f t="shared" si="1"/>
        <v>20</v>
      </c>
      <c r="M50" s="25"/>
      <c r="N50" s="25"/>
      <c r="O50" s="25"/>
      <c r="P50" s="25"/>
      <c r="Q50" s="25"/>
      <c r="R50" s="18" t="s">
        <v>160</v>
      </c>
      <c r="S50" s="18"/>
    </row>
    <row r="51" s="2" customFormat="1" ht="50" customHeight="1" spans="1:19">
      <c r="A51" s="16"/>
      <c r="B51" s="17" t="s">
        <v>163</v>
      </c>
      <c r="C51" s="18" t="s">
        <v>164</v>
      </c>
      <c r="D51" s="19" t="s">
        <v>165</v>
      </c>
      <c r="E51" s="20" t="s">
        <v>81</v>
      </c>
      <c r="F51" s="21" t="s">
        <v>159</v>
      </c>
      <c r="G51" s="22">
        <f t="shared" si="0"/>
        <v>20</v>
      </c>
      <c r="H51" s="23"/>
      <c r="I51" s="23"/>
      <c r="J51" s="23"/>
      <c r="K51" s="22">
        <v>20</v>
      </c>
      <c r="L51" s="22">
        <f t="shared" si="1"/>
        <v>20</v>
      </c>
      <c r="M51" s="25"/>
      <c r="N51" s="25"/>
      <c r="O51" s="25"/>
      <c r="P51" s="25"/>
      <c r="Q51" s="25"/>
      <c r="R51" s="18" t="s">
        <v>160</v>
      </c>
      <c r="S51" s="18"/>
    </row>
    <row r="52" s="2" customFormat="1" ht="50" customHeight="1" spans="1:19">
      <c r="A52" s="16"/>
      <c r="B52" s="17" t="s">
        <v>166</v>
      </c>
      <c r="C52" s="18" t="s">
        <v>167</v>
      </c>
      <c r="D52" s="19" t="s">
        <v>168</v>
      </c>
      <c r="E52" s="20" t="s">
        <v>81</v>
      </c>
      <c r="F52" s="21" t="s">
        <v>159</v>
      </c>
      <c r="G52" s="22">
        <f t="shared" si="0"/>
        <v>7</v>
      </c>
      <c r="H52" s="23"/>
      <c r="I52" s="23"/>
      <c r="J52" s="23"/>
      <c r="K52" s="22">
        <v>7</v>
      </c>
      <c r="L52" s="22">
        <f t="shared" si="1"/>
        <v>7</v>
      </c>
      <c r="M52" s="25"/>
      <c r="N52" s="25"/>
      <c r="O52" s="25"/>
      <c r="P52" s="25"/>
      <c r="Q52" s="25"/>
      <c r="R52" s="18" t="s">
        <v>160</v>
      </c>
      <c r="S52" s="18"/>
    </row>
    <row r="53" s="2" customFormat="1" ht="50" customHeight="1" spans="1:19">
      <c r="A53" s="16"/>
      <c r="B53" s="17" t="s">
        <v>169</v>
      </c>
      <c r="C53" s="18" t="s">
        <v>170</v>
      </c>
      <c r="D53" s="19" t="s">
        <v>165</v>
      </c>
      <c r="E53" s="20" t="s">
        <v>81</v>
      </c>
      <c r="F53" s="21" t="s">
        <v>159</v>
      </c>
      <c r="G53" s="22">
        <f t="shared" si="0"/>
        <v>20</v>
      </c>
      <c r="H53" s="23"/>
      <c r="I53" s="23"/>
      <c r="J53" s="23"/>
      <c r="K53" s="22">
        <v>20</v>
      </c>
      <c r="L53" s="22">
        <f t="shared" si="1"/>
        <v>20</v>
      </c>
      <c r="M53" s="25"/>
      <c r="N53" s="25"/>
      <c r="O53" s="25"/>
      <c r="P53" s="25"/>
      <c r="Q53" s="25"/>
      <c r="R53" s="18" t="s">
        <v>160</v>
      </c>
      <c r="S53" s="18"/>
    </row>
    <row r="54" s="2" customFormat="1" ht="50" customHeight="1" spans="1:19">
      <c r="A54" s="16"/>
      <c r="B54" s="17" t="s">
        <v>171</v>
      </c>
      <c r="C54" s="18" t="s">
        <v>172</v>
      </c>
      <c r="D54" s="19" t="s">
        <v>158</v>
      </c>
      <c r="E54" s="20" t="s">
        <v>81</v>
      </c>
      <c r="F54" s="21" t="s">
        <v>159</v>
      </c>
      <c r="G54" s="22">
        <f t="shared" si="0"/>
        <v>10</v>
      </c>
      <c r="H54" s="23"/>
      <c r="I54" s="23"/>
      <c r="J54" s="23"/>
      <c r="K54" s="22">
        <v>10</v>
      </c>
      <c r="L54" s="22">
        <f t="shared" si="1"/>
        <v>10</v>
      </c>
      <c r="M54" s="25"/>
      <c r="N54" s="25"/>
      <c r="O54" s="25"/>
      <c r="P54" s="25"/>
      <c r="Q54" s="25"/>
      <c r="R54" s="18" t="s">
        <v>160</v>
      </c>
      <c r="S54" s="18"/>
    </row>
    <row r="55" s="2" customFormat="1" ht="50" customHeight="1" spans="1:19">
      <c r="A55" s="16"/>
      <c r="B55" s="17" t="s">
        <v>173</v>
      </c>
      <c r="C55" s="18" t="s">
        <v>99</v>
      </c>
      <c r="D55" s="19" t="s">
        <v>174</v>
      </c>
      <c r="E55" s="20" t="s">
        <v>81</v>
      </c>
      <c r="F55" s="21" t="s">
        <v>159</v>
      </c>
      <c r="G55" s="22">
        <f t="shared" si="0"/>
        <v>15</v>
      </c>
      <c r="H55" s="23"/>
      <c r="I55" s="23"/>
      <c r="J55" s="23"/>
      <c r="K55" s="22">
        <v>15</v>
      </c>
      <c r="L55" s="22">
        <f t="shared" si="1"/>
        <v>15</v>
      </c>
      <c r="M55" s="25"/>
      <c r="N55" s="25"/>
      <c r="O55" s="25"/>
      <c r="P55" s="25"/>
      <c r="Q55" s="25"/>
      <c r="R55" s="18" t="s">
        <v>160</v>
      </c>
      <c r="S55" s="18"/>
    </row>
    <row r="56" s="2" customFormat="1" ht="50" customHeight="1" spans="1:19">
      <c r="A56" s="30"/>
      <c r="B56" s="17" t="s">
        <v>175</v>
      </c>
      <c r="C56" s="18" t="s">
        <v>176</v>
      </c>
      <c r="D56" s="19" t="s">
        <v>177</v>
      </c>
      <c r="E56" s="20" t="s">
        <v>81</v>
      </c>
      <c r="F56" s="21" t="s">
        <v>159</v>
      </c>
      <c r="G56" s="22">
        <f t="shared" si="0"/>
        <v>15</v>
      </c>
      <c r="H56" s="23"/>
      <c r="I56" s="23"/>
      <c r="J56" s="23"/>
      <c r="K56" s="22">
        <v>15</v>
      </c>
      <c r="L56" s="22">
        <f t="shared" si="1"/>
        <v>15</v>
      </c>
      <c r="M56" s="25"/>
      <c r="N56" s="25"/>
      <c r="O56" s="25"/>
      <c r="P56" s="25"/>
      <c r="Q56" s="25"/>
      <c r="R56" s="18" t="s">
        <v>160</v>
      </c>
      <c r="S56" s="18"/>
    </row>
    <row r="57" s="2" customFormat="1" ht="50" customHeight="1" spans="1:19">
      <c r="A57" s="24" t="s">
        <v>36</v>
      </c>
      <c r="B57" s="17" t="s">
        <v>178</v>
      </c>
      <c r="C57" s="18" t="s">
        <v>179</v>
      </c>
      <c r="D57" s="19" t="s">
        <v>180</v>
      </c>
      <c r="E57" s="20" t="s">
        <v>81</v>
      </c>
      <c r="F57" s="21" t="s">
        <v>159</v>
      </c>
      <c r="G57" s="22">
        <f t="shared" si="0"/>
        <v>15</v>
      </c>
      <c r="H57" s="23"/>
      <c r="I57" s="23"/>
      <c r="J57" s="23"/>
      <c r="K57" s="22">
        <v>15</v>
      </c>
      <c r="L57" s="22">
        <f t="shared" si="1"/>
        <v>15</v>
      </c>
      <c r="M57" s="25"/>
      <c r="N57" s="25"/>
      <c r="O57" s="25"/>
      <c r="P57" s="25"/>
      <c r="Q57" s="25"/>
      <c r="R57" s="18" t="s">
        <v>160</v>
      </c>
      <c r="S57" s="18"/>
    </row>
    <row r="58" s="2" customFormat="1" ht="50" customHeight="1" spans="1:19">
      <c r="A58" s="16"/>
      <c r="B58" s="17" t="s">
        <v>181</v>
      </c>
      <c r="C58" s="18" t="s">
        <v>182</v>
      </c>
      <c r="D58" s="19" t="s">
        <v>183</v>
      </c>
      <c r="E58" s="20" t="s">
        <v>81</v>
      </c>
      <c r="F58" s="21" t="s">
        <v>159</v>
      </c>
      <c r="G58" s="22">
        <f t="shared" si="0"/>
        <v>20</v>
      </c>
      <c r="H58" s="23"/>
      <c r="I58" s="23"/>
      <c r="J58" s="23"/>
      <c r="K58" s="22">
        <v>20</v>
      </c>
      <c r="L58" s="22">
        <f t="shared" si="1"/>
        <v>20</v>
      </c>
      <c r="M58" s="25"/>
      <c r="N58" s="25"/>
      <c r="O58" s="25"/>
      <c r="P58" s="25"/>
      <c r="Q58" s="25"/>
      <c r="R58" s="18" t="s">
        <v>160</v>
      </c>
      <c r="S58" s="18"/>
    </row>
    <row r="59" s="2" customFormat="1" ht="50" customHeight="1" spans="1:19">
      <c r="A59" s="16"/>
      <c r="B59" s="17" t="s">
        <v>184</v>
      </c>
      <c r="C59" s="18" t="s">
        <v>182</v>
      </c>
      <c r="D59" s="19" t="s">
        <v>162</v>
      </c>
      <c r="E59" s="20" t="s">
        <v>81</v>
      </c>
      <c r="F59" s="21" t="s">
        <v>159</v>
      </c>
      <c r="G59" s="22">
        <f t="shared" si="0"/>
        <v>20</v>
      </c>
      <c r="H59" s="23"/>
      <c r="I59" s="23"/>
      <c r="J59" s="23"/>
      <c r="K59" s="22">
        <v>20</v>
      </c>
      <c r="L59" s="22">
        <f t="shared" si="1"/>
        <v>20</v>
      </c>
      <c r="M59" s="25"/>
      <c r="N59" s="25"/>
      <c r="O59" s="25"/>
      <c r="P59" s="25"/>
      <c r="Q59" s="25"/>
      <c r="R59" s="18" t="s">
        <v>160</v>
      </c>
      <c r="S59" s="18"/>
    </row>
    <row r="60" s="2" customFormat="1" ht="50" customHeight="1" spans="1:19">
      <c r="A60" s="16"/>
      <c r="B60" s="17" t="s">
        <v>185</v>
      </c>
      <c r="C60" s="18" t="s">
        <v>186</v>
      </c>
      <c r="D60" s="19" t="s">
        <v>187</v>
      </c>
      <c r="E60" s="20" t="s">
        <v>81</v>
      </c>
      <c r="F60" s="21" t="s">
        <v>159</v>
      </c>
      <c r="G60" s="22">
        <f t="shared" si="0"/>
        <v>8</v>
      </c>
      <c r="H60" s="23"/>
      <c r="I60" s="23"/>
      <c r="J60" s="23"/>
      <c r="K60" s="22">
        <v>8</v>
      </c>
      <c r="L60" s="22">
        <f t="shared" si="1"/>
        <v>8</v>
      </c>
      <c r="M60" s="25"/>
      <c r="N60" s="25"/>
      <c r="O60" s="25"/>
      <c r="P60" s="25"/>
      <c r="Q60" s="25"/>
      <c r="R60" s="18" t="s">
        <v>160</v>
      </c>
      <c r="S60" s="18"/>
    </row>
    <row r="61" s="2" customFormat="1" ht="50" customHeight="1" spans="1:19">
      <c r="A61" s="16"/>
      <c r="B61" s="17" t="s">
        <v>185</v>
      </c>
      <c r="C61" s="18" t="s">
        <v>186</v>
      </c>
      <c r="D61" s="19" t="s">
        <v>162</v>
      </c>
      <c r="E61" s="20" t="s">
        <v>81</v>
      </c>
      <c r="F61" s="21" t="s">
        <v>159</v>
      </c>
      <c r="G61" s="22">
        <f t="shared" si="0"/>
        <v>20</v>
      </c>
      <c r="H61" s="23"/>
      <c r="I61" s="23"/>
      <c r="J61" s="23"/>
      <c r="K61" s="22">
        <v>20</v>
      </c>
      <c r="L61" s="22">
        <f t="shared" si="1"/>
        <v>20</v>
      </c>
      <c r="M61" s="25"/>
      <c r="N61" s="25"/>
      <c r="O61" s="25"/>
      <c r="P61" s="25"/>
      <c r="Q61" s="25"/>
      <c r="R61" s="18" t="s">
        <v>160</v>
      </c>
      <c r="S61" s="18"/>
    </row>
    <row r="62" s="2" customFormat="1" ht="50" customHeight="1" spans="1:19">
      <c r="A62" s="16"/>
      <c r="B62" s="17" t="s">
        <v>188</v>
      </c>
      <c r="C62" s="18" t="s">
        <v>189</v>
      </c>
      <c r="D62" s="19" t="s">
        <v>190</v>
      </c>
      <c r="E62" s="20" t="s">
        <v>81</v>
      </c>
      <c r="F62" s="21" t="s">
        <v>159</v>
      </c>
      <c r="G62" s="22">
        <f t="shared" si="0"/>
        <v>15</v>
      </c>
      <c r="H62" s="23"/>
      <c r="I62" s="23"/>
      <c r="J62" s="23"/>
      <c r="K62" s="22">
        <v>15</v>
      </c>
      <c r="L62" s="22">
        <f t="shared" si="1"/>
        <v>15</v>
      </c>
      <c r="M62" s="25"/>
      <c r="N62" s="25"/>
      <c r="O62" s="25"/>
      <c r="P62" s="25"/>
      <c r="Q62" s="25"/>
      <c r="R62" s="18" t="s">
        <v>160</v>
      </c>
      <c r="S62" s="18"/>
    </row>
    <row r="63" s="2" customFormat="1" ht="50" customHeight="1" spans="1:19">
      <c r="A63" s="16"/>
      <c r="B63" s="17" t="s">
        <v>191</v>
      </c>
      <c r="C63" s="18" t="s">
        <v>192</v>
      </c>
      <c r="D63" s="19" t="s">
        <v>193</v>
      </c>
      <c r="E63" s="20" t="s">
        <v>81</v>
      </c>
      <c r="F63" s="21" t="s">
        <v>159</v>
      </c>
      <c r="G63" s="22">
        <f t="shared" si="0"/>
        <v>10</v>
      </c>
      <c r="H63" s="23"/>
      <c r="I63" s="23"/>
      <c r="J63" s="23"/>
      <c r="K63" s="22">
        <v>10</v>
      </c>
      <c r="L63" s="22">
        <f t="shared" si="1"/>
        <v>10</v>
      </c>
      <c r="M63" s="25"/>
      <c r="N63" s="25"/>
      <c r="O63" s="25"/>
      <c r="P63" s="25"/>
      <c r="Q63" s="25"/>
      <c r="R63" s="18" t="s">
        <v>160</v>
      </c>
      <c r="S63" s="18"/>
    </row>
    <row r="64" s="2" customFormat="1" ht="50" customHeight="1" spans="1:19">
      <c r="A64" s="30"/>
      <c r="B64" s="17" t="s">
        <v>194</v>
      </c>
      <c r="C64" s="18" t="s">
        <v>195</v>
      </c>
      <c r="D64" s="19" t="s">
        <v>196</v>
      </c>
      <c r="E64" s="20" t="s">
        <v>81</v>
      </c>
      <c r="F64" s="21" t="s">
        <v>159</v>
      </c>
      <c r="G64" s="22">
        <f t="shared" si="0"/>
        <v>16</v>
      </c>
      <c r="H64" s="23"/>
      <c r="I64" s="23"/>
      <c r="J64" s="23"/>
      <c r="K64" s="22">
        <v>16</v>
      </c>
      <c r="L64" s="22">
        <f t="shared" si="1"/>
        <v>16</v>
      </c>
      <c r="M64" s="25"/>
      <c r="N64" s="25"/>
      <c r="O64" s="25"/>
      <c r="P64" s="25"/>
      <c r="Q64" s="25"/>
      <c r="R64" s="18" t="s">
        <v>160</v>
      </c>
      <c r="S64" s="18"/>
    </row>
    <row r="65" s="2" customFormat="1" ht="50" customHeight="1" spans="1:19">
      <c r="A65" s="24" t="s">
        <v>36</v>
      </c>
      <c r="B65" s="17" t="s">
        <v>197</v>
      </c>
      <c r="C65" s="18" t="s">
        <v>195</v>
      </c>
      <c r="D65" s="19" t="s">
        <v>198</v>
      </c>
      <c r="E65" s="20" t="s">
        <v>81</v>
      </c>
      <c r="F65" s="21" t="s">
        <v>159</v>
      </c>
      <c r="G65" s="22">
        <f t="shared" si="0"/>
        <v>20</v>
      </c>
      <c r="H65" s="23"/>
      <c r="I65" s="23"/>
      <c r="J65" s="23"/>
      <c r="K65" s="22">
        <v>20</v>
      </c>
      <c r="L65" s="22">
        <f t="shared" si="1"/>
        <v>20</v>
      </c>
      <c r="M65" s="25"/>
      <c r="N65" s="25"/>
      <c r="O65" s="25"/>
      <c r="P65" s="25"/>
      <c r="Q65" s="25"/>
      <c r="R65" s="18" t="s">
        <v>160</v>
      </c>
      <c r="S65" s="18"/>
    </row>
    <row r="66" s="2" customFormat="1" ht="50" customHeight="1" spans="1:19">
      <c r="A66" s="16"/>
      <c r="B66" s="17" t="s">
        <v>199</v>
      </c>
      <c r="C66" s="18" t="s">
        <v>200</v>
      </c>
      <c r="D66" s="19" t="s">
        <v>201</v>
      </c>
      <c r="E66" s="20" t="s">
        <v>81</v>
      </c>
      <c r="F66" s="21" t="s">
        <v>159</v>
      </c>
      <c r="G66" s="22">
        <f t="shared" si="0"/>
        <v>18</v>
      </c>
      <c r="H66" s="23"/>
      <c r="I66" s="23"/>
      <c r="J66" s="23"/>
      <c r="K66" s="22">
        <v>18</v>
      </c>
      <c r="L66" s="22">
        <f t="shared" si="1"/>
        <v>18</v>
      </c>
      <c r="M66" s="25"/>
      <c r="N66" s="25"/>
      <c r="O66" s="25"/>
      <c r="P66" s="25"/>
      <c r="Q66" s="25"/>
      <c r="R66" s="18" t="s">
        <v>160</v>
      </c>
      <c r="S66" s="18"/>
    </row>
    <row r="67" s="2" customFormat="1" ht="50" customHeight="1" spans="1:19">
      <c r="A67" s="16"/>
      <c r="B67" s="17" t="s">
        <v>202</v>
      </c>
      <c r="C67" s="18" t="s">
        <v>203</v>
      </c>
      <c r="D67" s="19" t="s">
        <v>204</v>
      </c>
      <c r="E67" s="20" t="s">
        <v>81</v>
      </c>
      <c r="F67" s="21" t="s">
        <v>159</v>
      </c>
      <c r="G67" s="22">
        <f t="shared" si="0"/>
        <v>25</v>
      </c>
      <c r="H67" s="23"/>
      <c r="I67" s="23"/>
      <c r="J67" s="23"/>
      <c r="K67" s="22">
        <v>25</v>
      </c>
      <c r="L67" s="22">
        <f t="shared" si="1"/>
        <v>25</v>
      </c>
      <c r="M67" s="25"/>
      <c r="N67" s="25"/>
      <c r="O67" s="25"/>
      <c r="P67" s="25"/>
      <c r="Q67" s="25"/>
      <c r="R67" s="18" t="s">
        <v>160</v>
      </c>
      <c r="S67" s="18"/>
    </row>
    <row r="68" s="2" customFormat="1" ht="50" customHeight="1" spans="1:19">
      <c r="A68" s="16"/>
      <c r="B68" s="17" t="s">
        <v>205</v>
      </c>
      <c r="C68" s="18" t="s">
        <v>203</v>
      </c>
      <c r="D68" s="19" t="s">
        <v>206</v>
      </c>
      <c r="E68" s="20" t="s">
        <v>81</v>
      </c>
      <c r="F68" s="21" t="s">
        <v>159</v>
      </c>
      <c r="G68" s="22">
        <f t="shared" si="0"/>
        <v>30</v>
      </c>
      <c r="H68" s="23"/>
      <c r="I68" s="23"/>
      <c r="J68" s="23"/>
      <c r="K68" s="22">
        <v>30</v>
      </c>
      <c r="L68" s="22">
        <f t="shared" si="1"/>
        <v>30</v>
      </c>
      <c r="M68" s="25"/>
      <c r="N68" s="25"/>
      <c r="O68" s="25"/>
      <c r="P68" s="25"/>
      <c r="Q68" s="25"/>
      <c r="R68" s="18" t="s">
        <v>160</v>
      </c>
      <c r="S68" s="18"/>
    </row>
    <row r="69" s="2" customFormat="1" ht="50" customHeight="1" spans="1:19">
      <c r="A69" s="16"/>
      <c r="B69" s="17" t="s">
        <v>207</v>
      </c>
      <c r="C69" s="18" t="s">
        <v>208</v>
      </c>
      <c r="D69" s="19" t="s">
        <v>209</v>
      </c>
      <c r="E69" s="20" t="s">
        <v>81</v>
      </c>
      <c r="F69" s="21" t="s">
        <v>210</v>
      </c>
      <c r="G69" s="22">
        <f t="shared" si="0"/>
        <v>5</v>
      </c>
      <c r="H69" s="23"/>
      <c r="I69" s="23"/>
      <c r="J69" s="23"/>
      <c r="K69" s="22">
        <v>5</v>
      </c>
      <c r="L69" s="22">
        <f t="shared" si="1"/>
        <v>5</v>
      </c>
      <c r="M69" s="22"/>
      <c r="N69" s="22"/>
      <c r="O69" s="26"/>
      <c r="P69" s="22"/>
      <c r="Q69" s="22"/>
      <c r="R69" s="18" t="s">
        <v>211</v>
      </c>
      <c r="S69" s="18"/>
    </row>
    <row r="70" s="2" customFormat="1" ht="50" customHeight="1" spans="1:19">
      <c r="A70" s="16"/>
      <c r="B70" s="17" t="s">
        <v>212</v>
      </c>
      <c r="C70" s="18" t="s">
        <v>107</v>
      </c>
      <c r="D70" s="19" t="s">
        <v>209</v>
      </c>
      <c r="E70" s="20" t="s">
        <v>81</v>
      </c>
      <c r="F70" s="21" t="s">
        <v>210</v>
      </c>
      <c r="G70" s="22">
        <f t="shared" si="0"/>
        <v>5</v>
      </c>
      <c r="H70" s="23"/>
      <c r="I70" s="23"/>
      <c r="J70" s="23"/>
      <c r="K70" s="22">
        <v>5</v>
      </c>
      <c r="L70" s="22">
        <f t="shared" si="1"/>
        <v>5</v>
      </c>
      <c r="M70" s="22"/>
      <c r="N70" s="22"/>
      <c r="O70" s="26"/>
      <c r="P70" s="22"/>
      <c r="Q70" s="22"/>
      <c r="R70" s="18" t="s">
        <v>211</v>
      </c>
      <c r="S70" s="18"/>
    </row>
    <row r="71" s="2" customFormat="1" ht="50" customHeight="1" spans="1:19">
      <c r="A71" s="16"/>
      <c r="B71" s="17" t="s">
        <v>213</v>
      </c>
      <c r="C71" s="18" t="s">
        <v>214</v>
      </c>
      <c r="D71" s="19" t="s">
        <v>209</v>
      </c>
      <c r="E71" s="20" t="s">
        <v>81</v>
      </c>
      <c r="F71" s="21" t="s">
        <v>210</v>
      </c>
      <c r="G71" s="22">
        <f t="shared" ref="G71:G134" si="2">H71+I71+J71+K71</f>
        <v>5</v>
      </c>
      <c r="H71" s="23"/>
      <c r="I71" s="23"/>
      <c r="J71" s="23"/>
      <c r="K71" s="22">
        <v>5</v>
      </c>
      <c r="L71" s="22">
        <f t="shared" ref="L71:L134" si="3">G71</f>
        <v>5</v>
      </c>
      <c r="M71" s="22"/>
      <c r="N71" s="22"/>
      <c r="O71" s="26"/>
      <c r="P71" s="22"/>
      <c r="Q71" s="22"/>
      <c r="R71" s="18" t="s">
        <v>211</v>
      </c>
      <c r="S71" s="18"/>
    </row>
    <row r="72" s="2" customFormat="1" ht="50" customHeight="1" spans="1:19">
      <c r="A72" s="30"/>
      <c r="B72" s="17" t="s">
        <v>215</v>
      </c>
      <c r="C72" s="18" t="s">
        <v>216</v>
      </c>
      <c r="D72" s="19" t="s">
        <v>209</v>
      </c>
      <c r="E72" s="20" t="s">
        <v>81</v>
      </c>
      <c r="F72" s="21" t="s">
        <v>210</v>
      </c>
      <c r="G72" s="22">
        <f t="shared" si="2"/>
        <v>5</v>
      </c>
      <c r="H72" s="23"/>
      <c r="I72" s="23"/>
      <c r="J72" s="23"/>
      <c r="K72" s="22">
        <v>5</v>
      </c>
      <c r="L72" s="22">
        <f t="shared" si="3"/>
        <v>5</v>
      </c>
      <c r="M72" s="22"/>
      <c r="N72" s="22"/>
      <c r="O72" s="26"/>
      <c r="P72" s="22"/>
      <c r="Q72" s="22"/>
      <c r="R72" s="18" t="s">
        <v>211</v>
      </c>
      <c r="S72" s="18"/>
    </row>
    <row r="73" s="2" customFormat="1" ht="50" customHeight="1" spans="1:19">
      <c r="A73" s="24" t="s">
        <v>36</v>
      </c>
      <c r="B73" s="17" t="s">
        <v>217</v>
      </c>
      <c r="C73" s="18" t="s">
        <v>218</v>
      </c>
      <c r="D73" s="19" t="s">
        <v>209</v>
      </c>
      <c r="E73" s="20" t="s">
        <v>81</v>
      </c>
      <c r="F73" s="21" t="s">
        <v>210</v>
      </c>
      <c r="G73" s="22">
        <f t="shared" si="2"/>
        <v>5</v>
      </c>
      <c r="H73" s="23"/>
      <c r="I73" s="23"/>
      <c r="J73" s="23"/>
      <c r="K73" s="22">
        <v>5</v>
      </c>
      <c r="L73" s="22">
        <f t="shared" si="3"/>
        <v>5</v>
      </c>
      <c r="M73" s="22"/>
      <c r="N73" s="22"/>
      <c r="O73" s="26"/>
      <c r="P73" s="22"/>
      <c r="Q73" s="22"/>
      <c r="R73" s="18" t="s">
        <v>211</v>
      </c>
      <c r="S73" s="18"/>
    </row>
    <row r="74" s="2" customFormat="1" ht="50" customHeight="1" spans="1:19">
      <c r="A74" s="16"/>
      <c r="B74" s="17" t="s">
        <v>219</v>
      </c>
      <c r="C74" s="18" t="s">
        <v>200</v>
      </c>
      <c r="D74" s="19" t="s">
        <v>209</v>
      </c>
      <c r="E74" s="20" t="s">
        <v>81</v>
      </c>
      <c r="F74" s="21" t="s">
        <v>210</v>
      </c>
      <c r="G74" s="22">
        <f t="shared" si="2"/>
        <v>5</v>
      </c>
      <c r="H74" s="23"/>
      <c r="I74" s="23"/>
      <c r="J74" s="23"/>
      <c r="K74" s="22">
        <v>5</v>
      </c>
      <c r="L74" s="22">
        <f t="shared" si="3"/>
        <v>5</v>
      </c>
      <c r="M74" s="22"/>
      <c r="N74" s="22"/>
      <c r="O74" s="26"/>
      <c r="P74" s="22"/>
      <c r="Q74" s="22"/>
      <c r="R74" s="18" t="s">
        <v>211</v>
      </c>
      <c r="S74" s="18"/>
    </row>
    <row r="75" s="2" customFormat="1" ht="50" customHeight="1" spans="1:19">
      <c r="A75" s="16"/>
      <c r="B75" s="17" t="s">
        <v>220</v>
      </c>
      <c r="C75" s="18" t="s">
        <v>79</v>
      </c>
      <c r="D75" s="19" t="s">
        <v>209</v>
      </c>
      <c r="E75" s="20" t="s">
        <v>81</v>
      </c>
      <c r="F75" s="21" t="s">
        <v>210</v>
      </c>
      <c r="G75" s="22">
        <f t="shared" si="2"/>
        <v>5</v>
      </c>
      <c r="H75" s="23"/>
      <c r="I75" s="23"/>
      <c r="J75" s="23"/>
      <c r="K75" s="22">
        <v>5</v>
      </c>
      <c r="L75" s="22">
        <f t="shared" si="3"/>
        <v>5</v>
      </c>
      <c r="M75" s="22"/>
      <c r="N75" s="22"/>
      <c r="O75" s="26"/>
      <c r="P75" s="22"/>
      <c r="Q75" s="22"/>
      <c r="R75" s="18" t="s">
        <v>211</v>
      </c>
      <c r="S75" s="18"/>
    </row>
    <row r="76" s="2" customFormat="1" ht="50" customHeight="1" spans="1:19">
      <c r="A76" s="16"/>
      <c r="B76" s="17" t="s">
        <v>221</v>
      </c>
      <c r="C76" s="18" t="s">
        <v>136</v>
      </c>
      <c r="D76" s="19" t="s">
        <v>209</v>
      </c>
      <c r="E76" s="20" t="s">
        <v>81</v>
      </c>
      <c r="F76" s="21" t="s">
        <v>210</v>
      </c>
      <c r="G76" s="22">
        <f t="shared" si="2"/>
        <v>5</v>
      </c>
      <c r="H76" s="23"/>
      <c r="I76" s="23"/>
      <c r="J76" s="23"/>
      <c r="K76" s="22">
        <v>5</v>
      </c>
      <c r="L76" s="22">
        <f t="shared" si="3"/>
        <v>5</v>
      </c>
      <c r="M76" s="22"/>
      <c r="N76" s="22"/>
      <c r="O76" s="26"/>
      <c r="P76" s="22"/>
      <c r="Q76" s="22"/>
      <c r="R76" s="18" t="s">
        <v>211</v>
      </c>
      <c r="S76" s="18"/>
    </row>
    <row r="77" s="2" customFormat="1" ht="50" customHeight="1" spans="1:19">
      <c r="A77" s="16"/>
      <c r="B77" s="17" t="s">
        <v>222</v>
      </c>
      <c r="C77" s="18" t="s">
        <v>223</v>
      </c>
      <c r="D77" s="19" t="s">
        <v>209</v>
      </c>
      <c r="E77" s="20" t="s">
        <v>81</v>
      </c>
      <c r="F77" s="21" t="s">
        <v>210</v>
      </c>
      <c r="G77" s="22">
        <f t="shared" si="2"/>
        <v>5</v>
      </c>
      <c r="H77" s="23"/>
      <c r="I77" s="23"/>
      <c r="J77" s="23"/>
      <c r="K77" s="22">
        <v>5</v>
      </c>
      <c r="L77" s="22">
        <f t="shared" si="3"/>
        <v>5</v>
      </c>
      <c r="M77" s="22"/>
      <c r="N77" s="22"/>
      <c r="O77" s="26"/>
      <c r="P77" s="22"/>
      <c r="Q77" s="22"/>
      <c r="R77" s="18" t="s">
        <v>211</v>
      </c>
      <c r="S77" s="18"/>
    </row>
    <row r="78" s="2" customFormat="1" ht="50" customHeight="1" spans="1:19">
      <c r="A78" s="16"/>
      <c r="B78" s="17" t="s">
        <v>224</v>
      </c>
      <c r="C78" s="18" t="s">
        <v>225</v>
      </c>
      <c r="D78" s="19" t="s">
        <v>209</v>
      </c>
      <c r="E78" s="20" t="s">
        <v>81</v>
      </c>
      <c r="F78" s="21" t="s">
        <v>210</v>
      </c>
      <c r="G78" s="22">
        <f t="shared" si="2"/>
        <v>5</v>
      </c>
      <c r="H78" s="23"/>
      <c r="I78" s="23"/>
      <c r="J78" s="23"/>
      <c r="K78" s="22">
        <v>5</v>
      </c>
      <c r="L78" s="22">
        <f t="shared" si="3"/>
        <v>5</v>
      </c>
      <c r="M78" s="22"/>
      <c r="N78" s="22"/>
      <c r="O78" s="26"/>
      <c r="P78" s="22"/>
      <c r="Q78" s="22"/>
      <c r="R78" s="18" t="s">
        <v>211</v>
      </c>
      <c r="S78" s="18"/>
    </row>
    <row r="79" s="2" customFormat="1" ht="50" customHeight="1" spans="1:19">
      <c r="A79" s="16"/>
      <c r="B79" s="17" t="s">
        <v>226</v>
      </c>
      <c r="C79" s="18" t="s">
        <v>227</v>
      </c>
      <c r="D79" s="19" t="s">
        <v>209</v>
      </c>
      <c r="E79" s="20" t="s">
        <v>81</v>
      </c>
      <c r="F79" s="21" t="s">
        <v>210</v>
      </c>
      <c r="G79" s="22">
        <f t="shared" si="2"/>
        <v>5</v>
      </c>
      <c r="H79" s="23"/>
      <c r="I79" s="23"/>
      <c r="J79" s="23"/>
      <c r="K79" s="22">
        <v>5</v>
      </c>
      <c r="L79" s="22">
        <f t="shared" si="3"/>
        <v>5</v>
      </c>
      <c r="M79" s="22"/>
      <c r="N79" s="22"/>
      <c r="O79" s="26"/>
      <c r="P79" s="22"/>
      <c r="Q79" s="22"/>
      <c r="R79" s="18" t="s">
        <v>211</v>
      </c>
      <c r="S79" s="18"/>
    </row>
    <row r="80" s="2" customFormat="1" ht="50" customHeight="1" spans="1:19">
      <c r="A80" s="30"/>
      <c r="B80" s="17" t="s">
        <v>228</v>
      </c>
      <c r="C80" s="18" t="s">
        <v>142</v>
      </c>
      <c r="D80" s="19" t="s">
        <v>209</v>
      </c>
      <c r="E80" s="20" t="s">
        <v>81</v>
      </c>
      <c r="F80" s="21" t="s">
        <v>210</v>
      </c>
      <c r="G80" s="22">
        <f t="shared" si="2"/>
        <v>5</v>
      </c>
      <c r="H80" s="23"/>
      <c r="I80" s="23"/>
      <c r="J80" s="23"/>
      <c r="K80" s="22">
        <v>5</v>
      </c>
      <c r="L80" s="22">
        <f t="shared" si="3"/>
        <v>5</v>
      </c>
      <c r="M80" s="22"/>
      <c r="N80" s="22"/>
      <c r="O80" s="26"/>
      <c r="P80" s="22"/>
      <c r="Q80" s="22"/>
      <c r="R80" s="18" t="s">
        <v>211</v>
      </c>
      <c r="S80" s="18"/>
    </row>
    <row r="81" s="2" customFormat="1" ht="50" customHeight="1" spans="1:19">
      <c r="A81" s="16" t="s">
        <v>36</v>
      </c>
      <c r="B81" s="32" t="s">
        <v>43</v>
      </c>
      <c r="C81" s="32" t="s">
        <v>229</v>
      </c>
      <c r="D81" s="18" t="s">
        <v>230</v>
      </c>
      <c r="E81" s="18" t="s">
        <v>81</v>
      </c>
      <c r="F81" s="33" t="s">
        <v>231</v>
      </c>
      <c r="G81" s="22">
        <f t="shared" si="2"/>
        <v>2210</v>
      </c>
      <c r="H81" s="25"/>
      <c r="I81" s="25"/>
      <c r="J81" s="25"/>
      <c r="K81" s="25">
        <v>2210</v>
      </c>
      <c r="L81" s="22">
        <f t="shared" si="3"/>
        <v>2210</v>
      </c>
      <c r="M81" s="25"/>
      <c r="N81" s="25"/>
      <c r="O81" s="25"/>
      <c r="P81" s="25"/>
      <c r="Q81" s="25"/>
      <c r="R81" s="18" t="s">
        <v>232</v>
      </c>
      <c r="S81" s="18"/>
    </row>
    <row r="82" s="2" customFormat="1" ht="50" customHeight="1" spans="1:19">
      <c r="A82" s="16"/>
      <c r="B82" s="34" t="s">
        <v>233</v>
      </c>
      <c r="C82" s="18" t="s">
        <v>234</v>
      </c>
      <c r="D82" s="35" t="s">
        <v>235</v>
      </c>
      <c r="E82" s="18" t="s">
        <v>81</v>
      </c>
      <c r="F82" s="33" t="s">
        <v>236</v>
      </c>
      <c r="G82" s="22">
        <f t="shared" si="2"/>
        <v>18.92</v>
      </c>
      <c r="H82" s="25"/>
      <c r="I82" s="25"/>
      <c r="J82" s="25"/>
      <c r="K82" s="22">
        <v>18.92</v>
      </c>
      <c r="L82" s="22">
        <f t="shared" si="3"/>
        <v>18.92</v>
      </c>
      <c r="M82" s="41"/>
      <c r="N82" s="41"/>
      <c r="O82" s="41"/>
      <c r="P82" s="41"/>
      <c r="Q82" s="42"/>
      <c r="R82" s="18" t="s">
        <v>237</v>
      </c>
      <c r="S82" s="43"/>
    </row>
    <row r="83" s="2" customFormat="1" ht="50" customHeight="1" spans="1:19">
      <c r="A83" s="16"/>
      <c r="B83" s="34" t="s">
        <v>238</v>
      </c>
      <c r="C83" s="18" t="s">
        <v>234</v>
      </c>
      <c r="D83" s="35" t="s">
        <v>239</v>
      </c>
      <c r="E83" s="18" t="s">
        <v>81</v>
      </c>
      <c r="F83" s="33" t="s">
        <v>240</v>
      </c>
      <c r="G83" s="22">
        <f t="shared" si="2"/>
        <v>25.16</v>
      </c>
      <c r="H83" s="25"/>
      <c r="I83" s="25"/>
      <c r="J83" s="25"/>
      <c r="K83" s="22">
        <v>25.16</v>
      </c>
      <c r="L83" s="22">
        <f t="shared" si="3"/>
        <v>25.16</v>
      </c>
      <c r="M83" s="41"/>
      <c r="N83" s="41"/>
      <c r="O83" s="41"/>
      <c r="P83" s="41"/>
      <c r="Q83" s="42"/>
      <c r="R83" s="18" t="s">
        <v>237</v>
      </c>
      <c r="S83" s="43"/>
    </row>
    <row r="84" s="2" customFormat="1" ht="50" customHeight="1" spans="1:19">
      <c r="A84" s="16"/>
      <c r="B84" s="34" t="s">
        <v>241</v>
      </c>
      <c r="C84" s="18" t="s">
        <v>242</v>
      </c>
      <c r="D84" s="35" t="s">
        <v>243</v>
      </c>
      <c r="E84" s="18" t="s">
        <v>81</v>
      </c>
      <c r="F84" s="33" t="s">
        <v>244</v>
      </c>
      <c r="G84" s="22">
        <f t="shared" si="2"/>
        <v>19.82</v>
      </c>
      <c r="H84" s="25"/>
      <c r="I84" s="25"/>
      <c r="J84" s="25"/>
      <c r="K84" s="22">
        <v>19.82</v>
      </c>
      <c r="L84" s="22">
        <f t="shared" si="3"/>
        <v>19.82</v>
      </c>
      <c r="M84" s="41"/>
      <c r="N84" s="41"/>
      <c r="O84" s="41"/>
      <c r="P84" s="41"/>
      <c r="Q84" s="42"/>
      <c r="R84" s="18" t="s">
        <v>237</v>
      </c>
      <c r="S84" s="43"/>
    </row>
    <row r="85" s="2" customFormat="1" ht="39" customHeight="1" spans="1:19">
      <c r="A85" s="16"/>
      <c r="B85" s="34" t="s">
        <v>245</v>
      </c>
      <c r="C85" s="18" t="s">
        <v>246</v>
      </c>
      <c r="D85" s="35" t="s">
        <v>247</v>
      </c>
      <c r="E85" s="18" t="s">
        <v>81</v>
      </c>
      <c r="F85" s="33" t="s">
        <v>248</v>
      </c>
      <c r="G85" s="22">
        <f t="shared" si="2"/>
        <v>12.87</v>
      </c>
      <c r="H85" s="25"/>
      <c r="I85" s="25"/>
      <c r="J85" s="25"/>
      <c r="K85" s="22">
        <v>12.87</v>
      </c>
      <c r="L85" s="22">
        <f t="shared" si="3"/>
        <v>12.87</v>
      </c>
      <c r="M85" s="41"/>
      <c r="N85" s="41"/>
      <c r="O85" s="41"/>
      <c r="P85" s="41"/>
      <c r="Q85" s="42"/>
      <c r="R85" s="18" t="s">
        <v>237</v>
      </c>
      <c r="S85" s="43"/>
    </row>
    <row r="86" s="2" customFormat="1" ht="66" customHeight="1" spans="1:19">
      <c r="A86" s="16"/>
      <c r="B86" s="34" t="s">
        <v>249</v>
      </c>
      <c r="C86" s="18" t="s">
        <v>250</v>
      </c>
      <c r="D86" s="35" t="s">
        <v>251</v>
      </c>
      <c r="E86" s="18" t="s">
        <v>81</v>
      </c>
      <c r="F86" s="33" t="s">
        <v>252</v>
      </c>
      <c r="G86" s="22">
        <f t="shared" si="2"/>
        <v>12</v>
      </c>
      <c r="H86" s="36"/>
      <c r="I86" s="36"/>
      <c r="J86" s="36"/>
      <c r="K86" s="22">
        <v>12</v>
      </c>
      <c r="L86" s="22">
        <f t="shared" si="3"/>
        <v>12</v>
      </c>
      <c r="M86" s="41"/>
      <c r="N86" s="41"/>
      <c r="O86" s="41"/>
      <c r="P86" s="41"/>
      <c r="Q86" s="42"/>
      <c r="R86" s="18" t="s">
        <v>237</v>
      </c>
      <c r="S86" s="43"/>
    </row>
    <row r="87" s="2" customFormat="1" ht="61" customHeight="1" spans="1:19">
      <c r="A87" s="30"/>
      <c r="B87" s="34" t="s">
        <v>253</v>
      </c>
      <c r="C87" s="18" t="s">
        <v>254</v>
      </c>
      <c r="D87" s="35" t="s">
        <v>255</v>
      </c>
      <c r="E87" s="18" t="s">
        <v>81</v>
      </c>
      <c r="F87" s="33" t="s">
        <v>256</v>
      </c>
      <c r="G87" s="22">
        <f t="shared" si="2"/>
        <v>11.03</v>
      </c>
      <c r="H87" s="25"/>
      <c r="I87" s="25"/>
      <c r="J87" s="25"/>
      <c r="K87" s="22">
        <v>11.03</v>
      </c>
      <c r="L87" s="22">
        <f t="shared" si="3"/>
        <v>11.03</v>
      </c>
      <c r="M87" s="41"/>
      <c r="N87" s="41"/>
      <c r="O87" s="41"/>
      <c r="P87" s="41"/>
      <c r="Q87" s="42"/>
      <c r="R87" s="18" t="s">
        <v>237</v>
      </c>
      <c r="S87" s="43"/>
    </row>
    <row r="88" s="2" customFormat="1" ht="66" customHeight="1" spans="1:19">
      <c r="A88" s="24" t="s">
        <v>36</v>
      </c>
      <c r="B88" s="34" t="s">
        <v>257</v>
      </c>
      <c r="C88" s="18" t="s">
        <v>258</v>
      </c>
      <c r="D88" s="37" t="s">
        <v>259</v>
      </c>
      <c r="E88" s="18" t="s">
        <v>81</v>
      </c>
      <c r="F88" s="33" t="s">
        <v>260</v>
      </c>
      <c r="G88" s="22">
        <f t="shared" si="2"/>
        <v>14.08</v>
      </c>
      <c r="H88" s="25"/>
      <c r="I88" s="25"/>
      <c r="J88" s="25"/>
      <c r="K88" s="22">
        <v>14.08</v>
      </c>
      <c r="L88" s="22">
        <f t="shared" si="3"/>
        <v>14.08</v>
      </c>
      <c r="M88" s="25"/>
      <c r="N88" s="25"/>
      <c r="O88" s="25"/>
      <c r="P88" s="25"/>
      <c r="Q88" s="25"/>
      <c r="R88" s="18" t="s">
        <v>237</v>
      </c>
      <c r="S88" s="18"/>
    </row>
    <row r="89" s="2" customFormat="1" ht="50" customHeight="1" spans="1:19">
      <c r="A89" s="16"/>
      <c r="B89" s="34" t="s">
        <v>261</v>
      </c>
      <c r="C89" s="18" t="s">
        <v>262</v>
      </c>
      <c r="D89" s="37" t="s">
        <v>263</v>
      </c>
      <c r="E89" s="18" t="s">
        <v>81</v>
      </c>
      <c r="F89" s="33" t="s">
        <v>264</v>
      </c>
      <c r="G89" s="22">
        <f t="shared" si="2"/>
        <v>19.12</v>
      </c>
      <c r="H89" s="25"/>
      <c r="I89" s="25"/>
      <c r="J89" s="25"/>
      <c r="K89" s="22">
        <v>19.12</v>
      </c>
      <c r="L89" s="22">
        <f t="shared" si="3"/>
        <v>19.12</v>
      </c>
      <c r="M89" s="25"/>
      <c r="N89" s="25"/>
      <c r="O89" s="25"/>
      <c r="P89" s="25"/>
      <c r="Q89" s="25"/>
      <c r="R89" s="18" t="s">
        <v>237</v>
      </c>
      <c r="S89" s="18"/>
    </row>
    <row r="90" s="2" customFormat="1" ht="50" customHeight="1" spans="1:19">
      <c r="A90" s="16"/>
      <c r="B90" s="34" t="s">
        <v>265</v>
      </c>
      <c r="C90" s="18" t="s">
        <v>266</v>
      </c>
      <c r="D90" s="37" t="s">
        <v>267</v>
      </c>
      <c r="E90" s="18" t="s">
        <v>81</v>
      </c>
      <c r="F90" s="33" t="s">
        <v>268</v>
      </c>
      <c r="G90" s="22">
        <f t="shared" si="2"/>
        <v>19.94</v>
      </c>
      <c r="H90" s="25"/>
      <c r="I90" s="25"/>
      <c r="J90" s="25"/>
      <c r="K90" s="22">
        <v>19.94</v>
      </c>
      <c r="L90" s="22">
        <f t="shared" si="3"/>
        <v>19.94</v>
      </c>
      <c r="M90" s="25"/>
      <c r="N90" s="25"/>
      <c r="O90" s="25"/>
      <c r="P90" s="25"/>
      <c r="Q90" s="25"/>
      <c r="R90" s="18" t="s">
        <v>237</v>
      </c>
      <c r="S90" s="18"/>
    </row>
    <row r="91" s="2" customFormat="1" ht="30" customHeight="1" spans="1:19">
      <c r="A91" s="16"/>
      <c r="B91" s="34" t="s">
        <v>269</v>
      </c>
      <c r="C91" s="18" t="s">
        <v>270</v>
      </c>
      <c r="D91" s="37" t="s">
        <v>271</v>
      </c>
      <c r="E91" s="18" t="s">
        <v>81</v>
      </c>
      <c r="F91" s="33" t="s">
        <v>272</v>
      </c>
      <c r="G91" s="22">
        <f t="shared" si="2"/>
        <v>11.78</v>
      </c>
      <c r="H91" s="25"/>
      <c r="I91" s="25"/>
      <c r="J91" s="25"/>
      <c r="K91" s="22">
        <v>11.78</v>
      </c>
      <c r="L91" s="22">
        <f t="shared" si="3"/>
        <v>11.78</v>
      </c>
      <c r="M91" s="25"/>
      <c r="N91" s="25"/>
      <c r="O91" s="25"/>
      <c r="P91" s="25"/>
      <c r="Q91" s="25"/>
      <c r="R91" s="18" t="s">
        <v>237</v>
      </c>
      <c r="S91" s="18"/>
    </row>
    <row r="92" s="2" customFormat="1" ht="50" customHeight="1" spans="1:19">
      <c r="A92" s="16"/>
      <c r="B92" s="34" t="s">
        <v>273</v>
      </c>
      <c r="C92" s="18" t="s">
        <v>274</v>
      </c>
      <c r="D92" s="37" t="s">
        <v>275</v>
      </c>
      <c r="E92" s="18" t="s">
        <v>81</v>
      </c>
      <c r="F92" s="33" t="s">
        <v>276</v>
      </c>
      <c r="G92" s="22">
        <f t="shared" si="2"/>
        <v>17.48</v>
      </c>
      <c r="H92" s="25"/>
      <c r="I92" s="25"/>
      <c r="J92" s="25"/>
      <c r="K92" s="22">
        <v>17.48</v>
      </c>
      <c r="L92" s="22">
        <f t="shared" si="3"/>
        <v>17.48</v>
      </c>
      <c r="M92" s="25"/>
      <c r="N92" s="25"/>
      <c r="O92" s="25"/>
      <c r="P92" s="25"/>
      <c r="Q92" s="25"/>
      <c r="R92" s="18" t="s">
        <v>237</v>
      </c>
      <c r="S92" s="18"/>
    </row>
    <row r="93" s="2" customFormat="1" ht="50" customHeight="1" spans="1:19">
      <c r="A93" s="16"/>
      <c r="B93" s="34" t="s">
        <v>277</v>
      </c>
      <c r="C93" s="18" t="s">
        <v>278</v>
      </c>
      <c r="D93" s="35" t="s">
        <v>279</v>
      </c>
      <c r="E93" s="18" t="s">
        <v>81</v>
      </c>
      <c r="F93" s="33" t="s">
        <v>280</v>
      </c>
      <c r="G93" s="22">
        <f t="shared" si="2"/>
        <v>14.22</v>
      </c>
      <c r="H93" s="25"/>
      <c r="I93" s="25"/>
      <c r="J93" s="25"/>
      <c r="K93" s="22">
        <v>14.22</v>
      </c>
      <c r="L93" s="22">
        <f t="shared" si="3"/>
        <v>14.22</v>
      </c>
      <c r="M93" s="25"/>
      <c r="N93" s="25"/>
      <c r="O93" s="25"/>
      <c r="P93" s="25"/>
      <c r="Q93" s="25"/>
      <c r="R93" s="18" t="s">
        <v>237</v>
      </c>
      <c r="S93" s="18"/>
    </row>
    <row r="94" s="2" customFormat="1" ht="78" customHeight="1" spans="1:19">
      <c r="A94" s="16"/>
      <c r="B94" s="38" t="s">
        <v>281</v>
      </c>
      <c r="C94" s="18" t="s">
        <v>282</v>
      </c>
      <c r="D94" s="37" t="s">
        <v>283</v>
      </c>
      <c r="E94" s="18" t="s">
        <v>81</v>
      </c>
      <c r="F94" s="33" t="s">
        <v>284</v>
      </c>
      <c r="G94" s="22">
        <f t="shared" si="2"/>
        <v>13.07</v>
      </c>
      <c r="H94" s="25"/>
      <c r="I94" s="25"/>
      <c r="J94" s="25"/>
      <c r="K94" s="22">
        <v>13.07</v>
      </c>
      <c r="L94" s="22">
        <f t="shared" si="3"/>
        <v>13.07</v>
      </c>
      <c r="M94" s="25"/>
      <c r="N94" s="25"/>
      <c r="O94" s="25"/>
      <c r="P94" s="25"/>
      <c r="Q94" s="25"/>
      <c r="R94" s="18" t="s">
        <v>237</v>
      </c>
      <c r="S94" s="18"/>
    </row>
    <row r="95" s="2" customFormat="1" ht="41" customHeight="1" spans="1:19">
      <c r="A95" s="30"/>
      <c r="B95" s="34" t="s">
        <v>285</v>
      </c>
      <c r="C95" s="18" t="s">
        <v>282</v>
      </c>
      <c r="D95" s="35" t="s">
        <v>286</v>
      </c>
      <c r="E95" s="18" t="s">
        <v>81</v>
      </c>
      <c r="F95" s="33" t="s">
        <v>287</v>
      </c>
      <c r="G95" s="22">
        <f t="shared" si="2"/>
        <v>19.7</v>
      </c>
      <c r="H95" s="25"/>
      <c r="I95" s="25"/>
      <c r="J95" s="25"/>
      <c r="K95" s="22">
        <v>19.7</v>
      </c>
      <c r="L95" s="22">
        <f t="shared" si="3"/>
        <v>19.7</v>
      </c>
      <c r="M95" s="25"/>
      <c r="N95" s="25"/>
      <c r="O95" s="25"/>
      <c r="P95" s="25"/>
      <c r="Q95" s="25"/>
      <c r="R95" s="18" t="s">
        <v>237</v>
      </c>
      <c r="S95" s="18"/>
    </row>
    <row r="96" s="2" customFormat="1" ht="50" customHeight="1" spans="1:19">
      <c r="A96" s="24" t="s">
        <v>36</v>
      </c>
      <c r="B96" s="34" t="s">
        <v>288</v>
      </c>
      <c r="C96" s="18" t="s">
        <v>289</v>
      </c>
      <c r="D96" s="35" t="s">
        <v>290</v>
      </c>
      <c r="E96" s="18" t="s">
        <v>81</v>
      </c>
      <c r="F96" s="33" t="s">
        <v>291</v>
      </c>
      <c r="G96" s="22">
        <f t="shared" si="2"/>
        <v>17.87</v>
      </c>
      <c r="H96" s="25"/>
      <c r="I96" s="25"/>
      <c r="J96" s="25"/>
      <c r="K96" s="22">
        <v>17.87</v>
      </c>
      <c r="L96" s="22">
        <f t="shared" si="3"/>
        <v>17.87</v>
      </c>
      <c r="M96" s="25"/>
      <c r="N96" s="25"/>
      <c r="O96" s="25"/>
      <c r="P96" s="25"/>
      <c r="Q96" s="25"/>
      <c r="R96" s="18" t="s">
        <v>237</v>
      </c>
      <c r="S96" s="18"/>
    </row>
    <row r="97" s="2" customFormat="1" ht="50" customHeight="1" spans="1:19">
      <c r="A97" s="16"/>
      <c r="B97" s="39" t="s">
        <v>292</v>
      </c>
      <c r="C97" s="18" t="s">
        <v>293</v>
      </c>
      <c r="D97" s="35" t="s">
        <v>294</v>
      </c>
      <c r="E97" s="18" t="s">
        <v>81</v>
      </c>
      <c r="F97" s="33" t="s">
        <v>295</v>
      </c>
      <c r="G97" s="22">
        <f t="shared" si="2"/>
        <v>21.83</v>
      </c>
      <c r="H97" s="25"/>
      <c r="I97" s="25"/>
      <c r="J97" s="25"/>
      <c r="K97" s="22">
        <v>21.83</v>
      </c>
      <c r="L97" s="22">
        <f t="shared" si="3"/>
        <v>21.83</v>
      </c>
      <c r="M97" s="25"/>
      <c r="N97" s="25"/>
      <c r="O97" s="25"/>
      <c r="P97" s="25"/>
      <c r="Q97" s="25"/>
      <c r="R97" s="18" t="s">
        <v>237</v>
      </c>
      <c r="S97" s="18"/>
    </row>
    <row r="98" s="2" customFormat="1" ht="50" customHeight="1" spans="1:19">
      <c r="A98" s="16"/>
      <c r="B98" s="40" t="s">
        <v>296</v>
      </c>
      <c r="C98" s="18" t="s">
        <v>297</v>
      </c>
      <c r="D98" s="35" t="s">
        <v>298</v>
      </c>
      <c r="E98" s="18" t="s">
        <v>81</v>
      </c>
      <c r="F98" s="33" t="s">
        <v>299</v>
      </c>
      <c r="G98" s="22">
        <f t="shared" si="2"/>
        <v>18.76</v>
      </c>
      <c r="H98" s="25"/>
      <c r="I98" s="25"/>
      <c r="J98" s="25"/>
      <c r="K98" s="22">
        <v>18.76</v>
      </c>
      <c r="L98" s="22">
        <f t="shared" si="3"/>
        <v>18.76</v>
      </c>
      <c r="M98" s="25"/>
      <c r="N98" s="25"/>
      <c r="O98" s="25"/>
      <c r="P98" s="25"/>
      <c r="Q98" s="25"/>
      <c r="R98" s="18" t="s">
        <v>237</v>
      </c>
      <c r="S98" s="18"/>
    </row>
    <row r="99" s="2" customFormat="1" ht="50" customHeight="1" spans="1:19">
      <c r="A99" s="16"/>
      <c r="B99" s="34" t="s">
        <v>300</v>
      </c>
      <c r="C99" s="18" t="s">
        <v>301</v>
      </c>
      <c r="D99" s="35" t="s">
        <v>302</v>
      </c>
      <c r="E99" s="18" t="s">
        <v>81</v>
      </c>
      <c r="F99" s="33" t="s">
        <v>303</v>
      </c>
      <c r="G99" s="22">
        <f t="shared" si="2"/>
        <v>24.79</v>
      </c>
      <c r="H99" s="25"/>
      <c r="I99" s="25"/>
      <c r="J99" s="25"/>
      <c r="K99" s="22">
        <v>24.79</v>
      </c>
      <c r="L99" s="22">
        <f t="shared" si="3"/>
        <v>24.79</v>
      </c>
      <c r="M99" s="25"/>
      <c r="N99" s="25"/>
      <c r="O99" s="25"/>
      <c r="P99" s="25"/>
      <c r="Q99" s="25"/>
      <c r="R99" s="18" t="s">
        <v>237</v>
      </c>
      <c r="S99" s="18"/>
    </row>
    <row r="100" s="2" customFormat="1" ht="50" customHeight="1" spans="1:19">
      <c r="A100" s="16"/>
      <c r="B100" s="34" t="s">
        <v>304</v>
      </c>
      <c r="C100" s="18" t="s">
        <v>305</v>
      </c>
      <c r="D100" s="35" t="s">
        <v>306</v>
      </c>
      <c r="E100" s="18" t="s">
        <v>81</v>
      </c>
      <c r="F100" s="33" t="s">
        <v>307</v>
      </c>
      <c r="G100" s="22">
        <f t="shared" si="2"/>
        <v>13.93</v>
      </c>
      <c r="H100" s="25"/>
      <c r="I100" s="25"/>
      <c r="J100" s="25"/>
      <c r="K100" s="22">
        <v>13.93</v>
      </c>
      <c r="L100" s="22">
        <f t="shared" si="3"/>
        <v>13.93</v>
      </c>
      <c r="M100" s="25"/>
      <c r="N100" s="25"/>
      <c r="O100" s="25"/>
      <c r="P100" s="25"/>
      <c r="Q100" s="25"/>
      <c r="R100" s="18" t="s">
        <v>237</v>
      </c>
      <c r="S100" s="18"/>
    </row>
    <row r="101" s="2" customFormat="1" ht="50" customHeight="1" spans="1:19">
      <c r="A101" s="16"/>
      <c r="B101" s="34" t="s">
        <v>308</v>
      </c>
      <c r="C101" s="18" t="s">
        <v>309</v>
      </c>
      <c r="D101" s="35" t="s">
        <v>310</v>
      </c>
      <c r="E101" s="18" t="s">
        <v>81</v>
      </c>
      <c r="F101" s="33" t="s">
        <v>311</v>
      </c>
      <c r="G101" s="22">
        <f t="shared" si="2"/>
        <v>23.69</v>
      </c>
      <c r="H101" s="25"/>
      <c r="I101" s="25"/>
      <c r="J101" s="25"/>
      <c r="K101" s="22">
        <v>23.69</v>
      </c>
      <c r="L101" s="22">
        <f t="shared" si="3"/>
        <v>23.69</v>
      </c>
      <c r="M101" s="25"/>
      <c r="N101" s="25"/>
      <c r="O101" s="25"/>
      <c r="P101" s="25"/>
      <c r="Q101" s="25"/>
      <c r="R101" s="18" t="s">
        <v>237</v>
      </c>
      <c r="S101" s="18"/>
    </row>
    <row r="102" s="2" customFormat="1" ht="50" customHeight="1" spans="1:19">
      <c r="A102" s="16"/>
      <c r="B102" s="18" t="s">
        <v>312</v>
      </c>
      <c r="C102" s="18" t="s">
        <v>262</v>
      </c>
      <c r="D102" s="18" t="s">
        <v>313</v>
      </c>
      <c r="E102" s="18" t="s">
        <v>81</v>
      </c>
      <c r="F102" s="33" t="s">
        <v>314</v>
      </c>
      <c r="G102" s="22">
        <f t="shared" si="2"/>
        <v>79.46</v>
      </c>
      <c r="H102" s="25"/>
      <c r="I102" s="25"/>
      <c r="J102" s="25"/>
      <c r="K102" s="22">
        <v>79.46</v>
      </c>
      <c r="L102" s="22">
        <f t="shared" si="3"/>
        <v>79.46</v>
      </c>
      <c r="M102" s="25"/>
      <c r="N102" s="25"/>
      <c r="O102" s="25"/>
      <c r="P102" s="25"/>
      <c r="Q102" s="25"/>
      <c r="R102" s="18" t="s">
        <v>315</v>
      </c>
      <c r="S102" s="18"/>
    </row>
    <row r="103" s="2" customFormat="1" ht="50" customHeight="1" spans="1:19">
      <c r="A103" s="30"/>
      <c r="B103" s="18" t="s">
        <v>316</v>
      </c>
      <c r="C103" s="18" t="s">
        <v>262</v>
      </c>
      <c r="D103" s="18" t="s">
        <v>317</v>
      </c>
      <c r="E103" s="18" t="s">
        <v>81</v>
      </c>
      <c r="F103" s="33" t="s">
        <v>314</v>
      </c>
      <c r="G103" s="22">
        <f t="shared" si="2"/>
        <v>119.18</v>
      </c>
      <c r="H103" s="25"/>
      <c r="I103" s="25"/>
      <c r="J103" s="25"/>
      <c r="K103" s="22">
        <v>119.18</v>
      </c>
      <c r="L103" s="22">
        <f t="shared" si="3"/>
        <v>119.18</v>
      </c>
      <c r="M103" s="25"/>
      <c r="N103" s="25"/>
      <c r="O103" s="25"/>
      <c r="P103" s="25"/>
      <c r="Q103" s="25"/>
      <c r="R103" s="18" t="s">
        <v>315</v>
      </c>
      <c r="S103" s="18"/>
    </row>
    <row r="104" s="2" customFormat="1" ht="50" customHeight="1" spans="1:19">
      <c r="A104" s="24" t="s">
        <v>36</v>
      </c>
      <c r="B104" s="18" t="s">
        <v>318</v>
      </c>
      <c r="C104" s="18" t="s">
        <v>262</v>
      </c>
      <c r="D104" s="18" t="s">
        <v>319</v>
      </c>
      <c r="E104" s="18" t="s">
        <v>81</v>
      </c>
      <c r="F104" s="33" t="s">
        <v>314</v>
      </c>
      <c r="G104" s="22">
        <f t="shared" si="2"/>
        <v>66.21</v>
      </c>
      <c r="H104" s="25"/>
      <c r="I104" s="25"/>
      <c r="J104" s="25"/>
      <c r="K104" s="22">
        <v>66.21</v>
      </c>
      <c r="L104" s="22">
        <f t="shared" si="3"/>
        <v>66.21</v>
      </c>
      <c r="M104" s="25"/>
      <c r="N104" s="25"/>
      <c r="O104" s="25"/>
      <c r="P104" s="25"/>
      <c r="Q104" s="25"/>
      <c r="R104" s="18" t="s">
        <v>315</v>
      </c>
      <c r="S104" s="18"/>
    </row>
    <row r="105" s="2" customFormat="1" ht="50" customHeight="1" spans="1:19">
      <c r="A105" s="16"/>
      <c r="B105" s="18" t="s">
        <v>320</v>
      </c>
      <c r="C105" s="18" t="s">
        <v>321</v>
      </c>
      <c r="D105" s="18" t="s">
        <v>322</v>
      </c>
      <c r="E105" s="18" t="s">
        <v>81</v>
      </c>
      <c r="F105" s="33" t="s">
        <v>314</v>
      </c>
      <c r="G105" s="22">
        <f t="shared" si="2"/>
        <v>16.8</v>
      </c>
      <c r="H105" s="25"/>
      <c r="I105" s="25"/>
      <c r="J105" s="25"/>
      <c r="K105" s="22">
        <v>16.8</v>
      </c>
      <c r="L105" s="22">
        <f t="shared" si="3"/>
        <v>16.8</v>
      </c>
      <c r="M105" s="25"/>
      <c r="N105" s="25"/>
      <c r="O105" s="25"/>
      <c r="P105" s="25"/>
      <c r="Q105" s="25"/>
      <c r="R105" s="18" t="s">
        <v>315</v>
      </c>
      <c r="S105" s="18"/>
    </row>
    <row r="106" s="2" customFormat="1" ht="50" customHeight="1" spans="1:19">
      <c r="A106" s="16"/>
      <c r="B106" s="18" t="s">
        <v>323</v>
      </c>
      <c r="C106" s="18" t="s">
        <v>321</v>
      </c>
      <c r="D106" s="18" t="s">
        <v>324</v>
      </c>
      <c r="E106" s="18" t="s">
        <v>81</v>
      </c>
      <c r="F106" s="33" t="s">
        <v>314</v>
      </c>
      <c r="G106" s="22">
        <f t="shared" si="2"/>
        <v>33.53</v>
      </c>
      <c r="H106" s="25"/>
      <c r="I106" s="25"/>
      <c r="J106" s="25"/>
      <c r="K106" s="22">
        <v>33.53</v>
      </c>
      <c r="L106" s="22">
        <f t="shared" si="3"/>
        <v>33.53</v>
      </c>
      <c r="M106" s="25"/>
      <c r="N106" s="25"/>
      <c r="O106" s="25"/>
      <c r="P106" s="25"/>
      <c r="Q106" s="25"/>
      <c r="R106" s="18" t="s">
        <v>315</v>
      </c>
      <c r="S106" s="18"/>
    </row>
    <row r="107" s="2" customFormat="1" ht="50" customHeight="1" spans="1:19">
      <c r="A107" s="16"/>
      <c r="B107" s="18" t="s">
        <v>325</v>
      </c>
      <c r="C107" s="18" t="s">
        <v>266</v>
      </c>
      <c r="D107" s="18" t="s">
        <v>326</v>
      </c>
      <c r="E107" s="18" t="s">
        <v>81</v>
      </c>
      <c r="F107" s="33" t="s">
        <v>314</v>
      </c>
      <c r="G107" s="22">
        <f t="shared" si="2"/>
        <v>154.49</v>
      </c>
      <c r="H107" s="25"/>
      <c r="I107" s="25"/>
      <c r="J107" s="25"/>
      <c r="K107" s="22">
        <v>154.49</v>
      </c>
      <c r="L107" s="22">
        <f t="shared" si="3"/>
        <v>154.49</v>
      </c>
      <c r="M107" s="25"/>
      <c r="N107" s="25"/>
      <c r="O107" s="25"/>
      <c r="P107" s="25"/>
      <c r="Q107" s="25"/>
      <c r="R107" s="18" t="s">
        <v>315</v>
      </c>
      <c r="S107" s="18"/>
    </row>
    <row r="108" s="2" customFormat="1" ht="50" customHeight="1" spans="1:19">
      <c r="A108" s="16"/>
      <c r="B108" s="18" t="s">
        <v>327</v>
      </c>
      <c r="C108" s="18" t="s">
        <v>266</v>
      </c>
      <c r="D108" s="18" t="s">
        <v>328</v>
      </c>
      <c r="E108" s="18" t="s">
        <v>81</v>
      </c>
      <c r="F108" s="33" t="s">
        <v>314</v>
      </c>
      <c r="G108" s="22">
        <f t="shared" si="2"/>
        <v>240.3</v>
      </c>
      <c r="H108" s="25"/>
      <c r="I108" s="25"/>
      <c r="J108" s="25"/>
      <c r="K108" s="22">
        <v>240.3</v>
      </c>
      <c r="L108" s="22">
        <f t="shared" si="3"/>
        <v>240.3</v>
      </c>
      <c r="M108" s="25"/>
      <c r="N108" s="25"/>
      <c r="O108" s="25"/>
      <c r="P108" s="25"/>
      <c r="Q108" s="25"/>
      <c r="R108" s="18" t="s">
        <v>315</v>
      </c>
      <c r="S108" s="18"/>
    </row>
    <row r="109" s="2" customFormat="1" ht="50" customHeight="1" spans="1:19">
      <c r="A109" s="16"/>
      <c r="B109" s="18" t="s">
        <v>329</v>
      </c>
      <c r="C109" s="18" t="s">
        <v>305</v>
      </c>
      <c r="D109" s="18" t="s">
        <v>330</v>
      </c>
      <c r="E109" s="18" t="s">
        <v>81</v>
      </c>
      <c r="F109" s="33" t="s">
        <v>314</v>
      </c>
      <c r="G109" s="22">
        <f t="shared" si="2"/>
        <v>134.93</v>
      </c>
      <c r="H109" s="25"/>
      <c r="I109" s="25"/>
      <c r="J109" s="25"/>
      <c r="K109" s="22">
        <v>134.93</v>
      </c>
      <c r="L109" s="22">
        <f t="shared" si="3"/>
        <v>134.93</v>
      </c>
      <c r="M109" s="25"/>
      <c r="N109" s="25"/>
      <c r="O109" s="25"/>
      <c r="P109" s="25"/>
      <c r="Q109" s="25"/>
      <c r="R109" s="18" t="s">
        <v>315</v>
      </c>
      <c r="S109" s="18"/>
    </row>
    <row r="110" s="2" customFormat="1" ht="50" customHeight="1" spans="1:19">
      <c r="A110" s="16"/>
      <c r="B110" s="18" t="s">
        <v>331</v>
      </c>
      <c r="C110" s="18" t="s">
        <v>293</v>
      </c>
      <c r="D110" s="18" t="s">
        <v>332</v>
      </c>
      <c r="E110" s="18" t="s">
        <v>81</v>
      </c>
      <c r="F110" s="33" t="s">
        <v>314</v>
      </c>
      <c r="G110" s="22">
        <f t="shared" si="2"/>
        <v>54.93</v>
      </c>
      <c r="H110" s="25"/>
      <c r="I110" s="25"/>
      <c r="J110" s="25"/>
      <c r="K110" s="22">
        <v>54.93</v>
      </c>
      <c r="L110" s="22">
        <f t="shared" si="3"/>
        <v>54.93</v>
      </c>
      <c r="M110" s="25"/>
      <c r="N110" s="25"/>
      <c r="O110" s="25"/>
      <c r="P110" s="25"/>
      <c r="Q110" s="25"/>
      <c r="R110" s="18" t="s">
        <v>315</v>
      </c>
      <c r="S110" s="18"/>
    </row>
    <row r="111" s="2" customFormat="1" ht="50" customHeight="1" spans="1:19">
      <c r="A111" s="30"/>
      <c r="B111" s="18" t="s">
        <v>333</v>
      </c>
      <c r="C111" s="18" t="s">
        <v>293</v>
      </c>
      <c r="D111" s="18" t="s">
        <v>334</v>
      </c>
      <c r="E111" s="18" t="s">
        <v>81</v>
      </c>
      <c r="F111" s="33" t="s">
        <v>314</v>
      </c>
      <c r="G111" s="22">
        <f t="shared" si="2"/>
        <v>13.73</v>
      </c>
      <c r="H111" s="25"/>
      <c r="I111" s="25"/>
      <c r="J111" s="25"/>
      <c r="K111" s="22">
        <v>13.73</v>
      </c>
      <c r="L111" s="22">
        <f t="shared" si="3"/>
        <v>13.73</v>
      </c>
      <c r="M111" s="25"/>
      <c r="N111" s="25"/>
      <c r="O111" s="25"/>
      <c r="P111" s="25"/>
      <c r="Q111" s="25"/>
      <c r="R111" s="18" t="s">
        <v>315</v>
      </c>
      <c r="S111" s="18"/>
    </row>
    <row r="112" s="2" customFormat="1" ht="50" customHeight="1" spans="1:19">
      <c r="A112" s="24" t="s">
        <v>36</v>
      </c>
      <c r="B112" s="18" t="s">
        <v>335</v>
      </c>
      <c r="C112" s="18" t="s">
        <v>293</v>
      </c>
      <c r="D112" s="18" t="s">
        <v>336</v>
      </c>
      <c r="E112" s="18" t="s">
        <v>81</v>
      </c>
      <c r="F112" s="33" t="s">
        <v>314</v>
      </c>
      <c r="G112" s="22">
        <f t="shared" si="2"/>
        <v>5.1</v>
      </c>
      <c r="H112" s="25"/>
      <c r="I112" s="25"/>
      <c r="J112" s="25"/>
      <c r="K112" s="22">
        <v>5.1</v>
      </c>
      <c r="L112" s="22">
        <f t="shared" si="3"/>
        <v>5.1</v>
      </c>
      <c r="M112" s="25"/>
      <c r="N112" s="25"/>
      <c r="O112" s="25"/>
      <c r="P112" s="25"/>
      <c r="Q112" s="25"/>
      <c r="R112" s="18" t="s">
        <v>315</v>
      </c>
      <c r="S112" s="18"/>
    </row>
    <row r="113" s="2" customFormat="1" ht="50" customHeight="1" spans="1:19">
      <c r="A113" s="16"/>
      <c r="B113" s="18" t="s">
        <v>337</v>
      </c>
      <c r="C113" s="18" t="s">
        <v>293</v>
      </c>
      <c r="D113" s="18" t="s">
        <v>332</v>
      </c>
      <c r="E113" s="18" t="s">
        <v>81</v>
      </c>
      <c r="F113" s="33" t="s">
        <v>314</v>
      </c>
      <c r="G113" s="22">
        <f t="shared" si="2"/>
        <v>60.96</v>
      </c>
      <c r="H113" s="25"/>
      <c r="I113" s="25"/>
      <c r="J113" s="25"/>
      <c r="K113" s="22">
        <v>60.96</v>
      </c>
      <c r="L113" s="22">
        <f t="shared" si="3"/>
        <v>60.96</v>
      </c>
      <c r="M113" s="25"/>
      <c r="N113" s="25"/>
      <c r="O113" s="25"/>
      <c r="P113" s="25"/>
      <c r="Q113" s="25"/>
      <c r="R113" s="18" t="s">
        <v>315</v>
      </c>
      <c r="S113" s="18"/>
    </row>
    <row r="114" s="2" customFormat="1" ht="50" customHeight="1" spans="1:19">
      <c r="A114" s="16"/>
      <c r="B114" s="18" t="s">
        <v>338</v>
      </c>
      <c r="C114" s="18" t="s">
        <v>339</v>
      </c>
      <c r="D114" s="18" t="s">
        <v>340</v>
      </c>
      <c r="E114" s="18" t="s">
        <v>81</v>
      </c>
      <c r="F114" s="33" t="s">
        <v>314</v>
      </c>
      <c r="G114" s="22">
        <f t="shared" si="2"/>
        <v>145.1</v>
      </c>
      <c r="H114" s="23"/>
      <c r="I114" s="23"/>
      <c r="J114" s="23"/>
      <c r="K114" s="22">
        <v>145.1</v>
      </c>
      <c r="L114" s="22">
        <f t="shared" si="3"/>
        <v>145.1</v>
      </c>
      <c r="M114" s="25"/>
      <c r="N114" s="25"/>
      <c r="O114" s="25"/>
      <c r="P114" s="25"/>
      <c r="Q114" s="25"/>
      <c r="R114" s="18" t="s">
        <v>315</v>
      </c>
      <c r="S114" s="18"/>
    </row>
    <row r="115" s="2" customFormat="1" ht="50" customHeight="1" spans="1:19">
      <c r="A115" s="16"/>
      <c r="B115" s="18" t="s">
        <v>341</v>
      </c>
      <c r="C115" s="18" t="s">
        <v>342</v>
      </c>
      <c r="D115" s="18" t="s">
        <v>343</v>
      </c>
      <c r="E115" s="18" t="s">
        <v>81</v>
      </c>
      <c r="F115" s="33" t="s">
        <v>314</v>
      </c>
      <c r="G115" s="22">
        <f t="shared" si="2"/>
        <v>13.5</v>
      </c>
      <c r="H115" s="23"/>
      <c r="I115" s="23"/>
      <c r="J115" s="23"/>
      <c r="K115" s="22">
        <v>13.5</v>
      </c>
      <c r="L115" s="22">
        <f t="shared" si="3"/>
        <v>13.5</v>
      </c>
      <c r="M115" s="25"/>
      <c r="N115" s="25"/>
      <c r="O115" s="25"/>
      <c r="P115" s="25"/>
      <c r="Q115" s="25"/>
      <c r="R115" s="18" t="s">
        <v>315</v>
      </c>
      <c r="S115" s="18"/>
    </row>
    <row r="116" s="2" customFormat="1" ht="50" customHeight="1" spans="1:19">
      <c r="A116" s="16"/>
      <c r="B116" s="18" t="s">
        <v>344</v>
      </c>
      <c r="C116" s="18" t="s">
        <v>289</v>
      </c>
      <c r="D116" s="18" t="s">
        <v>345</v>
      </c>
      <c r="E116" s="18" t="s">
        <v>81</v>
      </c>
      <c r="F116" s="33" t="s">
        <v>314</v>
      </c>
      <c r="G116" s="22">
        <f t="shared" si="2"/>
        <v>58.04</v>
      </c>
      <c r="H116" s="23"/>
      <c r="I116" s="23"/>
      <c r="J116" s="23"/>
      <c r="K116" s="22">
        <v>58.04</v>
      </c>
      <c r="L116" s="22">
        <f t="shared" si="3"/>
        <v>58.04</v>
      </c>
      <c r="M116" s="25"/>
      <c r="N116" s="25"/>
      <c r="O116" s="25"/>
      <c r="P116" s="25"/>
      <c r="Q116" s="25"/>
      <c r="R116" s="18" t="s">
        <v>315</v>
      </c>
      <c r="S116" s="18"/>
    </row>
    <row r="117" s="2" customFormat="1" ht="50" customHeight="1" spans="1:19">
      <c r="A117" s="16"/>
      <c r="B117" s="18" t="s">
        <v>346</v>
      </c>
      <c r="C117" s="18" t="s">
        <v>289</v>
      </c>
      <c r="D117" s="18" t="s">
        <v>347</v>
      </c>
      <c r="E117" s="18" t="s">
        <v>81</v>
      </c>
      <c r="F117" s="33" t="s">
        <v>314</v>
      </c>
      <c r="G117" s="22">
        <f t="shared" si="2"/>
        <v>44.64</v>
      </c>
      <c r="H117" s="23"/>
      <c r="I117" s="23"/>
      <c r="J117" s="23"/>
      <c r="K117" s="22">
        <v>44.64</v>
      </c>
      <c r="L117" s="22">
        <f t="shared" si="3"/>
        <v>44.64</v>
      </c>
      <c r="M117" s="25"/>
      <c r="N117" s="25"/>
      <c r="O117" s="25"/>
      <c r="P117" s="25"/>
      <c r="Q117" s="25"/>
      <c r="R117" s="18" t="s">
        <v>315</v>
      </c>
      <c r="S117" s="18"/>
    </row>
    <row r="118" s="2" customFormat="1" ht="50" customHeight="1" spans="1:19">
      <c r="A118" s="16"/>
      <c r="B118" s="18" t="s">
        <v>348</v>
      </c>
      <c r="C118" s="18" t="s">
        <v>282</v>
      </c>
      <c r="D118" s="18" t="s">
        <v>349</v>
      </c>
      <c r="E118" s="18" t="s">
        <v>81</v>
      </c>
      <c r="F118" s="33" t="s">
        <v>314</v>
      </c>
      <c r="G118" s="22">
        <f t="shared" si="2"/>
        <v>29.98</v>
      </c>
      <c r="H118" s="23"/>
      <c r="I118" s="23"/>
      <c r="J118" s="23"/>
      <c r="K118" s="22">
        <v>29.98</v>
      </c>
      <c r="L118" s="22">
        <f t="shared" si="3"/>
        <v>29.98</v>
      </c>
      <c r="M118" s="25"/>
      <c r="N118" s="25"/>
      <c r="O118" s="25"/>
      <c r="P118" s="25"/>
      <c r="Q118" s="25"/>
      <c r="R118" s="18" t="s">
        <v>315</v>
      </c>
      <c r="S118" s="18"/>
    </row>
    <row r="119" s="2" customFormat="1" ht="50" customHeight="1" spans="1:19">
      <c r="A119" s="30"/>
      <c r="B119" s="18" t="s">
        <v>350</v>
      </c>
      <c r="C119" s="18" t="s">
        <v>309</v>
      </c>
      <c r="D119" s="18" t="s">
        <v>351</v>
      </c>
      <c r="E119" s="18" t="s">
        <v>81</v>
      </c>
      <c r="F119" s="33" t="s">
        <v>314</v>
      </c>
      <c r="G119" s="22">
        <f t="shared" si="2"/>
        <v>221.1</v>
      </c>
      <c r="H119" s="23"/>
      <c r="I119" s="23"/>
      <c r="J119" s="23"/>
      <c r="K119" s="22">
        <v>221.1</v>
      </c>
      <c r="L119" s="22">
        <f t="shared" si="3"/>
        <v>221.1</v>
      </c>
      <c r="M119" s="25"/>
      <c r="N119" s="25"/>
      <c r="O119" s="25"/>
      <c r="P119" s="25"/>
      <c r="Q119" s="25"/>
      <c r="R119" s="18" t="s">
        <v>315</v>
      </c>
      <c r="S119" s="18"/>
    </row>
    <row r="120" s="2" customFormat="1" ht="50" customHeight="1" spans="1:19">
      <c r="A120" s="24" t="s">
        <v>36</v>
      </c>
      <c r="B120" s="18" t="s">
        <v>352</v>
      </c>
      <c r="C120" s="18" t="s">
        <v>353</v>
      </c>
      <c r="D120" s="18" t="s">
        <v>354</v>
      </c>
      <c r="E120" s="18" t="s">
        <v>81</v>
      </c>
      <c r="F120" s="33" t="s">
        <v>314</v>
      </c>
      <c r="G120" s="22">
        <f t="shared" si="2"/>
        <v>186.9</v>
      </c>
      <c r="H120" s="23"/>
      <c r="I120" s="23"/>
      <c r="J120" s="23"/>
      <c r="K120" s="22">
        <v>186.9</v>
      </c>
      <c r="L120" s="22">
        <f t="shared" si="3"/>
        <v>186.9</v>
      </c>
      <c r="M120" s="25"/>
      <c r="N120" s="25"/>
      <c r="O120" s="25"/>
      <c r="P120" s="25"/>
      <c r="Q120" s="25"/>
      <c r="R120" s="18" t="s">
        <v>315</v>
      </c>
      <c r="S120" s="18"/>
    </row>
    <row r="121" s="2" customFormat="1" ht="50" customHeight="1" spans="1:19">
      <c r="A121" s="16"/>
      <c r="B121" s="18" t="s">
        <v>355</v>
      </c>
      <c r="C121" s="18" t="s">
        <v>353</v>
      </c>
      <c r="D121" s="18" t="s">
        <v>356</v>
      </c>
      <c r="E121" s="18" t="s">
        <v>81</v>
      </c>
      <c r="F121" s="33" t="s">
        <v>314</v>
      </c>
      <c r="G121" s="22">
        <f t="shared" si="2"/>
        <v>110.48</v>
      </c>
      <c r="H121" s="23"/>
      <c r="I121" s="23"/>
      <c r="J121" s="23"/>
      <c r="K121" s="22">
        <v>110.48</v>
      </c>
      <c r="L121" s="22">
        <f t="shared" si="3"/>
        <v>110.48</v>
      </c>
      <c r="M121" s="25"/>
      <c r="N121" s="25"/>
      <c r="O121" s="25"/>
      <c r="P121" s="25"/>
      <c r="Q121" s="25"/>
      <c r="R121" s="18" t="s">
        <v>315</v>
      </c>
      <c r="S121" s="18"/>
    </row>
    <row r="122" s="2" customFormat="1" ht="50" customHeight="1" spans="1:19">
      <c r="A122" s="16"/>
      <c r="B122" s="18" t="s">
        <v>357</v>
      </c>
      <c r="C122" s="18" t="s">
        <v>358</v>
      </c>
      <c r="D122" s="18" t="s">
        <v>359</v>
      </c>
      <c r="E122" s="18" t="s">
        <v>81</v>
      </c>
      <c r="F122" s="33" t="s">
        <v>314</v>
      </c>
      <c r="G122" s="22">
        <f t="shared" si="2"/>
        <v>97.88</v>
      </c>
      <c r="H122" s="23"/>
      <c r="I122" s="23"/>
      <c r="J122" s="23"/>
      <c r="K122" s="22">
        <v>97.88</v>
      </c>
      <c r="L122" s="22">
        <f t="shared" si="3"/>
        <v>97.88</v>
      </c>
      <c r="M122" s="25"/>
      <c r="N122" s="25"/>
      <c r="O122" s="25"/>
      <c r="P122" s="25"/>
      <c r="Q122" s="25"/>
      <c r="R122" s="18" t="s">
        <v>315</v>
      </c>
      <c r="S122" s="18"/>
    </row>
    <row r="123" s="2" customFormat="1" ht="50" customHeight="1" spans="1:19">
      <c r="A123" s="16"/>
      <c r="B123" s="18" t="s">
        <v>360</v>
      </c>
      <c r="C123" s="18" t="s">
        <v>361</v>
      </c>
      <c r="D123" s="18" t="s">
        <v>362</v>
      </c>
      <c r="E123" s="18" t="s">
        <v>81</v>
      </c>
      <c r="F123" s="33" t="s">
        <v>314</v>
      </c>
      <c r="G123" s="22">
        <f t="shared" si="2"/>
        <v>52.69</v>
      </c>
      <c r="H123" s="23"/>
      <c r="I123" s="23"/>
      <c r="J123" s="23"/>
      <c r="K123" s="22">
        <v>52.69</v>
      </c>
      <c r="L123" s="22">
        <f t="shared" si="3"/>
        <v>52.69</v>
      </c>
      <c r="M123" s="25"/>
      <c r="N123" s="25"/>
      <c r="O123" s="25"/>
      <c r="P123" s="25"/>
      <c r="Q123" s="25"/>
      <c r="R123" s="18" t="s">
        <v>315</v>
      </c>
      <c r="S123" s="18"/>
    </row>
    <row r="124" s="2" customFormat="1" ht="50" customHeight="1" spans="1:19">
      <c r="A124" s="16"/>
      <c r="B124" s="18" t="s">
        <v>363</v>
      </c>
      <c r="C124" s="18" t="s">
        <v>364</v>
      </c>
      <c r="D124" s="18" t="s">
        <v>365</v>
      </c>
      <c r="E124" s="18" t="s">
        <v>81</v>
      </c>
      <c r="F124" s="33" t="s">
        <v>314</v>
      </c>
      <c r="G124" s="22">
        <f t="shared" si="2"/>
        <v>173</v>
      </c>
      <c r="H124" s="23"/>
      <c r="I124" s="23"/>
      <c r="J124" s="23"/>
      <c r="K124" s="22">
        <v>173</v>
      </c>
      <c r="L124" s="22">
        <f t="shared" si="3"/>
        <v>173</v>
      </c>
      <c r="M124" s="25"/>
      <c r="N124" s="25"/>
      <c r="O124" s="25"/>
      <c r="P124" s="25"/>
      <c r="Q124" s="25"/>
      <c r="R124" s="18" t="s">
        <v>315</v>
      </c>
      <c r="S124" s="18"/>
    </row>
    <row r="125" s="2" customFormat="1" ht="50" customHeight="1" spans="1:19">
      <c r="A125" s="16"/>
      <c r="B125" s="18" t="s">
        <v>366</v>
      </c>
      <c r="C125" s="18" t="s">
        <v>367</v>
      </c>
      <c r="D125" s="18" t="s">
        <v>368</v>
      </c>
      <c r="E125" s="18" t="s">
        <v>81</v>
      </c>
      <c r="F125" s="33" t="s">
        <v>314</v>
      </c>
      <c r="G125" s="22">
        <f t="shared" si="2"/>
        <v>86.68</v>
      </c>
      <c r="H125" s="23"/>
      <c r="I125" s="23"/>
      <c r="J125" s="23"/>
      <c r="K125" s="22">
        <v>86.68</v>
      </c>
      <c r="L125" s="22">
        <f t="shared" si="3"/>
        <v>86.68</v>
      </c>
      <c r="M125" s="25"/>
      <c r="N125" s="25"/>
      <c r="O125" s="25"/>
      <c r="P125" s="25"/>
      <c r="Q125" s="25"/>
      <c r="R125" s="18" t="s">
        <v>315</v>
      </c>
      <c r="S125" s="18"/>
    </row>
    <row r="126" s="2" customFormat="1" ht="50" customHeight="1" spans="1:19">
      <c r="A126" s="16"/>
      <c r="B126" s="18" t="s">
        <v>369</v>
      </c>
      <c r="C126" s="18" t="s">
        <v>367</v>
      </c>
      <c r="D126" s="18" t="s">
        <v>326</v>
      </c>
      <c r="E126" s="18" t="s">
        <v>81</v>
      </c>
      <c r="F126" s="33" t="s">
        <v>314</v>
      </c>
      <c r="G126" s="22">
        <f t="shared" si="2"/>
        <v>151.7</v>
      </c>
      <c r="H126" s="23"/>
      <c r="I126" s="23"/>
      <c r="J126" s="23"/>
      <c r="K126" s="22">
        <v>151.7</v>
      </c>
      <c r="L126" s="22">
        <f t="shared" si="3"/>
        <v>151.7</v>
      </c>
      <c r="M126" s="25"/>
      <c r="N126" s="25"/>
      <c r="O126" s="25"/>
      <c r="P126" s="25"/>
      <c r="Q126" s="25"/>
      <c r="R126" s="18" t="s">
        <v>315</v>
      </c>
      <c r="S126" s="18"/>
    </row>
    <row r="127" s="2" customFormat="1" ht="50" customHeight="1" spans="1:19">
      <c r="A127" s="30"/>
      <c r="B127" s="18" t="s">
        <v>370</v>
      </c>
      <c r="C127" s="18" t="s">
        <v>250</v>
      </c>
      <c r="D127" s="18" t="s">
        <v>371</v>
      </c>
      <c r="E127" s="18" t="s">
        <v>81</v>
      </c>
      <c r="F127" s="33" t="s">
        <v>314</v>
      </c>
      <c r="G127" s="22">
        <f t="shared" si="2"/>
        <v>90.78</v>
      </c>
      <c r="H127" s="23"/>
      <c r="I127" s="23"/>
      <c r="J127" s="23"/>
      <c r="K127" s="22">
        <v>90.78</v>
      </c>
      <c r="L127" s="22">
        <f t="shared" si="3"/>
        <v>90.78</v>
      </c>
      <c r="M127" s="25"/>
      <c r="N127" s="25"/>
      <c r="O127" s="25"/>
      <c r="P127" s="25"/>
      <c r="Q127" s="25"/>
      <c r="R127" s="18" t="s">
        <v>315</v>
      </c>
      <c r="S127" s="18"/>
    </row>
    <row r="128" s="2" customFormat="1" ht="50" customHeight="1" spans="1:19">
      <c r="A128" s="24" t="s">
        <v>36</v>
      </c>
      <c r="B128" s="18" t="s">
        <v>372</v>
      </c>
      <c r="C128" s="18" t="s">
        <v>250</v>
      </c>
      <c r="D128" s="18" t="s">
        <v>373</v>
      </c>
      <c r="E128" s="18" t="s">
        <v>81</v>
      </c>
      <c r="F128" s="33" t="s">
        <v>314</v>
      </c>
      <c r="G128" s="22">
        <f t="shared" si="2"/>
        <v>175.17</v>
      </c>
      <c r="H128" s="23"/>
      <c r="I128" s="23"/>
      <c r="J128" s="23"/>
      <c r="K128" s="22">
        <v>175.17</v>
      </c>
      <c r="L128" s="22">
        <f t="shared" si="3"/>
        <v>175.17</v>
      </c>
      <c r="M128" s="25"/>
      <c r="N128" s="25"/>
      <c r="O128" s="25"/>
      <c r="P128" s="25"/>
      <c r="Q128" s="25"/>
      <c r="R128" s="18" t="s">
        <v>315</v>
      </c>
      <c r="S128" s="18"/>
    </row>
    <row r="129" s="2" customFormat="1" ht="50" customHeight="1" spans="1:19">
      <c r="A129" s="16"/>
      <c r="B129" s="18" t="s">
        <v>374</v>
      </c>
      <c r="C129" s="18" t="s">
        <v>375</v>
      </c>
      <c r="D129" s="18" t="s">
        <v>347</v>
      </c>
      <c r="E129" s="18" t="s">
        <v>81</v>
      </c>
      <c r="F129" s="33" t="s">
        <v>314</v>
      </c>
      <c r="G129" s="22">
        <f t="shared" si="2"/>
        <v>42.83</v>
      </c>
      <c r="H129" s="23"/>
      <c r="I129" s="23"/>
      <c r="J129" s="23"/>
      <c r="K129" s="22">
        <v>42.83</v>
      </c>
      <c r="L129" s="22">
        <f t="shared" si="3"/>
        <v>42.83</v>
      </c>
      <c r="M129" s="25"/>
      <c r="N129" s="25"/>
      <c r="O129" s="25"/>
      <c r="P129" s="25"/>
      <c r="Q129" s="25"/>
      <c r="R129" s="18" t="s">
        <v>315</v>
      </c>
      <c r="S129" s="18"/>
    </row>
    <row r="130" s="2" customFormat="1" ht="50" customHeight="1" spans="1:19">
      <c r="A130" s="16"/>
      <c r="B130" s="18" t="s">
        <v>376</v>
      </c>
      <c r="C130" s="18" t="s">
        <v>274</v>
      </c>
      <c r="D130" s="18" t="s">
        <v>377</v>
      </c>
      <c r="E130" s="18" t="s">
        <v>81</v>
      </c>
      <c r="F130" s="33" t="s">
        <v>314</v>
      </c>
      <c r="G130" s="22">
        <f t="shared" si="2"/>
        <v>244.79</v>
      </c>
      <c r="H130" s="23"/>
      <c r="I130" s="23"/>
      <c r="J130" s="23"/>
      <c r="K130" s="22">
        <v>244.79</v>
      </c>
      <c r="L130" s="22">
        <f t="shared" si="3"/>
        <v>244.79</v>
      </c>
      <c r="M130" s="25"/>
      <c r="N130" s="25"/>
      <c r="O130" s="25"/>
      <c r="P130" s="25"/>
      <c r="Q130" s="25"/>
      <c r="R130" s="18" t="s">
        <v>315</v>
      </c>
      <c r="S130" s="18"/>
    </row>
    <row r="131" s="2" customFormat="1" ht="50" customHeight="1" spans="1:19">
      <c r="A131" s="16"/>
      <c r="B131" s="18" t="s">
        <v>378</v>
      </c>
      <c r="C131" s="18" t="s">
        <v>234</v>
      </c>
      <c r="D131" s="18" t="s">
        <v>359</v>
      </c>
      <c r="E131" s="18" t="s">
        <v>81</v>
      </c>
      <c r="F131" s="33" t="s">
        <v>314</v>
      </c>
      <c r="G131" s="22">
        <f t="shared" si="2"/>
        <v>90.2</v>
      </c>
      <c r="H131" s="23"/>
      <c r="I131" s="23"/>
      <c r="J131" s="23"/>
      <c r="K131" s="22">
        <v>90.2</v>
      </c>
      <c r="L131" s="22">
        <f t="shared" si="3"/>
        <v>90.2</v>
      </c>
      <c r="M131" s="25"/>
      <c r="N131" s="25"/>
      <c r="O131" s="25"/>
      <c r="P131" s="25"/>
      <c r="Q131" s="25"/>
      <c r="R131" s="18" t="s">
        <v>315</v>
      </c>
      <c r="S131" s="18"/>
    </row>
    <row r="132" s="2" customFormat="1" ht="50" customHeight="1" spans="1:19">
      <c r="A132" s="16"/>
      <c r="B132" s="18" t="s">
        <v>379</v>
      </c>
      <c r="C132" s="18" t="s">
        <v>234</v>
      </c>
      <c r="D132" s="18" t="s">
        <v>347</v>
      </c>
      <c r="E132" s="18" t="s">
        <v>81</v>
      </c>
      <c r="F132" s="33" t="s">
        <v>314</v>
      </c>
      <c r="G132" s="22">
        <f t="shared" si="2"/>
        <v>41</v>
      </c>
      <c r="H132" s="23"/>
      <c r="I132" s="23"/>
      <c r="J132" s="23"/>
      <c r="K132" s="22">
        <v>41</v>
      </c>
      <c r="L132" s="22">
        <f t="shared" si="3"/>
        <v>41</v>
      </c>
      <c r="M132" s="25"/>
      <c r="N132" s="25"/>
      <c r="O132" s="25"/>
      <c r="P132" s="25"/>
      <c r="Q132" s="25"/>
      <c r="R132" s="18" t="s">
        <v>315</v>
      </c>
      <c r="S132" s="18"/>
    </row>
    <row r="133" s="2" customFormat="1" ht="50" customHeight="1" spans="1:19">
      <c r="A133" s="16"/>
      <c r="B133" s="18" t="s">
        <v>380</v>
      </c>
      <c r="C133" s="18" t="s">
        <v>381</v>
      </c>
      <c r="D133" s="18" t="s">
        <v>317</v>
      </c>
      <c r="E133" s="18" t="s">
        <v>81</v>
      </c>
      <c r="F133" s="33" t="s">
        <v>314</v>
      </c>
      <c r="G133" s="22">
        <f t="shared" si="2"/>
        <v>101.34</v>
      </c>
      <c r="H133" s="23"/>
      <c r="I133" s="23"/>
      <c r="J133" s="23"/>
      <c r="K133" s="22">
        <v>101.34</v>
      </c>
      <c r="L133" s="22">
        <f t="shared" si="3"/>
        <v>101.34</v>
      </c>
      <c r="M133" s="25"/>
      <c r="N133" s="25"/>
      <c r="O133" s="25"/>
      <c r="P133" s="25"/>
      <c r="Q133" s="25"/>
      <c r="R133" s="18" t="s">
        <v>315</v>
      </c>
      <c r="S133" s="18"/>
    </row>
    <row r="134" s="2" customFormat="1" ht="50" customHeight="1" spans="1:19">
      <c r="A134" s="16"/>
      <c r="B134" s="18" t="s">
        <v>382</v>
      </c>
      <c r="C134" s="18" t="s">
        <v>383</v>
      </c>
      <c r="D134" s="18" t="s">
        <v>317</v>
      </c>
      <c r="E134" s="18" t="s">
        <v>81</v>
      </c>
      <c r="F134" s="33" t="s">
        <v>314</v>
      </c>
      <c r="G134" s="22">
        <f t="shared" si="2"/>
        <v>118.85</v>
      </c>
      <c r="H134" s="23"/>
      <c r="I134" s="23"/>
      <c r="J134" s="23"/>
      <c r="K134" s="22">
        <v>118.85</v>
      </c>
      <c r="L134" s="22">
        <f t="shared" si="3"/>
        <v>118.85</v>
      </c>
      <c r="M134" s="25"/>
      <c r="N134" s="25"/>
      <c r="O134" s="25"/>
      <c r="P134" s="25"/>
      <c r="Q134" s="25"/>
      <c r="R134" s="18" t="s">
        <v>315</v>
      </c>
      <c r="S134" s="18"/>
    </row>
    <row r="135" s="2" customFormat="1" ht="50" customHeight="1" spans="1:19">
      <c r="A135" s="30"/>
      <c r="B135" s="18" t="s">
        <v>384</v>
      </c>
      <c r="C135" s="18" t="s">
        <v>383</v>
      </c>
      <c r="D135" s="18" t="s">
        <v>385</v>
      </c>
      <c r="E135" s="18" t="s">
        <v>81</v>
      </c>
      <c r="F135" s="33" t="s">
        <v>314</v>
      </c>
      <c r="G135" s="22">
        <f t="shared" ref="G135:G198" si="4">H135+I135+J135+K135</f>
        <v>123.25</v>
      </c>
      <c r="H135" s="23"/>
      <c r="I135" s="23"/>
      <c r="J135" s="23"/>
      <c r="K135" s="22">
        <v>123.25</v>
      </c>
      <c r="L135" s="22">
        <f t="shared" ref="L135:L198" si="5">G135</f>
        <v>123.25</v>
      </c>
      <c r="M135" s="25"/>
      <c r="N135" s="25"/>
      <c r="O135" s="25"/>
      <c r="P135" s="25"/>
      <c r="Q135" s="25"/>
      <c r="R135" s="18" t="s">
        <v>315</v>
      </c>
      <c r="S135" s="18"/>
    </row>
    <row r="136" s="2" customFormat="1" ht="50" customHeight="1" spans="1:19">
      <c r="A136" s="24" t="s">
        <v>36</v>
      </c>
      <c r="B136" s="18" t="s">
        <v>386</v>
      </c>
      <c r="C136" s="18" t="s">
        <v>387</v>
      </c>
      <c r="D136" s="18" t="s">
        <v>359</v>
      </c>
      <c r="E136" s="18" t="s">
        <v>81</v>
      </c>
      <c r="F136" s="33" t="s">
        <v>314</v>
      </c>
      <c r="G136" s="22">
        <f t="shared" si="4"/>
        <v>94.57</v>
      </c>
      <c r="H136" s="23"/>
      <c r="I136" s="23"/>
      <c r="J136" s="23"/>
      <c r="K136" s="22">
        <v>94.57</v>
      </c>
      <c r="L136" s="22">
        <f t="shared" si="5"/>
        <v>94.57</v>
      </c>
      <c r="M136" s="25"/>
      <c r="N136" s="25"/>
      <c r="O136" s="25"/>
      <c r="P136" s="25"/>
      <c r="Q136" s="25"/>
      <c r="R136" s="18" t="s">
        <v>315</v>
      </c>
      <c r="S136" s="18"/>
    </row>
    <row r="137" s="2" customFormat="1" ht="50" customHeight="1" spans="1:19">
      <c r="A137" s="16"/>
      <c r="B137" s="18" t="s">
        <v>388</v>
      </c>
      <c r="C137" s="18" t="s">
        <v>387</v>
      </c>
      <c r="D137" s="18" t="s">
        <v>365</v>
      </c>
      <c r="E137" s="18" t="s">
        <v>81</v>
      </c>
      <c r="F137" s="33" t="s">
        <v>314</v>
      </c>
      <c r="G137" s="22">
        <f t="shared" si="4"/>
        <v>171.94</v>
      </c>
      <c r="H137" s="23"/>
      <c r="I137" s="23"/>
      <c r="J137" s="23"/>
      <c r="K137" s="22">
        <v>171.94</v>
      </c>
      <c r="L137" s="22">
        <f t="shared" si="5"/>
        <v>171.94</v>
      </c>
      <c r="M137" s="25"/>
      <c r="N137" s="25"/>
      <c r="O137" s="25"/>
      <c r="P137" s="25"/>
      <c r="Q137" s="25"/>
      <c r="R137" s="18" t="s">
        <v>315</v>
      </c>
      <c r="S137" s="18"/>
    </row>
    <row r="138" s="2" customFormat="1" ht="50" customHeight="1" spans="1:19">
      <c r="A138" s="16"/>
      <c r="B138" s="18" t="s">
        <v>389</v>
      </c>
      <c r="C138" s="18" t="s">
        <v>301</v>
      </c>
      <c r="D138" s="18" t="s">
        <v>390</v>
      </c>
      <c r="E138" s="18" t="s">
        <v>81</v>
      </c>
      <c r="F138" s="33" t="s">
        <v>314</v>
      </c>
      <c r="G138" s="22">
        <f t="shared" si="4"/>
        <v>191.92</v>
      </c>
      <c r="H138" s="23"/>
      <c r="I138" s="23"/>
      <c r="J138" s="23"/>
      <c r="K138" s="22">
        <v>191.92</v>
      </c>
      <c r="L138" s="22">
        <f t="shared" si="5"/>
        <v>191.92</v>
      </c>
      <c r="M138" s="25"/>
      <c r="N138" s="25"/>
      <c r="O138" s="25"/>
      <c r="P138" s="25"/>
      <c r="Q138" s="25"/>
      <c r="R138" s="18" t="s">
        <v>315</v>
      </c>
      <c r="S138" s="18"/>
    </row>
    <row r="139" s="2" customFormat="1" ht="50" customHeight="1" spans="1:19">
      <c r="A139" s="16"/>
      <c r="B139" s="18" t="s">
        <v>391</v>
      </c>
      <c r="C139" s="18" t="s">
        <v>392</v>
      </c>
      <c r="D139" s="18" t="s">
        <v>393</v>
      </c>
      <c r="E139" s="18" t="s">
        <v>81</v>
      </c>
      <c r="F139" s="33" t="s">
        <v>314</v>
      </c>
      <c r="G139" s="22">
        <f t="shared" si="4"/>
        <v>44.5</v>
      </c>
      <c r="H139" s="23"/>
      <c r="I139" s="23"/>
      <c r="J139" s="23"/>
      <c r="K139" s="22">
        <v>44.5</v>
      </c>
      <c r="L139" s="22">
        <f t="shared" si="5"/>
        <v>44.5</v>
      </c>
      <c r="M139" s="25"/>
      <c r="N139" s="25"/>
      <c r="O139" s="25"/>
      <c r="P139" s="25"/>
      <c r="Q139" s="25"/>
      <c r="R139" s="18" t="s">
        <v>315</v>
      </c>
      <c r="S139" s="18"/>
    </row>
    <row r="140" s="2" customFormat="1" ht="50" customHeight="1" spans="1:19">
      <c r="A140" s="16"/>
      <c r="B140" s="18" t="s">
        <v>394</v>
      </c>
      <c r="C140" s="18" t="s">
        <v>254</v>
      </c>
      <c r="D140" s="18" t="s">
        <v>395</v>
      </c>
      <c r="E140" s="18" t="s">
        <v>81</v>
      </c>
      <c r="F140" s="33" t="s">
        <v>314</v>
      </c>
      <c r="G140" s="22">
        <f t="shared" si="4"/>
        <v>186.2</v>
      </c>
      <c r="H140" s="23"/>
      <c r="I140" s="23"/>
      <c r="J140" s="23"/>
      <c r="K140" s="22">
        <v>186.2</v>
      </c>
      <c r="L140" s="22">
        <f t="shared" si="5"/>
        <v>186.2</v>
      </c>
      <c r="M140" s="25"/>
      <c r="N140" s="25"/>
      <c r="O140" s="25"/>
      <c r="P140" s="25"/>
      <c r="Q140" s="25"/>
      <c r="R140" s="18" t="s">
        <v>315</v>
      </c>
      <c r="S140" s="18"/>
    </row>
    <row r="141" s="2" customFormat="1" ht="50" customHeight="1" spans="1:19">
      <c r="A141" s="16"/>
      <c r="B141" s="18" t="s">
        <v>396</v>
      </c>
      <c r="C141" s="18" t="s">
        <v>254</v>
      </c>
      <c r="D141" s="18" t="s">
        <v>313</v>
      </c>
      <c r="E141" s="18" t="s">
        <v>81</v>
      </c>
      <c r="F141" s="33" t="s">
        <v>314</v>
      </c>
      <c r="G141" s="22">
        <f t="shared" si="4"/>
        <v>77.95</v>
      </c>
      <c r="H141" s="23"/>
      <c r="I141" s="23"/>
      <c r="J141" s="23"/>
      <c r="K141" s="22">
        <v>77.95</v>
      </c>
      <c r="L141" s="22">
        <f t="shared" si="5"/>
        <v>77.95</v>
      </c>
      <c r="M141" s="25"/>
      <c r="N141" s="25"/>
      <c r="O141" s="25"/>
      <c r="P141" s="25"/>
      <c r="Q141" s="25"/>
      <c r="R141" s="18" t="s">
        <v>315</v>
      </c>
      <c r="S141" s="18"/>
    </row>
    <row r="142" s="2" customFormat="1" ht="50" customHeight="1" spans="1:19">
      <c r="A142" s="16"/>
      <c r="B142" s="18" t="s">
        <v>397</v>
      </c>
      <c r="C142" s="18" t="s">
        <v>258</v>
      </c>
      <c r="D142" s="18" t="s">
        <v>324</v>
      </c>
      <c r="E142" s="18" t="s">
        <v>81</v>
      </c>
      <c r="F142" s="33" t="s">
        <v>314</v>
      </c>
      <c r="G142" s="22">
        <f t="shared" si="4"/>
        <v>34.79</v>
      </c>
      <c r="H142" s="23"/>
      <c r="I142" s="23"/>
      <c r="J142" s="23"/>
      <c r="K142" s="22">
        <v>34.79</v>
      </c>
      <c r="L142" s="22">
        <f t="shared" si="5"/>
        <v>34.79</v>
      </c>
      <c r="M142" s="25"/>
      <c r="N142" s="25"/>
      <c r="O142" s="25"/>
      <c r="P142" s="25"/>
      <c r="Q142" s="25"/>
      <c r="R142" s="18" t="s">
        <v>315</v>
      </c>
      <c r="S142" s="18"/>
    </row>
    <row r="143" s="2" customFormat="1" ht="50" customHeight="1" spans="1:19">
      <c r="A143" s="30"/>
      <c r="B143" s="18" t="s">
        <v>398</v>
      </c>
      <c r="C143" s="18" t="s">
        <v>258</v>
      </c>
      <c r="D143" s="18" t="s">
        <v>349</v>
      </c>
      <c r="E143" s="18" t="s">
        <v>81</v>
      </c>
      <c r="F143" s="33" t="s">
        <v>314</v>
      </c>
      <c r="G143" s="22">
        <f t="shared" si="4"/>
        <v>30.44</v>
      </c>
      <c r="H143" s="23"/>
      <c r="I143" s="23"/>
      <c r="J143" s="23"/>
      <c r="K143" s="22">
        <v>30.44</v>
      </c>
      <c r="L143" s="22">
        <f t="shared" si="5"/>
        <v>30.44</v>
      </c>
      <c r="M143" s="25"/>
      <c r="N143" s="25"/>
      <c r="O143" s="25"/>
      <c r="P143" s="25"/>
      <c r="Q143" s="25"/>
      <c r="R143" s="18" t="s">
        <v>315</v>
      </c>
      <c r="S143" s="18"/>
    </row>
    <row r="144" s="2" customFormat="1" ht="50" customHeight="1" spans="1:19">
      <c r="A144" s="24" t="s">
        <v>36</v>
      </c>
      <c r="B144" s="18" t="s">
        <v>399</v>
      </c>
      <c r="C144" s="18" t="s">
        <v>400</v>
      </c>
      <c r="D144" s="18" t="s">
        <v>319</v>
      </c>
      <c r="E144" s="18" t="s">
        <v>81</v>
      </c>
      <c r="F144" s="33" t="s">
        <v>314</v>
      </c>
      <c r="G144" s="22">
        <f t="shared" si="4"/>
        <v>65.12</v>
      </c>
      <c r="H144" s="23"/>
      <c r="I144" s="23"/>
      <c r="J144" s="23"/>
      <c r="K144" s="22">
        <v>65.12</v>
      </c>
      <c r="L144" s="22">
        <f t="shared" si="5"/>
        <v>65.12</v>
      </c>
      <c r="M144" s="25"/>
      <c r="N144" s="25"/>
      <c r="O144" s="25"/>
      <c r="P144" s="25"/>
      <c r="Q144" s="25"/>
      <c r="R144" s="18" t="s">
        <v>315</v>
      </c>
      <c r="S144" s="18"/>
    </row>
    <row r="145" s="2" customFormat="1" ht="50" customHeight="1" spans="1:19">
      <c r="A145" s="16"/>
      <c r="B145" s="18" t="s">
        <v>401</v>
      </c>
      <c r="C145" s="18" t="s">
        <v>246</v>
      </c>
      <c r="D145" s="18" t="s">
        <v>356</v>
      </c>
      <c r="E145" s="18" t="s">
        <v>81</v>
      </c>
      <c r="F145" s="33" t="s">
        <v>314</v>
      </c>
      <c r="G145" s="22">
        <f t="shared" si="4"/>
        <v>107.53</v>
      </c>
      <c r="H145" s="23"/>
      <c r="I145" s="23"/>
      <c r="J145" s="23"/>
      <c r="K145" s="22">
        <v>107.53</v>
      </c>
      <c r="L145" s="22">
        <f t="shared" si="5"/>
        <v>107.53</v>
      </c>
      <c r="M145" s="25"/>
      <c r="N145" s="25"/>
      <c r="O145" s="25"/>
      <c r="P145" s="25"/>
      <c r="Q145" s="25"/>
      <c r="R145" s="18" t="s">
        <v>315</v>
      </c>
      <c r="S145" s="18"/>
    </row>
    <row r="146" s="2" customFormat="1" ht="50" customHeight="1" spans="1:19">
      <c r="A146" s="16"/>
      <c r="B146" s="18" t="s">
        <v>402</v>
      </c>
      <c r="C146" s="18" t="s">
        <v>246</v>
      </c>
      <c r="D146" s="18" t="s">
        <v>368</v>
      </c>
      <c r="E146" s="18" t="s">
        <v>81</v>
      </c>
      <c r="F146" s="33" t="s">
        <v>314</v>
      </c>
      <c r="G146" s="22">
        <f t="shared" si="4"/>
        <v>78.5</v>
      </c>
      <c r="H146" s="23"/>
      <c r="I146" s="23"/>
      <c r="J146" s="23"/>
      <c r="K146" s="22">
        <v>78.5</v>
      </c>
      <c r="L146" s="22">
        <f t="shared" si="5"/>
        <v>78.5</v>
      </c>
      <c r="M146" s="25"/>
      <c r="N146" s="25"/>
      <c r="O146" s="25"/>
      <c r="P146" s="25"/>
      <c r="Q146" s="25"/>
      <c r="R146" s="18" t="s">
        <v>315</v>
      </c>
      <c r="S146" s="18"/>
    </row>
    <row r="147" s="2" customFormat="1" ht="50" customHeight="1" spans="1:19">
      <c r="A147" s="16"/>
      <c r="B147" s="18" t="s">
        <v>403</v>
      </c>
      <c r="C147" s="18" t="s">
        <v>246</v>
      </c>
      <c r="D147" s="18" t="s">
        <v>404</v>
      </c>
      <c r="E147" s="18" t="s">
        <v>81</v>
      </c>
      <c r="F147" s="33" t="s">
        <v>314</v>
      </c>
      <c r="G147" s="22">
        <f t="shared" si="4"/>
        <v>19.6</v>
      </c>
      <c r="H147" s="23"/>
      <c r="I147" s="23"/>
      <c r="J147" s="23"/>
      <c r="K147" s="22">
        <v>19.6</v>
      </c>
      <c r="L147" s="22">
        <f t="shared" si="5"/>
        <v>19.6</v>
      </c>
      <c r="M147" s="25"/>
      <c r="N147" s="25"/>
      <c r="O147" s="25"/>
      <c r="P147" s="25"/>
      <c r="Q147" s="25"/>
      <c r="R147" s="18" t="s">
        <v>315</v>
      </c>
      <c r="S147" s="18"/>
    </row>
    <row r="148" s="2" customFormat="1" ht="50" customHeight="1" spans="1:19">
      <c r="A148" s="16"/>
      <c r="B148" s="18" t="s">
        <v>405</v>
      </c>
      <c r="C148" s="18" t="s">
        <v>406</v>
      </c>
      <c r="D148" s="18" t="s">
        <v>407</v>
      </c>
      <c r="E148" s="18" t="s">
        <v>81</v>
      </c>
      <c r="F148" s="33" t="s">
        <v>314</v>
      </c>
      <c r="G148" s="22">
        <f t="shared" si="4"/>
        <v>204.42</v>
      </c>
      <c r="H148" s="23"/>
      <c r="I148" s="23"/>
      <c r="J148" s="23"/>
      <c r="K148" s="22">
        <v>204.42</v>
      </c>
      <c r="L148" s="22">
        <f t="shared" si="5"/>
        <v>204.42</v>
      </c>
      <c r="M148" s="25"/>
      <c r="N148" s="25"/>
      <c r="O148" s="25"/>
      <c r="P148" s="25"/>
      <c r="Q148" s="25"/>
      <c r="R148" s="18" t="s">
        <v>315</v>
      </c>
      <c r="S148" s="18"/>
    </row>
    <row r="149" s="2" customFormat="1" ht="50" customHeight="1" spans="1:19">
      <c r="A149" s="16"/>
      <c r="B149" s="18" t="s">
        <v>408</v>
      </c>
      <c r="C149" s="18" t="s">
        <v>406</v>
      </c>
      <c r="D149" s="18" t="s">
        <v>368</v>
      </c>
      <c r="E149" s="18" t="s">
        <v>81</v>
      </c>
      <c r="F149" s="33" t="s">
        <v>314</v>
      </c>
      <c r="G149" s="22">
        <f t="shared" si="4"/>
        <v>77.14</v>
      </c>
      <c r="H149" s="23"/>
      <c r="I149" s="23"/>
      <c r="J149" s="23"/>
      <c r="K149" s="22">
        <v>77.14</v>
      </c>
      <c r="L149" s="22">
        <f t="shared" si="5"/>
        <v>77.14</v>
      </c>
      <c r="M149" s="25"/>
      <c r="N149" s="25"/>
      <c r="O149" s="25"/>
      <c r="P149" s="25"/>
      <c r="Q149" s="25"/>
      <c r="R149" s="18" t="s">
        <v>315</v>
      </c>
      <c r="S149" s="18"/>
    </row>
    <row r="150" s="2" customFormat="1" ht="50" customHeight="1" spans="1:19">
      <c r="A150" s="16"/>
      <c r="B150" s="18" t="s">
        <v>409</v>
      </c>
      <c r="C150" s="18" t="s">
        <v>406</v>
      </c>
      <c r="D150" s="18" t="s">
        <v>368</v>
      </c>
      <c r="E150" s="18" t="s">
        <v>81</v>
      </c>
      <c r="F150" s="33" t="s">
        <v>314</v>
      </c>
      <c r="G150" s="22">
        <f t="shared" si="4"/>
        <v>69.06</v>
      </c>
      <c r="H150" s="23"/>
      <c r="I150" s="23"/>
      <c r="J150" s="23"/>
      <c r="K150" s="22">
        <v>69.06</v>
      </c>
      <c r="L150" s="22">
        <f t="shared" si="5"/>
        <v>69.06</v>
      </c>
      <c r="M150" s="25"/>
      <c r="N150" s="25"/>
      <c r="O150" s="25"/>
      <c r="P150" s="25"/>
      <c r="Q150" s="25"/>
      <c r="R150" s="18" t="s">
        <v>315</v>
      </c>
      <c r="S150" s="18"/>
    </row>
    <row r="151" s="2" customFormat="1" ht="50" customHeight="1" spans="1:19">
      <c r="A151" s="30"/>
      <c r="B151" s="18" t="s">
        <v>410</v>
      </c>
      <c r="C151" s="18" t="s">
        <v>411</v>
      </c>
      <c r="D151" s="18" t="s">
        <v>412</v>
      </c>
      <c r="E151" s="18" t="s">
        <v>81</v>
      </c>
      <c r="F151" s="33" t="s">
        <v>314</v>
      </c>
      <c r="G151" s="22">
        <f t="shared" si="4"/>
        <v>158.73</v>
      </c>
      <c r="H151" s="23"/>
      <c r="I151" s="23"/>
      <c r="J151" s="23"/>
      <c r="K151" s="22">
        <v>158.73</v>
      </c>
      <c r="L151" s="22">
        <f t="shared" si="5"/>
        <v>158.73</v>
      </c>
      <c r="M151" s="25"/>
      <c r="N151" s="25"/>
      <c r="O151" s="25"/>
      <c r="P151" s="25"/>
      <c r="Q151" s="25"/>
      <c r="R151" s="18" t="s">
        <v>315</v>
      </c>
      <c r="S151" s="18"/>
    </row>
    <row r="152" s="2" customFormat="1" ht="50" customHeight="1" spans="1:19">
      <c r="A152" s="24" t="s">
        <v>36</v>
      </c>
      <c r="B152" s="18" t="s">
        <v>413</v>
      </c>
      <c r="C152" s="18" t="s">
        <v>411</v>
      </c>
      <c r="D152" s="18" t="s">
        <v>371</v>
      </c>
      <c r="E152" s="18" t="s">
        <v>81</v>
      </c>
      <c r="F152" s="33" t="s">
        <v>314</v>
      </c>
      <c r="G152" s="22">
        <f t="shared" si="4"/>
        <v>100.25</v>
      </c>
      <c r="H152" s="23"/>
      <c r="I152" s="23"/>
      <c r="J152" s="23"/>
      <c r="K152" s="22">
        <v>100.25</v>
      </c>
      <c r="L152" s="22">
        <f t="shared" si="5"/>
        <v>100.25</v>
      </c>
      <c r="M152" s="25"/>
      <c r="N152" s="25"/>
      <c r="O152" s="25"/>
      <c r="P152" s="25"/>
      <c r="Q152" s="25"/>
      <c r="R152" s="18" t="s">
        <v>315</v>
      </c>
      <c r="S152" s="18"/>
    </row>
    <row r="153" s="2" customFormat="1" ht="50" customHeight="1" spans="1:19">
      <c r="A153" s="16"/>
      <c r="B153" s="18" t="s">
        <v>414</v>
      </c>
      <c r="C153" s="18" t="s">
        <v>415</v>
      </c>
      <c r="D153" s="18" t="s">
        <v>368</v>
      </c>
      <c r="E153" s="18" t="s">
        <v>81</v>
      </c>
      <c r="F153" s="33" t="s">
        <v>314</v>
      </c>
      <c r="G153" s="22">
        <f t="shared" si="4"/>
        <v>85.77</v>
      </c>
      <c r="H153" s="23"/>
      <c r="I153" s="23"/>
      <c r="J153" s="23"/>
      <c r="K153" s="22">
        <v>85.77</v>
      </c>
      <c r="L153" s="22">
        <f t="shared" si="5"/>
        <v>85.77</v>
      </c>
      <c r="M153" s="25"/>
      <c r="N153" s="25"/>
      <c r="O153" s="25"/>
      <c r="P153" s="25"/>
      <c r="Q153" s="25"/>
      <c r="R153" s="18" t="s">
        <v>315</v>
      </c>
      <c r="S153" s="18"/>
    </row>
    <row r="154" s="2" customFormat="1" ht="50" customHeight="1" spans="1:19">
      <c r="A154" s="16"/>
      <c r="B154" s="18" t="s">
        <v>416</v>
      </c>
      <c r="C154" s="18" t="s">
        <v>415</v>
      </c>
      <c r="D154" s="18" t="s">
        <v>417</v>
      </c>
      <c r="E154" s="18" t="s">
        <v>81</v>
      </c>
      <c r="F154" s="33" t="s">
        <v>314</v>
      </c>
      <c r="G154" s="22">
        <f t="shared" si="4"/>
        <v>214.25</v>
      </c>
      <c r="H154" s="23"/>
      <c r="I154" s="23"/>
      <c r="J154" s="23"/>
      <c r="K154" s="22">
        <v>214.25</v>
      </c>
      <c r="L154" s="22">
        <f t="shared" si="5"/>
        <v>214.25</v>
      </c>
      <c r="M154" s="25"/>
      <c r="N154" s="25"/>
      <c r="O154" s="25"/>
      <c r="P154" s="25"/>
      <c r="Q154" s="25"/>
      <c r="R154" s="18" t="s">
        <v>315</v>
      </c>
      <c r="S154" s="18"/>
    </row>
    <row r="155" s="2" customFormat="1" ht="50" customHeight="1" spans="1:19">
      <c r="A155" s="16"/>
      <c r="B155" s="18" t="s">
        <v>418</v>
      </c>
      <c r="C155" s="18" t="s">
        <v>419</v>
      </c>
      <c r="D155" s="18" t="s">
        <v>420</v>
      </c>
      <c r="E155" s="18" t="s">
        <v>81</v>
      </c>
      <c r="F155" s="33" t="s">
        <v>314</v>
      </c>
      <c r="G155" s="22">
        <f t="shared" si="4"/>
        <v>47.7</v>
      </c>
      <c r="H155" s="23"/>
      <c r="I155" s="23"/>
      <c r="J155" s="23"/>
      <c r="K155" s="22">
        <v>47.7</v>
      </c>
      <c r="L155" s="22">
        <f t="shared" si="5"/>
        <v>47.7</v>
      </c>
      <c r="M155" s="25"/>
      <c r="N155" s="25"/>
      <c r="O155" s="25"/>
      <c r="P155" s="25"/>
      <c r="Q155" s="25"/>
      <c r="R155" s="18" t="s">
        <v>315</v>
      </c>
      <c r="S155" s="18"/>
    </row>
    <row r="156" s="2" customFormat="1" ht="50" customHeight="1" spans="1:19">
      <c r="A156" s="16"/>
      <c r="B156" s="18" t="s">
        <v>421</v>
      </c>
      <c r="C156" s="18" t="s">
        <v>422</v>
      </c>
      <c r="D156" s="18" t="s">
        <v>417</v>
      </c>
      <c r="E156" s="18" t="s">
        <v>81</v>
      </c>
      <c r="F156" s="33" t="s">
        <v>314</v>
      </c>
      <c r="G156" s="22">
        <f t="shared" si="4"/>
        <v>219.72</v>
      </c>
      <c r="H156" s="23"/>
      <c r="I156" s="23"/>
      <c r="J156" s="23"/>
      <c r="K156" s="22">
        <v>219.72</v>
      </c>
      <c r="L156" s="22">
        <f t="shared" si="5"/>
        <v>219.72</v>
      </c>
      <c r="M156" s="25"/>
      <c r="N156" s="25"/>
      <c r="O156" s="25"/>
      <c r="P156" s="25"/>
      <c r="Q156" s="25"/>
      <c r="R156" s="18" t="s">
        <v>315</v>
      </c>
      <c r="S156" s="18"/>
    </row>
    <row r="157" s="2" customFormat="1" ht="50" customHeight="1" spans="1:19">
      <c r="A157" s="16"/>
      <c r="B157" s="18" t="s">
        <v>423</v>
      </c>
      <c r="C157" s="18" t="s">
        <v>424</v>
      </c>
      <c r="D157" s="18" t="s">
        <v>368</v>
      </c>
      <c r="E157" s="18" t="s">
        <v>81</v>
      </c>
      <c r="F157" s="33" t="s">
        <v>314</v>
      </c>
      <c r="G157" s="22">
        <f t="shared" si="4"/>
        <v>88</v>
      </c>
      <c r="H157" s="23"/>
      <c r="I157" s="23"/>
      <c r="J157" s="23"/>
      <c r="K157" s="22">
        <v>88</v>
      </c>
      <c r="L157" s="22">
        <f t="shared" si="5"/>
        <v>88</v>
      </c>
      <c r="M157" s="25"/>
      <c r="N157" s="25"/>
      <c r="O157" s="25"/>
      <c r="P157" s="25"/>
      <c r="Q157" s="25"/>
      <c r="R157" s="18" t="s">
        <v>315</v>
      </c>
      <c r="S157" s="18"/>
    </row>
    <row r="158" s="2" customFormat="1" ht="50" customHeight="1" spans="1:19">
      <c r="A158" s="16"/>
      <c r="B158" s="18" t="s">
        <v>425</v>
      </c>
      <c r="C158" s="18" t="s">
        <v>426</v>
      </c>
      <c r="D158" s="18" t="s">
        <v>417</v>
      </c>
      <c r="E158" s="18" t="s">
        <v>81</v>
      </c>
      <c r="F158" s="33" t="s">
        <v>314</v>
      </c>
      <c r="G158" s="22">
        <f t="shared" si="4"/>
        <v>257.78</v>
      </c>
      <c r="H158" s="23"/>
      <c r="I158" s="23"/>
      <c r="J158" s="23"/>
      <c r="K158" s="22">
        <v>257.78</v>
      </c>
      <c r="L158" s="22">
        <f t="shared" si="5"/>
        <v>257.78</v>
      </c>
      <c r="M158" s="25"/>
      <c r="N158" s="25"/>
      <c r="O158" s="25"/>
      <c r="P158" s="25"/>
      <c r="Q158" s="25"/>
      <c r="R158" s="18" t="s">
        <v>315</v>
      </c>
      <c r="S158" s="18"/>
    </row>
    <row r="159" s="2" customFormat="1" ht="50" customHeight="1" spans="1:19">
      <c r="A159" s="30"/>
      <c r="B159" s="18" t="s">
        <v>427</v>
      </c>
      <c r="C159" s="18" t="s">
        <v>428</v>
      </c>
      <c r="D159" s="18" t="s">
        <v>347</v>
      </c>
      <c r="E159" s="18" t="s">
        <v>81</v>
      </c>
      <c r="F159" s="33" t="s">
        <v>314</v>
      </c>
      <c r="G159" s="22">
        <f t="shared" si="4"/>
        <v>24.62</v>
      </c>
      <c r="H159" s="23"/>
      <c r="I159" s="23"/>
      <c r="J159" s="23"/>
      <c r="K159" s="22">
        <v>24.62</v>
      </c>
      <c r="L159" s="22">
        <f t="shared" si="5"/>
        <v>24.62</v>
      </c>
      <c r="M159" s="25"/>
      <c r="N159" s="25"/>
      <c r="O159" s="25"/>
      <c r="P159" s="25"/>
      <c r="Q159" s="25"/>
      <c r="R159" s="18" t="s">
        <v>315</v>
      </c>
      <c r="S159" s="18"/>
    </row>
    <row r="160" s="2" customFormat="1" ht="50" customHeight="1" spans="1:19">
      <c r="A160" s="24" t="s">
        <v>36</v>
      </c>
      <c r="B160" s="18" t="s">
        <v>429</v>
      </c>
      <c r="C160" s="44" t="s">
        <v>342</v>
      </c>
      <c r="D160" s="22" t="s">
        <v>430</v>
      </c>
      <c r="E160" s="18" t="s">
        <v>81</v>
      </c>
      <c r="F160" s="33" t="s">
        <v>314</v>
      </c>
      <c r="G160" s="22">
        <f t="shared" si="4"/>
        <v>5</v>
      </c>
      <c r="H160" s="22">
        <v>5</v>
      </c>
      <c r="I160" s="23"/>
      <c r="J160" s="23"/>
      <c r="K160" s="22"/>
      <c r="L160" s="22">
        <f t="shared" si="5"/>
        <v>5</v>
      </c>
      <c r="M160" s="25"/>
      <c r="N160" s="25"/>
      <c r="O160" s="25"/>
      <c r="P160" s="25"/>
      <c r="Q160" s="25"/>
      <c r="R160" s="18" t="s">
        <v>431</v>
      </c>
      <c r="S160" s="18"/>
    </row>
    <row r="161" s="2" customFormat="1" ht="50" customHeight="1" spans="1:19">
      <c r="A161" s="16"/>
      <c r="B161" s="18" t="s">
        <v>432</v>
      </c>
      <c r="C161" s="44" t="s">
        <v>305</v>
      </c>
      <c r="D161" s="22" t="s">
        <v>433</v>
      </c>
      <c r="E161" s="18" t="s">
        <v>81</v>
      </c>
      <c r="F161" s="33" t="s">
        <v>314</v>
      </c>
      <c r="G161" s="22">
        <f t="shared" si="4"/>
        <v>11</v>
      </c>
      <c r="H161" s="22">
        <v>11</v>
      </c>
      <c r="I161" s="23"/>
      <c r="J161" s="23"/>
      <c r="K161" s="22"/>
      <c r="L161" s="22">
        <f t="shared" si="5"/>
        <v>11</v>
      </c>
      <c r="M161" s="25"/>
      <c r="N161" s="25"/>
      <c r="O161" s="25"/>
      <c r="P161" s="25"/>
      <c r="Q161" s="25"/>
      <c r="R161" s="18" t="s">
        <v>431</v>
      </c>
      <c r="S161" s="18"/>
    </row>
    <row r="162" s="2" customFormat="1" ht="50" customHeight="1" spans="1:19">
      <c r="A162" s="16"/>
      <c r="B162" s="18" t="s">
        <v>434</v>
      </c>
      <c r="C162" s="44" t="s">
        <v>282</v>
      </c>
      <c r="D162" s="22" t="s">
        <v>435</v>
      </c>
      <c r="E162" s="18" t="s">
        <v>81</v>
      </c>
      <c r="F162" s="33" t="s">
        <v>314</v>
      </c>
      <c r="G162" s="22">
        <f t="shared" si="4"/>
        <v>3.5</v>
      </c>
      <c r="H162" s="22">
        <v>3.5</v>
      </c>
      <c r="I162" s="23"/>
      <c r="J162" s="23"/>
      <c r="K162" s="22"/>
      <c r="L162" s="22">
        <f t="shared" si="5"/>
        <v>3.5</v>
      </c>
      <c r="M162" s="25"/>
      <c r="N162" s="25"/>
      <c r="O162" s="25"/>
      <c r="P162" s="25"/>
      <c r="Q162" s="25"/>
      <c r="R162" s="18" t="s">
        <v>431</v>
      </c>
      <c r="S162" s="18"/>
    </row>
    <row r="163" s="2" customFormat="1" ht="50" customHeight="1" spans="1:19">
      <c r="A163" s="16"/>
      <c r="B163" s="18" t="s">
        <v>436</v>
      </c>
      <c r="C163" s="44" t="s">
        <v>293</v>
      </c>
      <c r="D163" s="22" t="s">
        <v>437</v>
      </c>
      <c r="E163" s="18" t="s">
        <v>81</v>
      </c>
      <c r="F163" s="33" t="s">
        <v>314</v>
      </c>
      <c r="G163" s="22">
        <f t="shared" si="4"/>
        <v>6</v>
      </c>
      <c r="H163" s="22">
        <v>6</v>
      </c>
      <c r="I163" s="23"/>
      <c r="J163" s="23"/>
      <c r="K163" s="22"/>
      <c r="L163" s="22">
        <f t="shared" si="5"/>
        <v>6</v>
      </c>
      <c r="M163" s="25"/>
      <c r="N163" s="25"/>
      <c r="O163" s="25"/>
      <c r="P163" s="25"/>
      <c r="Q163" s="25"/>
      <c r="R163" s="18" t="s">
        <v>431</v>
      </c>
      <c r="S163" s="18"/>
    </row>
    <row r="164" s="2" customFormat="1" ht="50" customHeight="1" spans="1:19">
      <c r="A164" s="16"/>
      <c r="B164" s="18" t="s">
        <v>438</v>
      </c>
      <c r="C164" s="44" t="s">
        <v>392</v>
      </c>
      <c r="D164" s="22" t="s">
        <v>439</v>
      </c>
      <c r="E164" s="18" t="s">
        <v>81</v>
      </c>
      <c r="F164" s="33" t="s">
        <v>314</v>
      </c>
      <c r="G164" s="22">
        <f t="shared" si="4"/>
        <v>3.4</v>
      </c>
      <c r="H164" s="22">
        <v>3.4</v>
      </c>
      <c r="I164" s="23"/>
      <c r="J164" s="23"/>
      <c r="K164" s="22"/>
      <c r="L164" s="22">
        <f t="shared" si="5"/>
        <v>3.4</v>
      </c>
      <c r="M164" s="25"/>
      <c r="N164" s="25"/>
      <c r="O164" s="25"/>
      <c r="P164" s="25"/>
      <c r="Q164" s="25"/>
      <c r="R164" s="18" t="s">
        <v>431</v>
      </c>
      <c r="S164" s="18"/>
    </row>
    <row r="165" s="2" customFormat="1" ht="50" customHeight="1" spans="1:19">
      <c r="A165" s="16"/>
      <c r="B165" s="18" t="s">
        <v>440</v>
      </c>
      <c r="C165" s="44" t="s">
        <v>441</v>
      </c>
      <c r="D165" s="22" t="s">
        <v>442</v>
      </c>
      <c r="E165" s="18" t="s">
        <v>81</v>
      </c>
      <c r="F165" s="33" t="s">
        <v>314</v>
      </c>
      <c r="G165" s="22">
        <f t="shared" si="4"/>
        <v>6</v>
      </c>
      <c r="H165" s="22">
        <v>6</v>
      </c>
      <c r="I165" s="23"/>
      <c r="J165" s="23"/>
      <c r="K165" s="22"/>
      <c r="L165" s="22">
        <f t="shared" si="5"/>
        <v>6</v>
      </c>
      <c r="M165" s="25"/>
      <c r="N165" s="25"/>
      <c r="O165" s="25"/>
      <c r="P165" s="25"/>
      <c r="Q165" s="25"/>
      <c r="R165" s="18" t="s">
        <v>431</v>
      </c>
      <c r="S165" s="18"/>
    </row>
    <row r="166" s="2" customFormat="1" ht="50" customHeight="1" spans="1:19">
      <c r="A166" s="16"/>
      <c r="B166" s="18" t="s">
        <v>443</v>
      </c>
      <c r="C166" s="44" t="s">
        <v>444</v>
      </c>
      <c r="D166" s="22" t="s">
        <v>445</v>
      </c>
      <c r="E166" s="18" t="s">
        <v>81</v>
      </c>
      <c r="F166" s="33" t="s">
        <v>446</v>
      </c>
      <c r="G166" s="26">
        <f t="shared" si="4"/>
        <v>25</v>
      </c>
      <c r="H166" s="22">
        <v>25</v>
      </c>
      <c r="I166" s="23"/>
      <c r="J166" s="23"/>
      <c r="K166" s="22"/>
      <c r="L166" s="22">
        <f t="shared" si="5"/>
        <v>25</v>
      </c>
      <c r="M166" s="25"/>
      <c r="N166" s="25"/>
      <c r="O166" s="25"/>
      <c r="P166" s="25"/>
      <c r="Q166" s="25"/>
      <c r="R166" s="18" t="s">
        <v>431</v>
      </c>
      <c r="S166" s="18"/>
    </row>
    <row r="167" s="2" customFormat="1" ht="50" customHeight="1" spans="1:19">
      <c r="A167" s="30"/>
      <c r="B167" s="18" t="s">
        <v>447</v>
      </c>
      <c r="C167" s="44" t="s">
        <v>406</v>
      </c>
      <c r="D167" s="22" t="s">
        <v>448</v>
      </c>
      <c r="E167" s="18" t="s">
        <v>81</v>
      </c>
      <c r="F167" s="33" t="s">
        <v>446</v>
      </c>
      <c r="G167" s="26">
        <f t="shared" si="4"/>
        <v>7</v>
      </c>
      <c r="H167" s="22">
        <v>7</v>
      </c>
      <c r="I167" s="23"/>
      <c r="J167" s="23"/>
      <c r="K167" s="22"/>
      <c r="L167" s="22">
        <f t="shared" si="5"/>
        <v>7</v>
      </c>
      <c r="M167" s="25"/>
      <c r="N167" s="25"/>
      <c r="O167" s="25"/>
      <c r="P167" s="25"/>
      <c r="Q167" s="25"/>
      <c r="R167" s="18" t="s">
        <v>431</v>
      </c>
      <c r="S167" s="18"/>
    </row>
    <row r="168" s="2" customFormat="1" ht="50" customHeight="1" spans="1:19">
      <c r="A168" s="24" t="s">
        <v>36</v>
      </c>
      <c r="B168" s="18" t="s">
        <v>449</v>
      </c>
      <c r="C168" s="44" t="s">
        <v>387</v>
      </c>
      <c r="D168" s="22" t="s">
        <v>450</v>
      </c>
      <c r="E168" s="18" t="s">
        <v>81</v>
      </c>
      <c r="F168" s="33" t="s">
        <v>446</v>
      </c>
      <c r="G168" s="26">
        <f t="shared" si="4"/>
        <v>10</v>
      </c>
      <c r="H168" s="22">
        <v>10</v>
      </c>
      <c r="I168" s="23"/>
      <c r="J168" s="23"/>
      <c r="K168" s="22"/>
      <c r="L168" s="22">
        <f t="shared" si="5"/>
        <v>10</v>
      </c>
      <c r="M168" s="25"/>
      <c r="N168" s="25"/>
      <c r="O168" s="25"/>
      <c r="P168" s="25"/>
      <c r="Q168" s="25"/>
      <c r="R168" s="18" t="s">
        <v>431</v>
      </c>
      <c r="S168" s="18"/>
    </row>
    <row r="169" s="2" customFormat="1" ht="50" customHeight="1" spans="1:19">
      <c r="A169" s="16"/>
      <c r="B169" s="18" t="s">
        <v>451</v>
      </c>
      <c r="C169" s="44" t="s">
        <v>452</v>
      </c>
      <c r="D169" s="22" t="s">
        <v>453</v>
      </c>
      <c r="E169" s="18" t="s">
        <v>81</v>
      </c>
      <c r="F169" s="33" t="s">
        <v>314</v>
      </c>
      <c r="G169" s="22">
        <f t="shared" si="4"/>
        <v>27</v>
      </c>
      <c r="H169" s="22">
        <v>27</v>
      </c>
      <c r="I169" s="23"/>
      <c r="J169" s="23"/>
      <c r="K169" s="22"/>
      <c r="L169" s="22">
        <f t="shared" si="5"/>
        <v>27</v>
      </c>
      <c r="M169" s="25"/>
      <c r="N169" s="25"/>
      <c r="O169" s="25"/>
      <c r="P169" s="25"/>
      <c r="Q169" s="25"/>
      <c r="R169" s="18" t="s">
        <v>431</v>
      </c>
      <c r="S169" s="18"/>
    </row>
    <row r="170" s="2" customFormat="1" ht="50" customHeight="1" spans="1:19">
      <c r="A170" s="16"/>
      <c r="B170" s="18" t="s">
        <v>454</v>
      </c>
      <c r="C170" s="44" t="s">
        <v>455</v>
      </c>
      <c r="D170" s="22" t="s">
        <v>456</v>
      </c>
      <c r="E170" s="18" t="s">
        <v>81</v>
      </c>
      <c r="F170" s="33" t="s">
        <v>314</v>
      </c>
      <c r="G170" s="22">
        <f t="shared" si="4"/>
        <v>20</v>
      </c>
      <c r="H170" s="22">
        <v>20</v>
      </c>
      <c r="I170" s="23"/>
      <c r="J170" s="23"/>
      <c r="K170" s="22"/>
      <c r="L170" s="22">
        <f t="shared" si="5"/>
        <v>20</v>
      </c>
      <c r="M170" s="25"/>
      <c r="N170" s="25"/>
      <c r="O170" s="25"/>
      <c r="P170" s="25"/>
      <c r="Q170" s="25"/>
      <c r="R170" s="18" t="s">
        <v>431</v>
      </c>
      <c r="S170" s="18"/>
    </row>
    <row r="171" s="2" customFormat="1" ht="50" customHeight="1" spans="1:19">
      <c r="A171" s="16"/>
      <c r="B171" s="18" t="s">
        <v>457</v>
      </c>
      <c r="C171" s="44" t="s">
        <v>293</v>
      </c>
      <c r="D171" s="22" t="s">
        <v>458</v>
      </c>
      <c r="E171" s="18" t="s">
        <v>81</v>
      </c>
      <c r="F171" s="33" t="s">
        <v>314</v>
      </c>
      <c r="G171" s="22">
        <f t="shared" si="4"/>
        <v>15</v>
      </c>
      <c r="H171" s="22">
        <v>15</v>
      </c>
      <c r="I171" s="23"/>
      <c r="J171" s="23"/>
      <c r="K171" s="22"/>
      <c r="L171" s="22">
        <f t="shared" si="5"/>
        <v>15</v>
      </c>
      <c r="M171" s="25"/>
      <c r="N171" s="25"/>
      <c r="O171" s="25"/>
      <c r="P171" s="25"/>
      <c r="Q171" s="25"/>
      <c r="R171" s="18" t="s">
        <v>431</v>
      </c>
      <c r="S171" s="18"/>
    </row>
    <row r="172" s="2" customFormat="1" ht="50" customHeight="1" spans="1:19">
      <c r="A172" s="16"/>
      <c r="B172" s="18" t="s">
        <v>459</v>
      </c>
      <c r="C172" s="44" t="s">
        <v>301</v>
      </c>
      <c r="D172" s="22" t="s">
        <v>460</v>
      </c>
      <c r="E172" s="18" t="s">
        <v>81</v>
      </c>
      <c r="F172" s="33" t="s">
        <v>314</v>
      </c>
      <c r="G172" s="22">
        <f t="shared" si="4"/>
        <v>6</v>
      </c>
      <c r="H172" s="22">
        <v>6</v>
      </c>
      <c r="I172" s="23"/>
      <c r="J172" s="23"/>
      <c r="K172" s="22"/>
      <c r="L172" s="22">
        <f t="shared" si="5"/>
        <v>6</v>
      </c>
      <c r="M172" s="25"/>
      <c r="N172" s="25"/>
      <c r="O172" s="25"/>
      <c r="P172" s="25"/>
      <c r="Q172" s="25"/>
      <c r="R172" s="18" t="s">
        <v>431</v>
      </c>
      <c r="S172" s="18"/>
    </row>
    <row r="173" s="2" customFormat="1" ht="50" customHeight="1" spans="1:19">
      <c r="A173" s="16"/>
      <c r="B173" s="18" t="s">
        <v>461</v>
      </c>
      <c r="C173" s="44" t="s">
        <v>282</v>
      </c>
      <c r="D173" s="22" t="s">
        <v>462</v>
      </c>
      <c r="E173" s="18" t="s">
        <v>81</v>
      </c>
      <c r="F173" s="33" t="s">
        <v>314</v>
      </c>
      <c r="G173" s="22">
        <f t="shared" si="4"/>
        <v>12.5</v>
      </c>
      <c r="H173" s="22">
        <v>12.5</v>
      </c>
      <c r="I173" s="23"/>
      <c r="J173" s="23"/>
      <c r="K173" s="22"/>
      <c r="L173" s="22">
        <f t="shared" si="5"/>
        <v>12.5</v>
      </c>
      <c r="M173" s="25"/>
      <c r="N173" s="25"/>
      <c r="O173" s="25"/>
      <c r="P173" s="25"/>
      <c r="Q173" s="25"/>
      <c r="R173" s="18" t="s">
        <v>431</v>
      </c>
      <c r="S173" s="18"/>
    </row>
    <row r="174" s="2" customFormat="1" ht="50" customHeight="1" spans="1:19">
      <c r="A174" s="16"/>
      <c r="B174" s="18" t="s">
        <v>463</v>
      </c>
      <c r="C174" s="44" t="s">
        <v>301</v>
      </c>
      <c r="D174" s="22" t="s">
        <v>464</v>
      </c>
      <c r="E174" s="18" t="s">
        <v>81</v>
      </c>
      <c r="F174" s="33" t="s">
        <v>314</v>
      </c>
      <c r="G174" s="22">
        <f t="shared" si="4"/>
        <v>12</v>
      </c>
      <c r="H174" s="22">
        <v>12</v>
      </c>
      <c r="I174" s="23"/>
      <c r="J174" s="23"/>
      <c r="K174" s="22"/>
      <c r="L174" s="22">
        <f t="shared" si="5"/>
        <v>12</v>
      </c>
      <c r="M174" s="25"/>
      <c r="N174" s="25"/>
      <c r="O174" s="25"/>
      <c r="P174" s="25"/>
      <c r="Q174" s="25"/>
      <c r="R174" s="18" t="s">
        <v>431</v>
      </c>
      <c r="S174" s="18"/>
    </row>
    <row r="175" s="2" customFormat="1" ht="50" customHeight="1" spans="1:19">
      <c r="A175" s="30"/>
      <c r="B175" s="18" t="s">
        <v>465</v>
      </c>
      <c r="C175" s="44" t="s">
        <v>258</v>
      </c>
      <c r="D175" s="22" t="s">
        <v>466</v>
      </c>
      <c r="E175" s="18" t="s">
        <v>81</v>
      </c>
      <c r="F175" s="33" t="s">
        <v>314</v>
      </c>
      <c r="G175" s="22">
        <f t="shared" si="4"/>
        <v>25</v>
      </c>
      <c r="H175" s="22">
        <v>25</v>
      </c>
      <c r="I175" s="23"/>
      <c r="J175" s="23"/>
      <c r="K175" s="22"/>
      <c r="L175" s="22">
        <f t="shared" si="5"/>
        <v>25</v>
      </c>
      <c r="M175" s="25"/>
      <c r="N175" s="25"/>
      <c r="O175" s="25"/>
      <c r="P175" s="25"/>
      <c r="Q175" s="25"/>
      <c r="R175" s="18" t="s">
        <v>431</v>
      </c>
      <c r="S175" s="18"/>
    </row>
    <row r="176" s="2" customFormat="1" ht="50" customHeight="1" spans="1:19">
      <c r="A176" s="24" t="s">
        <v>36</v>
      </c>
      <c r="B176" s="19" t="s">
        <v>467</v>
      </c>
      <c r="C176" s="18" t="s">
        <v>422</v>
      </c>
      <c r="D176" s="18" t="s">
        <v>468</v>
      </c>
      <c r="E176" s="18" t="s">
        <v>81</v>
      </c>
      <c r="F176" s="33" t="s">
        <v>314</v>
      </c>
      <c r="G176" s="22">
        <f t="shared" si="4"/>
        <v>30</v>
      </c>
      <c r="H176" s="22">
        <v>30</v>
      </c>
      <c r="I176" s="23"/>
      <c r="J176" s="23"/>
      <c r="K176" s="22"/>
      <c r="L176" s="22">
        <f t="shared" si="5"/>
        <v>30</v>
      </c>
      <c r="M176" s="25"/>
      <c r="N176" s="25"/>
      <c r="O176" s="25"/>
      <c r="P176" s="25"/>
      <c r="Q176" s="25"/>
      <c r="R176" s="18" t="s">
        <v>431</v>
      </c>
      <c r="S176" s="18"/>
    </row>
    <row r="177" s="2" customFormat="1" ht="50" customHeight="1" spans="1:19">
      <c r="A177" s="16"/>
      <c r="B177" s="18" t="s">
        <v>469</v>
      </c>
      <c r="C177" s="44" t="s">
        <v>470</v>
      </c>
      <c r="D177" s="22" t="s">
        <v>471</v>
      </c>
      <c r="E177" s="18" t="s">
        <v>81</v>
      </c>
      <c r="F177" s="33" t="s">
        <v>314</v>
      </c>
      <c r="G177" s="22">
        <f t="shared" si="4"/>
        <v>15</v>
      </c>
      <c r="H177" s="22">
        <v>15</v>
      </c>
      <c r="I177" s="23"/>
      <c r="J177" s="23"/>
      <c r="K177" s="22"/>
      <c r="L177" s="22">
        <f t="shared" si="5"/>
        <v>15</v>
      </c>
      <c r="M177" s="25"/>
      <c r="N177" s="25"/>
      <c r="O177" s="25"/>
      <c r="P177" s="25"/>
      <c r="Q177" s="25"/>
      <c r="R177" s="18" t="s">
        <v>431</v>
      </c>
      <c r="S177" s="18"/>
    </row>
    <row r="178" s="2" customFormat="1" ht="50" customHeight="1" spans="1:19">
      <c r="A178" s="16"/>
      <c r="B178" s="18" t="s">
        <v>472</v>
      </c>
      <c r="C178" s="44" t="s">
        <v>353</v>
      </c>
      <c r="D178" s="22" t="s">
        <v>473</v>
      </c>
      <c r="E178" s="18" t="s">
        <v>81</v>
      </c>
      <c r="F178" s="33" t="s">
        <v>314</v>
      </c>
      <c r="G178" s="22">
        <f t="shared" si="4"/>
        <v>10</v>
      </c>
      <c r="H178" s="22">
        <v>10</v>
      </c>
      <c r="I178" s="23"/>
      <c r="J178" s="23"/>
      <c r="K178" s="22"/>
      <c r="L178" s="22">
        <f t="shared" si="5"/>
        <v>10</v>
      </c>
      <c r="M178" s="25"/>
      <c r="N178" s="25"/>
      <c r="O178" s="25"/>
      <c r="P178" s="25"/>
      <c r="Q178" s="25"/>
      <c r="R178" s="18" t="s">
        <v>431</v>
      </c>
      <c r="S178" s="18"/>
    </row>
    <row r="179" s="2" customFormat="1" ht="50" customHeight="1" spans="1:19">
      <c r="A179" s="16"/>
      <c r="B179" s="18" t="s">
        <v>474</v>
      </c>
      <c r="C179" s="44" t="s">
        <v>475</v>
      </c>
      <c r="D179" s="22" t="s">
        <v>476</v>
      </c>
      <c r="E179" s="18" t="s">
        <v>81</v>
      </c>
      <c r="F179" s="33" t="s">
        <v>314</v>
      </c>
      <c r="G179" s="22">
        <f t="shared" si="4"/>
        <v>25</v>
      </c>
      <c r="H179" s="22">
        <v>25</v>
      </c>
      <c r="I179" s="23"/>
      <c r="J179" s="23"/>
      <c r="K179" s="22"/>
      <c r="L179" s="22">
        <f t="shared" si="5"/>
        <v>25</v>
      </c>
      <c r="M179" s="25"/>
      <c r="N179" s="25"/>
      <c r="O179" s="25"/>
      <c r="P179" s="25"/>
      <c r="Q179" s="25"/>
      <c r="R179" s="18" t="s">
        <v>431</v>
      </c>
      <c r="S179" s="18"/>
    </row>
    <row r="180" s="2" customFormat="1" ht="50" customHeight="1" spans="1:19">
      <c r="A180" s="16"/>
      <c r="B180" s="18" t="s">
        <v>477</v>
      </c>
      <c r="C180" s="44" t="s">
        <v>387</v>
      </c>
      <c r="D180" s="22" t="s">
        <v>478</v>
      </c>
      <c r="E180" s="18" t="s">
        <v>81</v>
      </c>
      <c r="F180" s="33" t="s">
        <v>314</v>
      </c>
      <c r="G180" s="22">
        <f t="shared" si="4"/>
        <v>12</v>
      </c>
      <c r="H180" s="22">
        <v>12</v>
      </c>
      <c r="I180" s="23"/>
      <c r="J180" s="23"/>
      <c r="K180" s="22"/>
      <c r="L180" s="22">
        <f t="shared" si="5"/>
        <v>12</v>
      </c>
      <c r="M180" s="25"/>
      <c r="N180" s="25"/>
      <c r="O180" s="25"/>
      <c r="P180" s="25"/>
      <c r="Q180" s="25"/>
      <c r="R180" s="18" t="s">
        <v>431</v>
      </c>
      <c r="S180" s="18"/>
    </row>
    <row r="181" s="2" customFormat="1" ht="50" customHeight="1" spans="1:19">
      <c r="A181" s="16"/>
      <c r="B181" s="18" t="s">
        <v>479</v>
      </c>
      <c r="C181" s="44" t="s">
        <v>480</v>
      </c>
      <c r="D181" s="22" t="s">
        <v>481</v>
      </c>
      <c r="E181" s="18" t="s">
        <v>81</v>
      </c>
      <c r="F181" s="33" t="s">
        <v>314</v>
      </c>
      <c r="G181" s="22">
        <f t="shared" si="4"/>
        <v>10</v>
      </c>
      <c r="H181" s="22">
        <v>10</v>
      </c>
      <c r="I181" s="23"/>
      <c r="J181" s="23"/>
      <c r="K181" s="22"/>
      <c r="L181" s="22">
        <f t="shared" si="5"/>
        <v>10</v>
      </c>
      <c r="M181" s="25"/>
      <c r="N181" s="25"/>
      <c r="O181" s="25"/>
      <c r="P181" s="25"/>
      <c r="Q181" s="25"/>
      <c r="R181" s="18" t="s">
        <v>431</v>
      </c>
      <c r="S181" s="18"/>
    </row>
    <row r="182" s="2" customFormat="1" ht="50" customHeight="1" spans="1:19">
      <c r="A182" s="16"/>
      <c r="B182" s="18" t="s">
        <v>482</v>
      </c>
      <c r="C182" s="44" t="s">
        <v>367</v>
      </c>
      <c r="D182" s="22" t="s">
        <v>483</v>
      </c>
      <c r="E182" s="18" t="s">
        <v>81</v>
      </c>
      <c r="F182" s="33" t="s">
        <v>314</v>
      </c>
      <c r="G182" s="22">
        <f t="shared" si="4"/>
        <v>20</v>
      </c>
      <c r="H182" s="22">
        <v>20</v>
      </c>
      <c r="I182" s="23"/>
      <c r="J182" s="23"/>
      <c r="K182" s="22"/>
      <c r="L182" s="22">
        <f t="shared" si="5"/>
        <v>20</v>
      </c>
      <c r="M182" s="25"/>
      <c r="N182" s="25"/>
      <c r="O182" s="25"/>
      <c r="P182" s="25"/>
      <c r="Q182" s="25"/>
      <c r="R182" s="18" t="s">
        <v>431</v>
      </c>
      <c r="S182" s="18"/>
    </row>
    <row r="183" s="2" customFormat="1" ht="50" customHeight="1" spans="1:19">
      <c r="A183" s="30"/>
      <c r="B183" s="18" t="s">
        <v>484</v>
      </c>
      <c r="C183" s="44" t="s">
        <v>266</v>
      </c>
      <c r="D183" s="22" t="s">
        <v>485</v>
      </c>
      <c r="E183" s="18" t="s">
        <v>81</v>
      </c>
      <c r="F183" s="33" t="s">
        <v>314</v>
      </c>
      <c r="G183" s="22">
        <f t="shared" si="4"/>
        <v>13.28</v>
      </c>
      <c r="H183" s="22">
        <v>13.28</v>
      </c>
      <c r="I183" s="23"/>
      <c r="J183" s="23"/>
      <c r="K183" s="22"/>
      <c r="L183" s="22">
        <f t="shared" si="5"/>
        <v>13.28</v>
      </c>
      <c r="M183" s="25"/>
      <c r="N183" s="25"/>
      <c r="O183" s="25"/>
      <c r="P183" s="25"/>
      <c r="Q183" s="25"/>
      <c r="R183" s="18" t="s">
        <v>431</v>
      </c>
      <c r="S183" s="18"/>
    </row>
    <row r="184" s="2" customFormat="1" ht="50" customHeight="1" spans="1:19">
      <c r="A184" s="24" t="s">
        <v>36</v>
      </c>
      <c r="B184" s="18" t="s">
        <v>486</v>
      </c>
      <c r="C184" s="44" t="s">
        <v>234</v>
      </c>
      <c r="D184" s="22" t="s">
        <v>487</v>
      </c>
      <c r="E184" s="18" t="s">
        <v>81</v>
      </c>
      <c r="F184" s="33" t="s">
        <v>314</v>
      </c>
      <c r="G184" s="22">
        <f t="shared" si="4"/>
        <v>10</v>
      </c>
      <c r="H184" s="22">
        <v>10</v>
      </c>
      <c r="I184" s="23"/>
      <c r="J184" s="23"/>
      <c r="K184" s="22"/>
      <c r="L184" s="22">
        <f t="shared" si="5"/>
        <v>10</v>
      </c>
      <c r="M184" s="25"/>
      <c r="N184" s="25"/>
      <c r="O184" s="25"/>
      <c r="P184" s="25"/>
      <c r="Q184" s="25"/>
      <c r="R184" s="18" t="s">
        <v>431</v>
      </c>
      <c r="S184" s="18"/>
    </row>
    <row r="185" s="2" customFormat="1" ht="50" customHeight="1" spans="1:19">
      <c r="A185" s="16"/>
      <c r="B185" s="18" t="s">
        <v>488</v>
      </c>
      <c r="C185" s="44" t="s">
        <v>305</v>
      </c>
      <c r="D185" s="22" t="s">
        <v>489</v>
      </c>
      <c r="E185" s="18" t="s">
        <v>81</v>
      </c>
      <c r="F185" s="33" t="s">
        <v>314</v>
      </c>
      <c r="G185" s="22">
        <f t="shared" si="4"/>
        <v>6</v>
      </c>
      <c r="H185" s="22">
        <v>6</v>
      </c>
      <c r="I185" s="23"/>
      <c r="J185" s="23"/>
      <c r="K185" s="22"/>
      <c r="L185" s="22">
        <f t="shared" si="5"/>
        <v>6</v>
      </c>
      <c r="M185" s="25"/>
      <c r="N185" s="25"/>
      <c r="O185" s="25"/>
      <c r="P185" s="25"/>
      <c r="Q185" s="25"/>
      <c r="R185" s="18" t="s">
        <v>431</v>
      </c>
      <c r="S185" s="18"/>
    </row>
    <row r="186" s="2" customFormat="1" ht="50" customHeight="1" spans="1:19">
      <c r="A186" s="16"/>
      <c r="B186" s="18" t="s">
        <v>490</v>
      </c>
      <c r="C186" s="44" t="s">
        <v>309</v>
      </c>
      <c r="D186" s="22" t="s">
        <v>491</v>
      </c>
      <c r="E186" s="18" t="s">
        <v>81</v>
      </c>
      <c r="F186" s="33" t="s">
        <v>314</v>
      </c>
      <c r="G186" s="22">
        <f t="shared" si="4"/>
        <v>25</v>
      </c>
      <c r="H186" s="22">
        <v>25</v>
      </c>
      <c r="I186" s="23"/>
      <c r="J186" s="23"/>
      <c r="K186" s="22"/>
      <c r="L186" s="22">
        <f t="shared" si="5"/>
        <v>25</v>
      </c>
      <c r="M186" s="25"/>
      <c r="N186" s="25"/>
      <c r="O186" s="25"/>
      <c r="P186" s="25"/>
      <c r="Q186" s="25"/>
      <c r="R186" s="18" t="s">
        <v>431</v>
      </c>
      <c r="S186" s="18"/>
    </row>
    <row r="187" s="2" customFormat="1" ht="50" customHeight="1" spans="1:19">
      <c r="A187" s="16"/>
      <c r="B187" s="18" t="s">
        <v>492</v>
      </c>
      <c r="C187" s="44" t="s">
        <v>406</v>
      </c>
      <c r="D187" s="22" t="s">
        <v>493</v>
      </c>
      <c r="E187" s="18" t="s">
        <v>81</v>
      </c>
      <c r="F187" s="33" t="s">
        <v>314</v>
      </c>
      <c r="G187" s="22">
        <f t="shared" si="4"/>
        <v>7</v>
      </c>
      <c r="H187" s="22">
        <v>7</v>
      </c>
      <c r="I187" s="23"/>
      <c r="J187" s="23"/>
      <c r="K187" s="22"/>
      <c r="L187" s="22">
        <f t="shared" si="5"/>
        <v>7</v>
      </c>
      <c r="M187" s="25"/>
      <c r="N187" s="25"/>
      <c r="O187" s="25"/>
      <c r="P187" s="25"/>
      <c r="Q187" s="25"/>
      <c r="R187" s="18" t="s">
        <v>431</v>
      </c>
      <c r="S187" s="18"/>
    </row>
    <row r="188" s="2" customFormat="1" ht="50" customHeight="1" spans="1:19">
      <c r="A188" s="16"/>
      <c r="B188" s="18" t="s">
        <v>494</v>
      </c>
      <c r="C188" s="44" t="s">
        <v>495</v>
      </c>
      <c r="D188" s="22" t="s">
        <v>496</v>
      </c>
      <c r="E188" s="18" t="s">
        <v>81</v>
      </c>
      <c r="F188" s="33" t="s">
        <v>314</v>
      </c>
      <c r="G188" s="22">
        <f t="shared" si="4"/>
        <v>10</v>
      </c>
      <c r="H188" s="22">
        <v>10</v>
      </c>
      <c r="I188" s="23"/>
      <c r="J188" s="23"/>
      <c r="K188" s="22"/>
      <c r="L188" s="22">
        <f t="shared" si="5"/>
        <v>10</v>
      </c>
      <c r="M188" s="25"/>
      <c r="N188" s="25"/>
      <c r="O188" s="25"/>
      <c r="P188" s="25"/>
      <c r="Q188" s="25"/>
      <c r="R188" s="18" t="s">
        <v>431</v>
      </c>
      <c r="S188" s="18"/>
    </row>
    <row r="189" s="2" customFormat="1" ht="50" customHeight="1" spans="1:19">
      <c r="A189" s="16"/>
      <c r="B189" s="18" t="s">
        <v>497</v>
      </c>
      <c r="C189" s="44" t="s">
        <v>441</v>
      </c>
      <c r="D189" s="22" t="s">
        <v>498</v>
      </c>
      <c r="E189" s="18" t="s">
        <v>81</v>
      </c>
      <c r="F189" s="33" t="s">
        <v>314</v>
      </c>
      <c r="G189" s="22">
        <f t="shared" si="4"/>
        <v>8</v>
      </c>
      <c r="H189" s="22">
        <v>8</v>
      </c>
      <c r="I189" s="23"/>
      <c r="J189" s="23"/>
      <c r="K189" s="22"/>
      <c r="L189" s="22">
        <f t="shared" si="5"/>
        <v>8</v>
      </c>
      <c r="M189" s="25"/>
      <c r="N189" s="25"/>
      <c r="O189" s="25"/>
      <c r="P189" s="25"/>
      <c r="Q189" s="25"/>
      <c r="R189" s="18" t="s">
        <v>431</v>
      </c>
      <c r="S189" s="18"/>
    </row>
    <row r="190" s="2" customFormat="1" ht="50" customHeight="1" spans="1:19">
      <c r="A190" s="16"/>
      <c r="B190" s="18" t="s">
        <v>499</v>
      </c>
      <c r="C190" s="44" t="s">
        <v>250</v>
      </c>
      <c r="D190" s="22" t="s">
        <v>500</v>
      </c>
      <c r="E190" s="18" t="s">
        <v>81</v>
      </c>
      <c r="F190" s="33" t="s">
        <v>314</v>
      </c>
      <c r="G190" s="22">
        <f t="shared" si="4"/>
        <v>6</v>
      </c>
      <c r="H190" s="22">
        <v>6</v>
      </c>
      <c r="I190" s="23"/>
      <c r="J190" s="23"/>
      <c r="K190" s="22"/>
      <c r="L190" s="22">
        <f t="shared" si="5"/>
        <v>6</v>
      </c>
      <c r="M190" s="25"/>
      <c r="N190" s="25"/>
      <c r="O190" s="25"/>
      <c r="P190" s="25"/>
      <c r="Q190" s="25"/>
      <c r="R190" s="18" t="s">
        <v>431</v>
      </c>
      <c r="S190" s="18"/>
    </row>
    <row r="191" s="2" customFormat="1" ht="50" customHeight="1" spans="1:19">
      <c r="A191" s="30"/>
      <c r="B191" s="18" t="s">
        <v>501</v>
      </c>
      <c r="C191" s="44" t="s">
        <v>339</v>
      </c>
      <c r="D191" s="22" t="s">
        <v>502</v>
      </c>
      <c r="E191" s="18" t="s">
        <v>81</v>
      </c>
      <c r="F191" s="33" t="s">
        <v>314</v>
      </c>
      <c r="G191" s="22">
        <f t="shared" si="4"/>
        <v>15</v>
      </c>
      <c r="H191" s="22">
        <v>15</v>
      </c>
      <c r="I191" s="23"/>
      <c r="J191" s="23"/>
      <c r="K191" s="22"/>
      <c r="L191" s="22">
        <f t="shared" si="5"/>
        <v>15</v>
      </c>
      <c r="M191" s="25"/>
      <c r="N191" s="25"/>
      <c r="O191" s="25"/>
      <c r="P191" s="25"/>
      <c r="Q191" s="25"/>
      <c r="R191" s="18" t="s">
        <v>431</v>
      </c>
      <c r="S191" s="18"/>
    </row>
    <row r="192" s="2" customFormat="1" ht="50" customHeight="1" spans="1:19">
      <c r="A192" s="24" t="s">
        <v>36</v>
      </c>
      <c r="B192" s="18" t="s">
        <v>503</v>
      </c>
      <c r="C192" s="44" t="s">
        <v>234</v>
      </c>
      <c r="D192" s="22" t="s">
        <v>504</v>
      </c>
      <c r="E192" s="18" t="s">
        <v>81</v>
      </c>
      <c r="F192" s="33" t="s">
        <v>314</v>
      </c>
      <c r="G192" s="22">
        <f t="shared" si="4"/>
        <v>3</v>
      </c>
      <c r="H192" s="22">
        <v>3</v>
      </c>
      <c r="I192" s="23"/>
      <c r="J192" s="23"/>
      <c r="K192" s="22"/>
      <c r="L192" s="22">
        <f t="shared" si="5"/>
        <v>3</v>
      </c>
      <c r="M192" s="25"/>
      <c r="N192" s="25"/>
      <c r="O192" s="25"/>
      <c r="P192" s="25"/>
      <c r="Q192" s="25"/>
      <c r="R192" s="18" t="s">
        <v>431</v>
      </c>
      <c r="S192" s="18"/>
    </row>
    <row r="193" s="2" customFormat="1" ht="50" customHeight="1" spans="1:19">
      <c r="A193" s="16"/>
      <c r="B193" s="18" t="s">
        <v>505</v>
      </c>
      <c r="C193" s="44" t="s">
        <v>506</v>
      </c>
      <c r="D193" s="22" t="s">
        <v>507</v>
      </c>
      <c r="E193" s="18" t="s">
        <v>81</v>
      </c>
      <c r="F193" s="33" t="s">
        <v>314</v>
      </c>
      <c r="G193" s="22">
        <f t="shared" si="4"/>
        <v>7.5</v>
      </c>
      <c r="H193" s="22">
        <v>7.5</v>
      </c>
      <c r="I193" s="23"/>
      <c r="J193" s="23"/>
      <c r="K193" s="22"/>
      <c r="L193" s="22">
        <f t="shared" si="5"/>
        <v>7.5</v>
      </c>
      <c r="M193" s="25"/>
      <c r="N193" s="25"/>
      <c r="O193" s="25"/>
      <c r="P193" s="25"/>
      <c r="Q193" s="25"/>
      <c r="R193" s="18" t="s">
        <v>431</v>
      </c>
      <c r="S193" s="18"/>
    </row>
    <row r="194" s="2" customFormat="1" ht="50" customHeight="1" spans="1:19">
      <c r="A194" s="16"/>
      <c r="B194" s="18" t="s">
        <v>508</v>
      </c>
      <c r="C194" s="44" t="s">
        <v>392</v>
      </c>
      <c r="D194" s="22" t="s">
        <v>509</v>
      </c>
      <c r="E194" s="18" t="s">
        <v>81</v>
      </c>
      <c r="F194" s="33" t="s">
        <v>314</v>
      </c>
      <c r="G194" s="22">
        <f t="shared" si="4"/>
        <v>14</v>
      </c>
      <c r="H194" s="22">
        <v>14</v>
      </c>
      <c r="I194" s="23"/>
      <c r="J194" s="23"/>
      <c r="K194" s="22"/>
      <c r="L194" s="22">
        <f t="shared" si="5"/>
        <v>14</v>
      </c>
      <c r="M194" s="25"/>
      <c r="N194" s="25"/>
      <c r="O194" s="25"/>
      <c r="P194" s="25"/>
      <c r="Q194" s="25"/>
      <c r="R194" s="18" t="s">
        <v>431</v>
      </c>
      <c r="S194" s="18"/>
    </row>
    <row r="195" s="2" customFormat="1" ht="50" customHeight="1" spans="1:19">
      <c r="A195" s="16"/>
      <c r="B195" s="18" t="s">
        <v>510</v>
      </c>
      <c r="C195" s="44" t="s">
        <v>270</v>
      </c>
      <c r="D195" s="22" t="s">
        <v>511</v>
      </c>
      <c r="E195" s="18" t="s">
        <v>81</v>
      </c>
      <c r="F195" s="33" t="s">
        <v>314</v>
      </c>
      <c r="G195" s="22">
        <f t="shared" si="4"/>
        <v>6</v>
      </c>
      <c r="H195" s="22">
        <v>6</v>
      </c>
      <c r="I195" s="23"/>
      <c r="J195" s="23"/>
      <c r="K195" s="22"/>
      <c r="L195" s="22">
        <f t="shared" si="5"/>
        <v>6</v>
      </c>
      <c r="M195" s="25"/>
      <c r="N195" s="25"/>
      <c r="O195" s="25"/>
      <c r="P195" s="25"/>
      <c r="Q195" s="25"/>
      <c r="R195" s="18" t="s">
        <v>431</v>
      </c>
      <c r="S195" s="18"/>
    </row>
    <row r="196" s="2" customFormat="1" ht="50" customHeight="1" spans="1:19">
      <c r="A196" s="16"/>
      <c r="B196" s="18" t="s">
        <v>512</v>
      </c>
      <c r="C196" s="44" t="s">
        <v>513</v>
      </c>
      <c r="D196" s="22" t="s">
        <v>514</v>
      </c>
      <c r="E196" s="18" t="s">
        <v>81</v>
      </c>
      <c r="F196" s="33" t="s">
        <v>314</v>
      </c>
      <c r="G196" s="22">
        <f t="shared" si="4"/>
        <v>25</v>
      </c>
      <c r="H196" s="22">
        <v>25</v>
      </c>
      <c r="I196" s="23"/>
      <c r="J196" s="23"/>
      <c r="K196" s="22"/>
      <c r="L196" s="22">
        <f t="shared" si="5"/>
        <v>25</v>
      </c>
      <c r="M196" s="25"/>
      <c r="N196" s="25"/>
      <c r="O196" s="25"/>
      <c r="P196" s="25"/>
      <c r="Q196" s="25"/>
      <c r="R196" s="18" t="s">
        <v>431</v>
      </c>
      <c r="S196" s="18"/>
    </row>
    <row r="197" s="2" customFormat="1" ht="50" customHeight="1" spans="1:19">
      <c r="A197" s="16"/>
      <c r="B197" s="18" t="s">
        <v>515</v>
      </c>
      <c r="C197" s="44" t="s">
        <v>506</v>
      </c>
      <c r="D197" s="22" t="s">
        <v>516</v>
      </c>
      <c r="E197" s="18" t="s">
        <v>81</v>
      </c>
      <c r="F197" s="33" t="s">
        <v>314</v>
      </c>
      <c r="G197" s="22">
        <f t="shared" si="4"/>
        <v>2</v>
      </c>
      <c r="H197" s="22">
        <v>2</v>
      </c>
      <c r="I197" s="23"/>
      <c r="J197" s="23"/>
      <c r="K197" s="22"/>
      <c r="L197" s="22">
        <f t="shared" si="5"/>
        <v>2</v>
      </c>
      <c r="M197" s="25"/>
      <c r="N197" s="25"/>
      <c r="O197" s="25"/>
      <c r="P197" s="25"/>
      <c r="Q197" s="25"/>
      <c r="R197" s="18" t="s">
        <v>431</v>
      </c>
      <c r="S197" s="18"/>
    </row>
    <row r="198" s="2" customFormat="1" ht="50" customHeight="1" spans="1:19">
      <c r="A198" s="16"/>
      <c r="B198" s="18" t="s">
        <v>517</v>
      </c>
      <c r="C198" s="44" t="s">
        <v>250</v>
      </c>
      <c r="D198" s="22" t="s">
        <v>518</v>
      </c>
      <c r="E198" s="18" t="s">
        <v>81</v>
      </c>
      <c r="F198" s="33" t="s">
        <v>314</v>
      </c>
      <c r="G198" s="22">
        <f t="shared" si="4"/>
        <v>15</v>
      </c>
      <c r="H198" s="22">
        <v>15</v>
      </c>
      <c r="I198" s="23"/>
      <c r="J198" s="23"/>
      <c r="K198" s="22"/>
      <c r="L198" s="22">
        <f t="shared" si="5"/>
        <v>15</v>
      </c>
      <c r="M198" s="25"/>
      <c r="N198" s="25"/>
      <c r="O198" s="25"/>
      <c r="P198" s="25"/>
      <c r="Q198" s="25"/>
      <c r="R198" s="18" t="s">
        <v>431</v>
      </c>
      <c r="S198" s="18"/>
    </row>
    <row r="199" s="2" customFormat="1" ht="50" customHeight="1" spans="1:19">
      <c r="A199" s="30"/>
      <c r="B199" s="18" t="s">
        <v>519</v>
      </c>
      <c r="C199" s="44" t="s">
        <v>242</v>
      </c>
      <c r="D199" s="22" t="s">
        <v>520</v>
      </c>
      <c r="E199" s="18" t="s">
        <v>81</v>
      </c>
      <c r="F199" s="33" t="s">
        <v>314</v>
      </c>
      <c r="G199" s="22">
        <f t="shared" ref="G199:G262" si="6">H199+I199+J199+K199</f>
        <v>10</v>
      </c>
      <c r="H199" s="22">
        <v>10</v>
      </c>
      <c r="I199" s="23"/>
      <c r="J199" s="23"/>
      <c r="K199" s="22"/>
      <c r="L199" s="22">
        <f t="shared" ref="L199:L262" si="7">G199</f>
        <v>10</v>
      </c>
      <c r="M199" s="25"/>
      <c r="N199" s="25"/>
      <c r="O199" s="25"/>
      <c r="P199" s="25"/>
      <c r="Q199" s="25"/>
      <c r="R199" s="18" t="s">
        <v>431</v>
      </c>
      <c r="S199" s="18"/>
    </row>
    <row r="200" s="2" customFormat="1" ht="50" customHeight="1" spans="1:19">
      <c r="A200" s="24" t="s">
        <v>36</v>
      </c>
      <c r="B200" s="18" t="s">
        <v>521</v>
      </c>
      <c r="C200" s="44" t="s">
        <v>293</v>
      </c>
      <c r="D200" s="22" t="s">
        <v>522</v>
      </c>
      <c r="E200" s="18" t="s">
        <v>81</v>
      </c>
      <c r="F200" s="33" t="s">
        <v>314</v>
      </c>
      <c r="G200" s="22">
        <f t="shared" si="6"/>
        <v>18</v>
      </c>
      <c r="H200" s="22">
        <v>18</v>
      </c>
      <c r="I200" s="23"/>
      <c r="J200" s="23"/>
      <c r="K200" s="22"/>
      <c r="L200" s="22">
        <f t="shared" si="7"/>
        <v>18</v>
      </c>
      <c r="M200" s="25"/>
      <c r="N200" s="25"/>
      <c r="O200" s="25"/>
      <c r="P200" s="25"/>
      <c r="Q200" s="25"/>
      <c r="R200" s="18" t="s">
        <v>431</v>
      </c>
      <c r="S200" s="18"/>
    </row>
    <row r="201" s="2" customFormat="1" ht="50" customHeight="1" spans="1:19">
      <c r="A201" s="16"/>
      <c r="B201" s="18" t="s">
        <v>523</v>
      </c>
      <c r="C201" s="44" t="s">
        <v>242</v>
      </c>
      <c r="D201" s="22" t="s">
        <v>524</v>
      </c>
      <c r="E201" s="18" t="s">
        <v>81</v>
      </c>
      <c r="F201" s="33" t="s">
        <v>314</v>
      </c>
      <c r="G201" s="22">
        <f t="shared" si="6"/>
        <v>15</v>
      </c>
      <c r="H201" s="22">
        <v>15</v>
      </c>
      <c r="I201" s="23"/>
      <c r="J201" s="23"/>
      <c r="K201" s="22"/>
      <c r="L201" s="22">
        <f t="shared" si="7"/>
        <v>15</v>
      </c>
      <c r="M201" s="25"/>
      <c r="N201" s="25"/>
      <c r="O201" s="25"/>
      <c r="P201" s="25"/>
      <c r="Q201" s="25"/>
      <c r="R201" s="18" t="s">
        <v>431</v>
      </c>
      <c r="S201" s="18"/>
    </row>
    <row r="202" s="2" customFormat="1" ht="50" customHeight="1" spans="1:19">
      <c r="A202" s="16"/>
      <c r="B202" s="18" t="s">
        <v>525</v>
      </c>
      <c r="C202" s="44" t="s">
        <v>246</v>
      </c>
      <c r="D202" s="22" t="s">
        <v>526</v>
      </c>
      <c r="E202" s="18" t="s">
        <v>81</v>
      </c>
      <c r="F202" s="33" t="s">
        <v>314</v>
      </c>
      <c r="G202" s="22">
        <f t="shared" si="6"/>
        <v>10</v>
      </c>
      <c r="H202" s="22">
        <v>10</v>
      </c>
      <c r="I202" s="23"/>
      <c r="J202" s="23"/>
      <c r="K202" s="22"/>
      <c r="L202" s="22">
        <f t="shared" si="7"/>
        <v>10</v>
      </c>
      <c r="M202" s="25"/>
      <c r="N202" s="25"/>
      <c r="O202" s="25"/>
      <c r="P202" s="25"/>
      <c r="Q202" s="25"/>
      <c r="R202" s="18" t="s">
        <v>431</v>
      </c>
      <c r="S202" s="18"/>
    </row>
    <row r="203" s="2" customFormat="1" ht="50" customHeight="1" spans="1:19">
      <c r="A203" s="16"/>
      <c r="B203" s="18" t="s">
        <v>527</v>
      </c>
      <c r="C203" s="44" t="s">
        <v>342</v>
      </c>
      <c r="D203" s="22" t="s">
        <v>528</v>
      </c>
      <c r="E203" s="18" t="s">
        <v>81</v>
      </c>
      <c r="F203" s="33" t="s">
        <v>314</v>
      </c>
      <c r="G203" s="22">
        <f t="shared" si="6"/>
        <v>5</v>
      </c>
      <c r="H203" s="22">
        <v>5</v>
      </c>
      <c r="I203" s="23"/>
      <c r="J203" s="23"/>
      <c r="K203" s="22"/>
      <c r="L203" s="22">
        <f t="shared" si="7"/>
        <v>5</v>
      </c>
      <c r="M203" s="25"/>
      <c r="N203" s="25"/>
      <c r="O203" s="25"/>
      <c r="P203" s="25"/>
      <c r="Q203" s="25"/>
      <c r="R203" s="18" t="s">
        <v>431</v>
      </c>
      <c r="S203" s="18"/>
    </row>
    <row r="204" s="2" customFormat="1" ht="50" customHeight="1" spans="1:19">
      <c r="A204" s="16"/>
      <c r="B204" s="18" t="s">
        <v>529</v>
      </c>
      <c r="C204" s="44" t="s">
        <v>234</v>
      </c>
      <c r="D204" s="22" t="s">
        <v>530</v>
      </c>
      <c r="E204" s="18" t="s">
        <v>81</v>
      </c>
      <c r="F204" s="33" t="s">
        <v>314</v>
      </c>
      <c r="G204" s="22">
        <f t="shared" si="6"/>
        <v>22.02</v>
      </c>
      <c r="H204" s="22">
        <v>22.02</v>
      </c>
      <c r="I204" s="23"/>
      <c r="J204" s="23"/>
      <c r="K204" s="22"/>
      <c r="L204" s="22">
        <f t="shared" si="7"/>
        <v>22.02</v>
      </c>
      <c r="M204" s="25"/>
      <c r="N204" s="25"/>
      <c r="O204" s="25"/>
      <c r="P204" s="25"/>
      <c r="Q204" s="25"/>
      <c r="R204" s="18" t="s">
        <v>431</v>
      </c>
      <c r="S204" s="18"/>
    </row>
    <row r="205" s="2" customFormat="1" ht="50" customHeight="1" spans="1:19">
      <c r="A205" s="16"/>
      <c r="B205" s="18" t="s">
        <v>531</v>
      </c>
      <c r="C205" s="44" t="s">
        <v>532</v>
      </c>
      <c r="D205" s="22" t="s">
        <v>533</v>
      </c>
      <c r="E205" s="18" t="s">
        <v>81</v>
      </c>
      <c r="F205" s="33" t="s">
        <v>314</v>
      </c>
      <c r="G205" s="22">
        <f t="shared" si="6"/>
        <v>15</v>
      </c>
      <c r="H205" s="22">
        <v>15</v>
      </c>
      <c r="I205" s="23"/>
      <c r="J205" s="23"/>
      <c r="K205" s="22"/>
      <c r="L205" s="22">
        <f t="shared" si="7"/>
        <v>15</v>
      </c>
      <c r="M205" s="25"/>
      <c r="N205" s="25"/>
      <c r="O205" s="25"/>
      <c r="P205" s="25"/>
      <c r="Q205" s="25"/>
      <c r="R205" s="18" t="s">
        <v>431</v>
      </c>
      <c r="S205" s="18"/>
    </row>
    <row r="206" s="2" customFormat="1" ht="50" customHeight="1" spans="1:19">
      <c r="A206" s="16"/>
      <c r="B206" s="18" t="s">
        <v>534</v>
      </c>
      <c r="C206" s="44" t="s">
        <v>297</v>
      </c>
      <c r="D206" s="22" t="s">
        <v>535</v>
      </c>
      <c r="E206" s="18" t="s">
        <v>81</v>
      </c>
      <c r="F206" s="33" t="s">
        <v>314</v>
      </c>
      <c r="G206" s="22">
        <f t="shared" si="6"/>
        <v>12.5</v>
      </c>
      <c r="H206" s="22">
        <v>12.5</v>
      </c>
      <c r="I206" s="23"/>
      <c r="J206" s="23"/>
      <c r="K206" s="22"/>
      <c r="L206" s="22">
        <f t="shared" si="7"/>
        <v>12.5</v>
      </c>
      <c r="M206" s="25"/>
      <c r="N206" s="25"/>
      <c r="O206" s="25"/>
      <c r="P206" s="25"/>
      <c r="Q206" s="25"/>
      <c r="R206" s="18" t="s">
        <v>431</v>
      </c>
      <c r="S206" s="18"/>
    </row>
    <row r="207" s="2" customFormat="1" ht="50" customHeight="1" spans="1:19">
      <c r="A207" s="30"/>
      <c r="B207" s="18" t="s">
        <v>536</v>
      </c>
      <c r="C207" s="44" t="s">
        <v>305</v>
      </c>
      <c r="D207" s="22" t="s">
        <v>537</v>
      </c>
      <c r="E207" s="18" t="s">
        <v>81</v>
      </c>
      <c r="F207" s="33" t="s">
        <v>314</v>
      </c>
      <c r="G207" s="22">
        <f t="shared" si="6"/>
        <v>8</v>
      </c>
      <c r="H207" s="22">
        <v>8</v>
      </c>
      <c r="I207" s="23"/>
      <c r="J207" s="23"/>
      <c r="K207" s="22"/>
      <c r="L207" s="22">
        <f t="shared" si="7"/>
        <v>8</v>
      </c>
      <c r="M207" s="25"/>
      <c r="N207" s="25"/>
      <c r="O207" s="25"/>
      <c r="P207" s="25"/>
      <c r="Q207" s="25"/>
      <c r="R207" s="18" t="s">
        <v>431</v>
      </c>
      <c r="S207" s="18"/>
    </row>
    <row r="208" s="2" customFormat="1" ht="50" customHeight="1" spans="1:19">
      <c r="A208" s="24" t="s">
        <v>36</v>
      </c>
      <c r="B208" s="18" t="s">
        <v>531</v>
      </c>
      <c r="C208" s="44" t="s">
        <v>532</v>
      </c>
      <c r="D208" s="22" t="s">
        <v>538</v>
      </c>
      <c r="E208" s="18" t="s">
        <v>81</v>
      </c>
      <c r="F208" s="33" t="s">
        <v>314</v>
      </c>
      <c r="G208" s="22">
        <f t="shared" si="6"/>
        <v>8</v>
      </c>
      <c r="H208" s="22">
        <v>8</v>
      </c>
      <c r="I208" s="23"/>
      <c r="J208" s="23"/>
      <c r="K208" s="22"/>
      <c r="L208" s="22">
        <f t="shared" si="7"/>
        <v>8</v>
      </c>
      <c r="M208" s="25"/>
      <c r="N208" s="25"/>
      <c r="O208" s="25"/>
      <c r="P208" s="25"/>
      <c r="Q208" s="25"/>
      <c r="R208" s="18" t="s">
        <v>431</v>
      </c>
      <c r="S208" s="18"/>
    </row>
    <row r="209" s="2" customFormat="1" ht="50" customHeight="1" spans="1:19">
      <c r="A209" s="16"/>
      <c r="B209" s="18" t="s">
        <v>539</v>
      </c>
      <c r="C209" s="44" t="s">
        <v>361</v>
      </c>
      <c r="D209" s="22" t="s">
        <v>540</v>
      </c>
      <c r="E209" s="18" t="s">
        <v>81</v>
      </c>
      <c r="F209" s="33" t="s">
        <v>314</v>
      </c>
      <c r="G209" s="22">
        <f t="shared" si="6"/>
        <v>15</v>
      </c>
      <c r="H209" s="22">
        <v>15</v>
      </c>
      <c r="I209" s="23"/>
      <c r="J209" s="23"/>
      <c r="K209" s="22"/>
      <c r="L209" s="22">
        <f t="shared" si="7"/>
        <v>15</v>
      </c>
      <c r="M209" s="25"/>
      <c r="N209" s="25"/>
      <c r="O209" s="25"/>
      <c r="P209" s="25"/>
      <c r="Q209" s="25"/>
      <c r="R209" s="18" t="s">
        <v>431</v>
      </c>
      <c r="S209" s="18"/>
    </row>
    <row r="210" s="2" customFormat="1" ht="50" customHeight="1" spans="1:19">
      <c r="A210" s="16"/>
      <c r="B210" s="18" t="s">
        <v>541</v>
      </c>
      <c r="C210" s="44" t="s">
        <v>270</v>
      </c>
      <c r="D210" s="22" t="s">
        <v>542</v>
      </c>
      <c r="E210" s="18" t="s">
        <v>81</v>
      </c>
      <c r="F210" s="33" t="s">
        <v>314</v>
      </c>
      <c r="G210" s="22">
        <f t="shared" si="6"/>
        <v>10</v>
      </c>
      <c r="H210" s="22">
        <v>10</v>
      </c>
      <c r="I210" s="23"/>
      <c r="J210" s="23"/>
      <c r="K210" s="22"/>
      <c r="L210" s="22">
        <f t="shared" si="7"/>
        <v>10</v>
      </c>
      <c r="M210" s="25"/>
      <c r="N210" s="25"/>
      <c r="O210" s="25"/>
      <c r="P210" s="25"/>
      <c r="Q210" s="25"/>
      <c r="R210" s="18" t="s">
        <v>431</v>
      </c>
      <c r="S210" s="18"/>
    </row>
    <row r="211" s="2" customFormat="1" ht="50" customHeight="1" spans="1:19">
      <c r="A211" s="16"/>
      <c r="B211" s="18" t="s">
        <v>543</v>
      </c>
      <c r="C211" s="44" t="s">
        <v>544</v>
      </c>
      <c r="D211" s="22" t="s">
        <v>545</v>
      </c>
      <c r="E211" s="18" t="s">
        <v>81</v>
      </c>
      <c r="F211" s="33" t="s">
        <v>314</v>
      </c>
      <c r="G211" s="22">
        <f t="shared" si="6"/>
        <v>15</v>
      </c>
      <c r="H211" s="22">
        <v>15</v>
      </c>
      <c r="I211" s="23"/>
      <c r="J211" s="23"/>
      <c r="K211" s="22"/>
      <c r="L211" s="22">
        <f t="shared" si="7"/>
        <v>15</v>
      </c>
      <c r="M211" s="25"/>
      <c r="N211" s="25"/>
      <c r="O211" s="25"/>
      <c r="P211" s="25"/>
      <c r="Q211" s="25"/>
      <c r="R211" s="18" t="s">
        <v>431</v>
      </c>
      <c r="S211" s="18"/>
    </row>
    <row r="212" s="2" customFormat="1" ht="50" customHeight="1" spans="1:19">
      <c r="A212" s="16"/>
      <c r="B212" s="18" t="s">
        <v>546</v>
      </c>
      <c r="C212" s="44" t="s">
        <v>506</v>
      </c>
      <c r="D212" s="22" t="s">
        <v>547</v>
      </c>
      <c r="E212" s="18" t="s">
        <v>81</v>
      </c>
      <c r="F212" s="33" t="s">
        <v>314</v>
      </c>
      <c r="G212" s="22">
        <f t="shared" si="6"/>
        <v>7</v>
      </c>
      <c r="H212" s="22">
        <v>7</v>
      </c>
      <c r="I212" s="23"/>
      <c r="J212" s="23"/>
      <c r="K212" s="22"/>
      <c r="L212" s="22">
        <f t="shared" si="7"/>
        <v>7</v>
      </c>
      <c r="M212" s="25"/>
      <c r="N212" s="25"/>
      <c r="O212" s="25"/>
      <c r="P212" s="25"/>
      <c r="Q212" s="25"/>
      <c r="R212" s="18" t="s">
        <v>431</v>
      </c>
      <c r="S212" s="18"/>
    </row>
    <row r="213" s="2" customFormat="1" ht="50" customHeight="1" spans="1:19">
      <c r="A213" s="16"/>
      <c r="B213" s="18" t="s">
        <v>548</v>
      </c>
      <c r="C213" s="44" t="s">
        <v>549</v>
      </c>
      <c r="D213" s="22" t="s">
        <v>550</v>
      </c>
      <c r="E213" s="18" t="s">
        <v>81</v>
      </c>
      <c r="F213" s="33" t="s">
        <v>314</v>
      </c>
      <c r="G213" s="22">
        <f t="shared" si="6"/>
        <v>15</v>
      </c>
      <c r="H213" s="22">
        <v>15</v>
      </c>
      <c r="I213" s="23"/>
      <c r="J213" s="23"/>
      <c r="K213" s="22"/>
      <c r="L213" s="22">
        <f t="shared" si="7"/>
        <v>15</v>
      </c>
      <c r="M213" s="25"/>
      <c r="N213" s="25"/>
      <c r="O213" s="25"/>
      <c r="P213" s="25"/>
      <c r="Q213" s="25"/>
      <c r="R213" s="18" t="s">
        <v>431</v>
      </c>
      <c r="S213" s="18"/>
    </row>
    <row r="214" s="2" customFormat="1" ht="50" customHeight="1" spans="1:19">
      <c r="A214" s="16"/>
      <c r="B214" s="18" t="s">
        <v>551</v>
      </c>
      <c r="C214" s="44" t="s">
        <v>262</v>
      </c>
      <c r="D214" s="22" t="s">
        <v>552</v>
      </c>
      <c r="E214" s="18" t="s">
        <v>81</v>
      </c>
      <c r="F214" s="33" t="s">
        <v>314</v>
      </c>
      <c r="G214" s="22">
        <f t="shared" si="6"/>
        <v>12</v>
      </c>
      <c r="H214" s="22">
        <v>12</v>
      </c>
      <c r="I214" s="23"/>
      <c r="J214" s="23"/>
      <c r="K214" s="22"/>
      <c r="L214" s="22">
        <f t="shared" si="7"/>
        <v>12</v>
      </c>
      <c r="M214" s="25"/>
      <c r="N214" s="25"/>
      <c r="O214" s="25"/>
      <c r="P214" s="25"/>
      <c r="Q214" s="25"/>
      <c r="R214" s="18" t="s">
        <v>431</v>
      </c>
      <c r="S214" s="18"/>
    </row>
    <row r="215" s="2" customFormat="1" ht="50" customHeight="1" spans="1:19">
      <c r="A215" s="30"/>
      <c r="B215" s="18" t="s">
        <v>553</v>
      </c>
      <c r="C215" s="44" t="s">
        <v>392</v>
      </c>
      <c r="D215" s="22" t="s">
        <v>554</v>
      </c>
      <c r="E215" s="18" t="s">
        <v>81</v>
      </c>
      <c r="F215" s="33" t="s">
        <v>314</v>
      </c>
      <c r="G215" s="22">
        <f t="shared" si="6"/>
        <v>20</v>
      </c>
      <c r="H215" s="22">
        <v>20</v>
      </c>
      <c r="I215" s="23"/>
      <c r="J215" s="23"/>
      <c r="K215" s="22"/>
      <c r="L215" s="22">
        <f t="shared" si="7"/>
        <v>20</v>
      </c>
      <c r="M215" s="25"/>
      <c r="N215" s="25"/>
      <c r="O215" s="25"/>
      <c r="P215" s="25"/>
      <c r="Q215" s="25"/>
      <c r="R215" s="18" t="s">
        <v>431</v>
      </c>
      <c r="S215" s="18"/>
    </row>
    <row r="216" s="2" customFormat="1" ht="50" customHeight="1" spans="1:19">
      <c r="A216" s="24" t="s">
        <v>36</v>
      </c>
      <c r="B216" s="18" t="s">
        <v>555</v>
      </c>
      <c r="C216" s="18" t="s">
        <v>556</v>
      </c>
      <c r="D216" s="18" t="s">
        <v>557</v>
      </c>
      <c r="E216" s="18" t="s">
        <v>81</v>
      </c>
      <c r="F216" s="33" t="s">
        <v>314</v>
      </c>
      <c r="G216" s="22">
        <f t="shared" si="6"/>
        <v>30</v>
      </c>
      <c r="H216" s="22">
        <v>30</v>
      </c>
      <c r="I216" s="23"/>
      <c r="J216" s="23"/>
      <c r="K216" s="22"/>
      <c r="L216" s="22">
        <f t="shared" si="7"/>
        <v>30</v>
      </c>
      <c r="M216" s="25"/>
      <c r="N216" s="25"/>
      <c r="O216" s="25"/>
      <c r="P216" s="25"/>
      <c r="Q216" s="25"/>
      <c r="R216" s="18" t="s">
        <v>431</v>
      </c>
      <c r="S216" s="18"/>
    </row>
    <row r="217" s="2" customFormat="1" ht="50" customHeight="1" spans="1:19">
      <c r="A217" s="16"/>
      <c r="B217" s="18" t="s">
        <v>558</v>
      </c>
      <c r="C217" s="45" t="s">
        <v>559</v>
      </c>
      <c r="D217" s="18" t="s">
        <v>560</v>
      </c>
      <c r="E217" s="18" t="s">
        <v>81</v>
      </c>
      <c r="F217" s="33" t="s">
        <v>314</v>
      </c>
      <c r="G217" s="22">
        <f t="shared" si="6"/>
        <v>20</v>
      </c>
      <c r="H217" s="22">
        <v>20</v>
      </c>
      <c r="I217" s="23"/>
      <c r="J217" s="23"/>
      <c r="K217" s="22"/>
      <c r="L217" s="22">
        <f t="shared" si="7"/>
        <v>20</v>
      </c>
      <c r="M217" s="25"/>
      <c r="N217" s="25"/>
      <c r="O217" s="25"/>
      <c r="P217" s="25"/>
      <c r="Q217" s="25"/>
      <c r="R217" s="18" t="s">
        <v>431</v>
      </c>
      <c r="S217" s="18"/>
    </row>
    <row r="218" s="2" customFormat="1" ht="50" customHeight="1" spans="1:19">
      <c r="A218" s="16"/>
      <c r="B218" s="18" t="s">
        <v>561</v>
      </c>
      <c r="C218" s="45" t="s">
        <v>470</v>
      </c>
      <c r="D218" s="18" t="s">
        <v>562</v>
      </c>
      <c r="E218" s="18" t="s">
        <v>81</v>
      </c>
      <c r="F218" s="33" t="s">
        <v>314</v>
      </c>
      <c r="G218" s="22">
        <f t="shared" si="6"/>
        <v>8</v>
      </c>
      <c r="H218" s="22">
        <v>8</v>
      </c>
      <c r="I218" s="23"/>
      <c r="J218" s="23"/>
      <c r="K218" s="22"/>
      <c r="L218" s="22">
        <f t="shared" si="7"/>
        <v>8</v>
      </c>
      <c r="M218" s="25"/>
      <c r="N218" s="25"/>
      <c r="O218" s="25"/>
      <c r="P218" s="25"/>
      <c r="Q218" s="25"/>
      <c r="R218" s="18" t="s">
        <v>431</v>
      </c>
      <c r="S218" s="18"/>
    </row>
    <row r="219" s="2" customFormat="1" ht="50" customHeight="1" spans="1:19">
      <c r="A219" s="16"/>
      <c r="B219" s="18" t="s">
        <v>563</v>
      </c>
      <c r="C219" s="44" t="s">
        <v>475</v>
      </c>
      <c r="D219" s="22" t="s">
        <v>564</v>
      </c>
      <c r="E219" s="18" t="s">
        <v>81</v>
      </c>
      <c r="F219" s="33" t="s">
        <v>314</v>
      </c>
      <c r="G219" s="22">
        <f t="shared" si="6"/>
        <v>16</v>
      </c>
      <c r="H219" s="22">
        <v>16</v>
      </c>
      <c r="I219" s="23"/>
      <c r="J219" s="23"/>
      <c r="K219" s="22"/>
      <c r="L219" s="22">
        <f t="shared" si="7"/>
        <v>16</v>
      </c>
      <c r="M219" s="25"/>
      <c r="N219" s="25"/>
      <c r="O219" s="25"/>
      <c r="P219" s="25"/>
      <c r="Q219" s="25"/>
      <c r="R219" s="18" t="s">
        <v>431</v>
      </c>
      <c r="S219" s="18"/>
    </row>
    <row r="220" s="2" customFormat="1" ht="50" customHeight="1" spans="1:19">
      <c r="A220" s="16"/>
      <c r="B220" s="18" t="s">
        <v>565</v>
      </c>
      <c r="C220" s="44" t="s">
        <v>293</v>
      </c>
      <c r="D220" s="22" t="s">
        <v>566</v>
      </c>
      <c r="E220" s="18" t="s">
        <v>81</v>
      </c>
      <c r="F220" s="33" t="s">
        <v>314</v>
      </c>
      <c r="G220" s="22">
        <f t="shared" si="6"/>
        <v>11</v>
      </c>
      <c r="H220" s="22">
        <v>11</v>
      </c>
      <c r="I220" s="23"/>
      <c r="J220" s="23"/>
      <c r="K220" s="22"/>
      <c r="L220" s="22">
        <f t="shared" si="7"/>
        <v>11</v>
      </c>
      <c r="M220" s="25"/>
      <c r="N220" s="25"/>
      <c r="O220" s="25"/>
      <c r="P220" s="25"/>
      <c r="Q220" s="25"/>
      <c r="R220" s="18" t="s">
        <v>431</v>
      </c>
      <c r="S220" s="18"/>
    </row>
    <row r="221" s="2" customFormat="1" ht="50" customHeight="1" spans="1:19">
      <c r="A221" s="16"/>
      <c r="B221" s="18" t="s">
        <v>567</v>
      </c>
      <c r="C221" s="44" t="s">
        <v>234</v>
      </c>
      <c r="D221" s="22" t="s">
        <v>568</v>
      </c>
      <c r="E221" s="18" t="s">
        <v>81</v>
      </c>
      <c r="F221" s="33" t="s">
        <v>314</v>
      </c>
      <c r="G221" s="22">
        <f t="shared" si="6"/>
        <v>4</v>
      </c>
      <c r="H221" s="22">
        <v>4</v>
      </c>
      <c r="I221" s="23"/>
      <c r="J221" s="23"/>
      <c r="K221" s="22"/>
      <c r="L221" s="22">
        <f t="shared" si="7"/>
        <v>4</v>
      </c>
      <c r="M221" s="25"/>
      <c r="N221" s="25"/>
      <c r="O221" s="25"/>
      <c r="P221" s="25"/>
      <c r="Q221" s="25"/>
      <c r="R221" s="18" t="s">
        <v>431</v>
      </c>
      <c r="S221" s="18"/>
    </row>
    <row r="222" s="2" customFormat="1" ht="50" customHeight="1" spans="1:19">
      <c r="A222" s="16"/>
      <c r="B222" s="18" t="s">
        <v>569</v>
      </c>
      <c r="C222" s="44" t="s">
        <v>234</v>
      </c>
      <c r="D222" s="22" t="s">
        <v>570</v>
      </c>
      <c r="E222" s="18" t="s">
        <v>81</v>
      </c>
      <c r="F222" s="33" t="s">
        <v>314</v>
      </c>
      <c r="G222" s="22">
        <f t="shared" si="6"/>
        <v>5</v>
      </c>
      <c r="H222" s="22">
        <v>5</v>
      </c>
      <c r="I222" s="23"/>
      <c r="J222" s="23"/>
      <c r="K222" s="22"/>
      <c r="L222" s="22">
        <f t="shared" si="7"/>
        <v>5</v>
      </c>
      <c r="M222" s="25"/>
      <c r="N222" s="25"/>
      <c r="O222" s="25"/>
      <c r="P222" s="25"/>
      <c r="Q222" s="25"/>
      <c r="R222" s="18" t="s">
        <v>431</v>
      </c>
      <c r="S222" s="18"/>
    </row>
    <row r="223" s="2" customFormat="1" ht="50" customHeight="1" spans="1:19">
      <c r="A223" s="30"/>
      <c r="B223" s="18" t="s">
        <v>571</v>
      </c>
      <c r="C223" s="44" t="s">
        <v>270</v>
      </c>
      <c r="D223" s="22" t="s">
        <v>572</v>
      </c>
      <c r="E223" s="18" t="s">
        <v>81</v>
      </c>
      <c r="F223" s="33" t="s">
        <v>314</v>
      </c>
      <c r="G223" s="22">
        <f t="shared" si="6"/>
        <v>10</v>
      </c>
      <c r="H223" s="22">
        <v>10</v>
      </c>
      <c r="I223" s="23"/>
      <c r="J223" s="23"/>
      <c r="K223" s="22"/>
      <c r="L223" s="22">
        <f t="shared" si="7"/>
        <v>10</v>
      </c>
      <c r="M223" s="25"/>
      <c r="N223" s="25"/>
      <c r="O223" s="25"/>
      <c r="P223" s="25"/>
      <c r="Q223" s="25"/>
      <c r="R223" s="18" t="s">
        <v>431</v>
      </c>
      <c r="S223" s="18"/>
    </row>
    <row r="224" s="2" customFormat="1" ht="50" customHeight="1" spans="1:19">
      <c r="A224" s="24" t="s">
        <v>36</v>
      </c>
      <c r="B224" s="18" t="s">
        <v>573</v>
      </c>
      <c r="C224" s="44" t="s">
        <v>250</v>
      </c>
      <c r="D224" s="22" t="s">
        <v>574</v>
      </c>
      <c r="E224" s="18" t="s">
        <v>81</v>
      </c>
      <c r="F224" s="33" t="s">
        <v>314</v>
      </c>
      <c r="G224" s="22">
        <f t="shared" si="6"/>
        <v>5</v>
      </c>
      <c r="H224" s="22">
        <v>5</v>
      </c>
      <c r="I224" s="23"/>
      <c r="J224" s="23"/>
      <c r="K224" s="22"/>
      <c r="L224" s="22">
        <f t="shared" si="7"/>
        <v>5</v>
      </c>
      <c r="M224" s="25"/>
      <c r="N224" s="25"/>
      <c r="O224" s="25"/>
      <c r="P224" s="25"/>
      <c r="Q224" s="25"/>
      <c r="R224" s="18" t="s">
        <v>431</v>
      </c>
      <c r="S224" s="18"/>
    </row>
    <row r="225" s="2" customFormat="1" ht="50" customHeight="1" spans="1:19">
      <c r="A225" s="16"/>
      <c r="B225" s="18" t="s">
        <v>575</v>
      </c>
      <c r="C225" s="44" t="s">
        <v>532</v>
      </c>
      <c r="D225" s="22" t="s">
        <v>576</v>
      </c>
      <c r="E225" s="18" t="s">
        <v>81</v>
      </c>
      <c r="F225" s="33" t="s">
        <v>314</v>
      </c>
      <c r="G225" s="22">
        <f t="shared" si="6"/>
        <v>22</v>
      </c>
      <c r="H225" s="22">
        <v>22</v>
      </c>
      <c r="I225" s="23"/>
      <c r="J225" s="23"/>
      <c r="K225" s="22"/>
      <c r="L225" s="22">
        <f t="shared" si="7"/>
        <v>22</v>
      </c>
      <c r="M225" s="25"/>
      <c r="N225" s="25"/>
      <c r="O225" s="25"/>
      <c r="P225" s="25"/>
      <c r="Q225" s="25"/>
      <c r="R225" s="18" t="s">
        <v>431</v>
      </c>
      <c r="S225" s="18"/>
    </row>
    <row r="226" s="2" customFormat="1" ht="50" customHeight="1" spans="1:19">
      <c r="A226" s="16"/>
      <c r="B226" s="18" t="s">
        <v>577</v>
      </c>
      <c r="C226" s="44" t="s">
        <v>578</v>
      </c>
      <c r="D226" s="22" t="s">
        <v>579</v>
      </c>
      <c r="E226" s="18" t="s">
        <v>81</v>
      </c>
      <c r="F226" s="33" t="s">
        <v>314</v>
      </c>
      <c r="G226" s="22">
        <f t="shared" si="6"/>
        <v>7</v>
      </c>
      <c r="H226" s="22">
        <v>7</v>
      </c>
      <c r="I226" s="23"/>
      <c r="J226" s="23"/>
      <c r="K226" s="22"/>
      <c r="L226" s="22">
        <f t="shared" si="7"/>
        <v>7</v>
      </c>
      <c r="M226" s="25"/>
      <c r="N226" s="25"/>
      <c r="O226" s="25"/>
      <c r="P226" s="25"/>
      <c r="Q226" s="25"/>
      <c r="R226" s="18" t="s">
        <v>431</v>
      </c>
      <c r="S226" s="18"/>
    </row>
    <row r="227" s="2" customFormat="1" ht="50" customHeight="1" spans="1:19">
      <c r="A227" s="16"/>
      <c r="B227" s="18" t="s">
        <v>580</v>
      </c>
      <c r="C227" s="44" t="s">
        <v>250</v>
      </c>
      <c r="D227" s="22" t="s">
        <v>581</v>
      </c>
      <c r="E227" s="18" t="s">
        <v>81</v>
      </c>
      <c r="F227" s="33" t="s">
        <v>314</v>
      </c>
      <c r="G227" s="22">
        <f t="shared" si="6"/>
        <v>4</v>
      </c>
      <c r="H227" s="22">
        <v>4</v>
      </c>
      <c r="I227" s="23"/>
      <c r="J227" s="23"/>
      <c r="K227" s="22"/>
      <c r="L227" s="22">
        <f t="shared" si="7"/>
        <v>4</v>
      </c>
      <c r="M227" s="25"/>
      <c r="N227" s="25"/>
      <c r="O227" s="25"/>
      <c r="P227" s="25"/>
      <c r="Q227" s="25"/>
      <c r="R227" s="18" t="s">
        <v>431</v>
      </c>
      <c r="S227" s="18"/>
    </row>
    <row r="228" s="2" customFormat="1" ht="50" customHeight="1" spans="1:19">
      <c r="A228" s="16"/>
      <c r="B228" s="18" t="s">
        <v>582</v>
      </c>
      <c r="C228" s="44" t="s">
        <v>583</v>
      </c>
      <c r="D228" s="22" t="s">
        <v>584</v>
      </c>
      <c r="E228" s="18" t="s">
        <v>81</v>
      </c>
      <c r="F228" s="33" t="s">
        <v>314</v>
      </c>
      <c r="G228" s="22">
        <f t="shared" si="6"/>
        <v>3</v>
      </c>
      <c r="H228" s="22">
        <v>3</v>
      </c>
      <c r="I228" s="23"/>
      <c r="J228" s="23"/>
      <c r="K228" s="22"/>
      <c r="L228" s="22">
        <f t="shared" si="7"/>
        <v>3</v>
      </c>
      <c r="M228" s="25"/>
      <c r="N228" s="25"/>
      <c r="O228" s="25"/>
      <c r="P228" s="25"/>
      <c r="Q228" s="25"/>
      <c r="R228" s="18" t="s">
        <v>431</v>
      </c>
      <c r="S228" s="18"/>
    </row>
    <row r="229" s="2" customFormat="1" ht="50" customHeight="1" spans="1:19">
      <c r="A229" s="16"/>
      <c r="B229" s="18" t="s">
        <v>585</v>
      </c>
      <c r="C229" s="44" t="s">
        <v>506</v>
      </c>
      <c r="D229" s="22" t="s">
        <v>586</v>
      </c>
      <c r="E229" s="18" t="s">
        <v>81</v>
      </c>
      <c r="F229" s="33" t="s">
        <v>314</v>
      </c>
      <c r="G229" s="22">
        <f t="shared" si="6"/>
        <v>18</v>
      </c>
      <c r="H229" s="22">
        <v>18</v>
      </c>
      <c r="I229" s="23"/>
      <c r="J229" s="23"/>
      <c r="K229" s="22"/>
      <c r="L229" s="22">
        <f t="shared" si="7"/>
        <v>18</v>
      </c>
      <c r="M229" s="25"/>
      <c r="N229" s="25"/>
      <c r="O229" s="25"/>
      <c r="P229" s="25"/>
      <c r="Q229" s="25"/>
      <c r="R229" s="18" t="s">
        <v>431</v>
      </c>
      <c r="S229" s="18"/>
    </row>
    <row r="230" s="2" customFormat="1" ht="50" customHeight="1" spans="1:19">
      <c r="A230" s="16"/>
      <c r="B230" s="18" t="s">
        <v>587</v>
      </c>
      <c r="C230" s="44" t="s">
        <v>367</v>
      </c>
      <c r="D230" s="22" t="s">
        <v>588</v>
      </c>
      <c r="E230" s="18" t="s">
        <v>81</v>
      </c>
      <c r="F230" s="33" t="s">
        <v>446</v>
      </c>
      <c r="G230" s="22">
        <f t="shared" si="6"/>
        <v>3</v>
      </c>
      <c r="H230" s="22">
        <v>3</v>
      </c>
      <c r="I230" s="23"/>
      <c r="J230" s="23"/>
      <c r="K230" s="22"/>
      <c r="L230" s="22">
        <f t="shared" si="7"/>
        <v>3</v>
      </c>
      <c r="M230" s="25"/>
      <c r="N230" s="25"/>
      <c r="O230" s="25"/>
      <c r="P230" s="25"/>
      <c r="Q230" s="25"/>
      <c r="R230" s="18" t="s">
        <v>431</v>
      </c>
      <c r="S230" s="18"/>
    </row>
    <row r="231" s="2" customFormat="1" ht="50" customHeight="1" spans="1:19">
      <c r="A231" s="30"/>
      <c r="B231" s="18" t="s">
        <v>589</v>
      </c>
      <c r="C231" s="44" t="s">
        <v>480</v>
      </c>
      <c r="D231" s="22" t="s">
        <v>590</v>
      </c>
      <c r="E231" s="18" t="s">
        <v>81</v>
      </c>
      <c r="F231" s="33" t="s">
        <v>591</v>
      </c>
      <c r="G231" s="22">
        <f t="shared" si="6"/>
        <v>22</v>
      </c>
      <c r="H231" s="22">
        <v>22</v>
      </c>
      <c r="I231" s="23"/>
      <c r="J231" s="23"/>
      <c r="K231" s="22"/>
      <c r="L231" s="22">
        <f t="shared" si="7"/>
        <v>22</v>
      </c>
      <c r="M231" s="25"/>
      <c r="N231" s="25"/>
      <c r="O231" s="25"/>
      <c r="P231" s="25"/>
      <c r="Q231" s="25"/>
      <c r="R231" s="18" t="s">
        <v>431</v>
      </c>
      <c r="S231" s="18"/>
    </row>
    <row r="232" s="2" customFormat="1" ht="50" customHeight="1" spans="1:19">
      <c r="A232" s="24" t="s">
        <v>36</v>
      </c>
      <c r="B232" s="18" t="s">
        <v>592</v>
      </c>
      <c r="C232" s="44" t="s">
        <v>342</v>
      </c>
      <c r="D232" s="22" t="s">
        <v>593</v>
      </c>
      <c r="E232" s="18" t="s">
        <v>81</v>
      </c>
      <c r="F232" s="33" t="s">
        <v>591</v>
      </c>
      <c r="G232" s="22">
        <f t="shared" si="6"/>
        <v>13</v>
      </c>
      <c r="H232" s="22">
        <v>13</v>
      </c>
      <c r="I232" s="23"/>
      <c r="J232" s="23"/>
      <c r="K232" s="22"/>
      <c r="L232" s="22">
        <f t="shared" si="7"/>
        <v>13</v>
      </c>
      <c r="M232" s="25"/>
      <c r="N232" s="25"/>
      <c r="O232" s="25"/>
      <c r="P232" s="25"/>
      <c r="Q232" s="25"/>
      <c r="R232" s="18" t="s">
        <v>431</v>
      </c>
      <c r="S232" s="18"/>
    </row>
    <row r="233" s="2" customFormat="1" ht="50" customHeight="1" spans="1:19">
      <c r="A233" s="16"/>
      <c r="B233" s="18" t="s">
        <v>594</v>
      </c>
      <c r="C233" s="44" t="s">
        <v>282</v>
      </c>
      <c r="D233" s="22" t="s">
        <v>595</v>
      </c>
      <c r="E233" s="18" t="s">
        <v>81</v>
      </c>
      <c r="F233" s="33" t="s">
        <v>591</v>
      </c>
      <c r="G233" s="22">
        <f t="shared" si="6"/>
        <v>20</v>
      </c>
      <c r="H233" s="22">
        <v>20</v>
      </c>
      <c r="I233" s="23"/>
      <c r="J233" s="23"/>
      <c r="K233" s="22"/>
      <c r="L233" s="22">
        <f t="shared" si="7"/>
        <v>20</v>
      </c>
      <c r="M233" s="25"/>
      <c r="N233" s="25"/>
      <c r="O233" s="25"/>
      <c r="P233" s="25"/>
      <c r="Q233" s="25"/>
      <c r="R233" s="18" t="s">
        <v>431</v>
      </c>
      <c r="S233" s="18"/>
    </row>
    <row r="234" s="2" customFormat="1" ht="50" customHeight="1" spans="1:19">
      <c r="A234" s="16"/>
      <c r="B234" s="18" t="s">
        <v>596</v>
      </c>
      <c r="C234" s="44" t="s">
        <v>361</v>
      </c>
      <c r="D234" s="22" t="s">
        <v>597</v>
      </c>
      <c r="E234" s="18" t="s">
        <v>81</v>
      </c>
      <c r="F234" s="33" t="s">
        <v>591</v>
      </c>
      <c r="G234" s="22">
        <f t="shared" si="6"/>
        <v>10</v>
      </c>
      <c r="H234" s="22">
        <v>10</v>
      </c>
      <c r="I234" s="23"/>
      <c r="J234" s="23"/>
      <c r="K234" s="22"/>
      <c r="L234" s="22">
        <f t="shared" si="7"/>
        <v>10</v>
      </c>
      <c r="M234" s="25"/>
      <c r="N234" s="25"/>
      <c r="O234" s="25"/>
      <c r="P234" s="25"/>
      <c r="Q234" s="25"/>
      <c r="R234" s="18" t="s">
        <v>431</v>
      </c>
      <c r="S234" s="18"/>
    </row>
    <row r="235" s="2" customFormat="1" ht="50" customHeight="1" spans="1:19">
      <c r="A235" s="16"/>
      <c r="B235" s="18" t="s">
        <v>598</v>
      </c>
      <c r="C235" s="44" t="s">
        <v>361</v>
      </c>
      <c r="D235" s="22" t="s">
        <v>599</v>
      </c>
      <c r="E235" s="18" t="s">
        <v>81</v>
      </c>
      <c r="F235" s="33" t="s">
        <v>591</v>
      </c>
      <c r="G235" s="22">
        <f t="shared" si="6"/>
        <v>10</v>
      </c>
      <c r="H235" s="22">
        <v>10</v>
      </c>
      <c r="I235" s="23"/>
      <c r="J235" s="23"/>
      <c r="K235" s="22"/>
      <c r="L235" s="22">
        <f t="shared" si="7"/>
        <v>10</v>
      </c>
      <c r="M235" s="25"/>
      <c r="N235" s="25"/>
      <c r="O235" s="25"/>
      <c r="P235" s="25"/>
      <c r="Q235" s="25"/>
      <c r="R235" s="18" t="s">
        <v>431</v>
      </c>
      <c r="S235" s="18"/>
    </row>
    <row r="236" s="2" customFormat="1" ht="50" customHeight="1" spans="1:19">
      <c r="A236" s="16"/>
      <c r="B236" s="18" t="s">
        <v>600</v>
      </c>
      <c r="C236" s="18" t="s">
        <v>601</v>
      </c>
      <c r="D236" s="22" t="s">
        <v>602</v>
      </c>
      <c r="E236" s="18" t="s">
        <v>81</v>
      </c>
      <c r="F236" s="33" t="s">
        <v>591</v>
      </c>
      <c r="G236" s="22">
        <f t="shared" si="6"/>
        <v>10</v>
      </c>
      <c r="H236" s="22">
        <v>10</v>
      </c>
      <c r="I236" s="23"/>
      <c r="J236" s="23"/>
      <c r="K236" s="22"/>
      <c r="L236" s="22">
        <f t="shared" si="7"/>
        <v>10</v>
      </c>
      <c r="M236" s="25"/>
      <c r="N236" s="25"/>
      <c r="O236" s="25"/>
      <c r="P236" s="25"/>
      <c r="Q236" s="25"/>
      <c r="R236" s="18" t="s">
        <v>431</v>
      </c>
      <c r="S236" s="18"/>
    </row>
    <row r="237" s="2" customFormat="1" ht="50" customHeight="1" spans="1:19">
      <c r="A237" s="16"/>
      <c r="B237" s="18" t="s">
        <v>603</v>
      </c>
      <c r="C237" s="44" t="s">
        <v>270</v>
      </c>
      <c r="D237" s="18" t="s">
        <v>604</v>
      </c>
      <c r="E237" s="18" t="s">
        <v>81</v>
      </c>
      <c r="F237" s="33" t="s">
        <v>605</v>
      </c>
      <c r="G237" s="22">
        <f t="shared" si="6"/>
        <v>2</v>
      </c>
      <c r="H237" s="22">
        <v>2</v>
      </c>
      <c r="I237" s="23"/>
      <c r="J237" s="23"/>
      <c r="K237" s="22"/>
      <c r="L237" s="22">
        <f t="shared" si="7"/>
        <v>2</v>
      </c>
      <c r="M237" s="25"/>
      <c r="N237" s="25"/>
      <c r="O237" s="25"/>
      <c r="P237" s="25"/>
      <c r="Q237" s="25"/>
      <c r="R237" s="18" t="s">
        <v>431</v>
      </c>
      <c r="S237" s="18"/>
    </row>
    <row r="238" s="2" customFormat="1" ht="50" customHeight="1" spans="1:19">
      <c r="A238" s="16"/>
      <c r="B238" s="18" t="s">
        <v>606</v>
      </c>
      <c r="C238" s="44" t="s">
        <v>250</v>
      </c>
      <c r="D238" s="18" t="s">
        <v>607</v>
      </c>
      <c r="E238" s="18" t="s">
        <v>81</v>
      </c>
      <c r="F238" s="33" t="s">
        <v>608</v>
      </c>
      <c r="G238" s="22">
        <f t="shared" si="6"/>
        <v>9</v>
      </c>
      <c r="H238" s="22">
        <v>9</v>
      </c>
      <c r="I238" s="23"/>
      <c r="J238" s="23"/>
      <c r="K238" s="22"/>
      <c r="L238" s="22">
        <f t="shared" si="7"/>
        <v>9</v>
      </c>
      <c r="M238" s="25"/>
      <c r="N238" s="25"/>
      <c r="O238" s="25"/>
      <c r="P238" s="25"/>
      <c r="Q238" s="25"/>
      <c r="R238" s="18" t="s">
        <v>431</v>
      </c>
      <c r="S238" s="18"/>
    </row>
    <row r="239" s="2" customFormat="1" ht="50" customHeight="1" spans="1:19">
      <c r="A239" s="30"/>
      <c r="B239" s="18" t="s">
        <v>609</v>
      </c>
      <c r="C239" s="44" t="s">
        <v>242</v>
      </c>
      <c r="D239" s="18" t="s">
        <v>610</v>
      </c>
      <c r="E239" s="18" t="s">
        <v>81</v>
      </c>
      <c r="F239" s="33" t="s">
        <v>608</v>
      </c>
      <c r="G239" s="22">
        <f t="shared" si="6"/>
        <v>10</v>
      </c>
      <c r="H239" s="22">
        <v>10</v>
      </c>
      <c r="I239" s="23"/>
      <c r="J239" s="23"/>
      <c r="K239" s="22"/>
      <c r="L239" s="22">
        <f t="shared" si="7"/>
        <v>10</v>
      </c>
      <c r="M239" s="25"/>
      <c r="N239" s="25"/>
      <c r="O239" s="25"/>
      <c r="P239" s="25"/>
      <c r="Q239" s="25"/>
      <c r="R239" s="18" t="s">
        <v>431</v>
      </c>
      <c r="S239" s="18"/>
    </row>
    <row r="240" s="2" customFormat="1" ht="50" customHeight="1" spans="1:19">
      <c r="A240" s="24" t="s">
        <v>36</v>
      </c>
      <c r="B240" s="18" t="s">
        <v>611</v>
      </c>
      <c r="C240" s="44" t="s">
        <v>262</v>
      </c>
      <c r="D240" s="18" t="s">
        <v>612</v>
      </c>
      <c r="E240" s="18" t="s">
        <v>81</v>
      </c>
      <c r="F240" s="33" t="s">
        <v>605</v>
      </c>
      <c r="G240" s="22">
        <f t="shared" si="6"/>
        <v>7</v>
      </c>
      <c r="H240" s="22">
        <v>7</v>
      </c>
      <c r="I240" s="23"/>
      <c r="J240" s="23"/>
      <c r="K240" s="22"/>
      <c r="L240" s="22">
        <f t="shared" si="7"/>
        <v>7</v>
      </c>
      <c r="M240" s="25"/>
      <c r="N240" s="25"/>
      <c r="O240" s="25"/>
      <c r="P240" s="25"/>
      <c r="Q240" s="25"/>
      <c r="R240" s="18" t="s">
        <v>431</v>
      </c>
      <c r="S240" s="18"/>
    </row>
    <row r="241" s="2" customFormat="1" ht="50" customHeight="1" spans="1:19">
      <c r="A241" s="16"/>
      <c r="B241" s="18" t="s">
        <v>613</v>
      </c>
      <c r="C241" s="44" t="s">
        <v>392</v>
      </c>
      <c r="D241" s="18" t="s">
        <v>614</v>
      </c>
      <c r="E241" s="18" t="s">
        <v>81</v>
      </c>
      <c r="F241" s="33" t="s">
        <v>608</v>
      </c>
      <c r="G241" s="22">
        <f t="shared" si="6"/>
        <v>20</v>
      </c>
      <c r="H241" s="22">
        <v>20</v>
      </c>
      <c r="I241" s="23"/>
      <c r="J241" s="23"/>
      <c r="K241" s="22"/>
      <c r="L241" s="22">
        <f t="shared" si="7"/>
        <v>20</v>
      </c>
      <c r="M241" s="25"/>
      <c r="N241" s="25"/>
      <c r="O241" s="25"/>
      <c r="P241" s="25"/>
      <c r="Q241" s="25"/>
      <c r="R241" s="18" t="s">
        <v>431</v>
      </c>
      <c r="S241" s="18"/>
    </row>
    <row r="242" s="2" customFormat="1" ht="50" customHeight="1" spans="1:19">
      <c r="A242" s="16"/>
      <c r="B242" s="18" t="s">
        <v>615</v>
      </c>
      <c r="C242" s="44" t="s">
        <v>601</v>
      </c>
      <c r="D242" s="18" t="s">
        <v>616</v>
      </c>
      <c r="E242" s="18" t="s">
        <v>81</v>
      </c>
      <c r="F242" s="33" t="s">
        <v>608</v>
      </c>
      <c r="G242" s="22">
        <f t="shared" si="6"/>
        <v>7</v>
      </c>
      <c r="H242" s="22">
        <v>7</v>
      </c>
      <c r="I242" s="23"/>
      <c r="J242" s="23"/>
      <c r="K242" s="22"/>
      <c r="L242" s="22">
        <f t="shared" si="7"/>
        <v>7</v>
      </c>
      <c r="M242" s="25"/>
      <c r="N242" s="25"/>
      <c r="O242" s="25"/>
      <c r="P242" s="25"/>
      <c r="Q242" s="25"/>
      <c r="R242" s="18" t="s">
        <v>431</v>
      </c>
      <c r="S242" s="18"/>
    </row>
    <row r="243" s="2" customFormat="1" ht="50" customHeight="1" spans="1:19">
      <c r="A243" s="16"/>
      <c r="B243" s="18" t="s">
        <v>617</v>
      </c>
      <c r="C243" s="44" t="s">
        <v>406</v>
      </c>
      <c r="D243" s="22" t="s">
        <v>618</v>
      </c>
      <c r="E243" s="18" t="s">
        <v>81</v>
      </c>
      <c r="F243" s="33" t="s">
        <v>314</v>
      </c>
      <c r="G243" s="22">
        <f t="shared" si="6"/>
        <v>10</v>
      </c>
      <c r="H243" s="22">
        <v>10</v>
      </c>
      <c r="I243" s="23"/>
      <c r="J243" s="23"/>
      <c r="K243" s="22"/>
      <c r="L243" s="22">
        <f t="shared" si="7"/>
        <v>10</v>
      </c>
      <c r="M243" s="25"/>
      <c r="N243" s="25"/>
      <c r="O243" s="25"/>
      <c r="P243" s="25"/>
      <c r="Q243" s="25"/>
      <c r="R243" s="18" t="s">
        <v>431</v>
      </c>
      <c r="S243" s="18"/>
    </row>
    <row r="244" s="2" customFormat="1" ht="50" customHeight="1" spans="1:19">
      <c r="A244" s="16"/>
      <c r="B244" s="18" t="s">
        <v>619</v>
      </c>
      <c r="C244" s="44" t="s">
        <v>406</v>
      </c>
      <c r="D244" s="22" t="s">
        <v>620</v>
      </c>
      <c r="E244" s="18" t="s">
        <v>81</v>
      </c>
      <c r="F244" s="33" t="s">
        <v>314</v>
      </c>
      <c r="G244" s="22">
        <f t="shared" si="6"/>
        <v>6.3</v>
      </c>
      <c r="H244" s="22">
        <v>6.3</v>
      </c>
      <c r="I244" s="23"/>
      <c r="J244" s="23"/>
      <c r="K244" s="22"/>
      <c r="L244" s="22">
        <f t="shared" si="7"/>
        <v>6.3</v>
      </c>
      <c r="M244" s="25"/>
      <c r="N244" s="25"/>
      <c r="O244" s="25"/>
      <c r="P244" s="25"/>
      <c r="Q244" s="25"/>
      <c r="R244" s="18" t="s">
        <v>431</v>
      </c>
      <c r="S244" s="18"/>
    </row>
    <row r="245" s="2" customFormat="1" ht="50" customHeight="1" spans="1:19">
      <c r="A245" s="16"/>
      <c r="B245" s="18" t="s">
        <v>621</v>
      </c>
      <c r="C245" s="44" t="s">
        <v>452</v>
      </c>
      <c r="D245" s="22" t="s">
        <v>622</v>
      </c>
      <c r="E245" s="18" t="s">
        <v>81</v>
      </c>
      <c r="F245" s="33" t="s">
        <v>314</v>
      </c>
      <c r="G245" s="22">
        <f t="shared" si="6"/>
        <v>4</v>
      </c>
      <c r="H245" s="22">
        <v>4</v>
      </c>
      <c r="I245" s="23"/>
      <c r="J245" s="23"/>
      <c r="K245" s="22"/>
      <c r="L245" s="22">
        <f t="shared" si="7"/>
        <v>4</v>
      </c>
      <c r="M245" s="25"/>
      <c r="N245" s="25"/>
      <c r="O245" s="25"/>
      <c r="P245" s="25"/>
      <c r="Q245" s="25"/>
      <c r="R245" s="18" t="s">
        <v>431</v>
      </c>
      <c r="S245" s="18"/>
    </row>
    <row r="246" s="2" customFormat="1" ht="50" customHeight="1" spans="1:19">
      <c r="A246" s="16"/>
      <c r="B246" s="18" t="s">
        <v>623</v>
      </c>
      <c r="C246" s="44" t="s">
        <v>353</v>
      </c>
      <c r="D246" s="22" t="s">
        <v>624</v>
      </c>
      <c r="E246" s="18" t="s">
        <v>81</v>
      </c>
      <c r="F246" s="33" t="s">
        <v>314</v>
      </c>
      <c r="G246" s="22">
        <f t="shared" si="6"/>
        <v>10</v>
      </c>
      <c r="H246" s="22">
        <v>10</v>
      </c>
      <c r="I246" s="23"/>
      <c r="J246" s="23"/>
      <c r="K246" s="22"/>
      <c r="L246" s="22">
        <f t="shared" si="7"/>
        <v>10</v>
      </c>
      <c r="M246" s="25"/>
      <c r="N246" s="25"/>
      <c r="O246" s="25"/>
      <c r="P246" s="25"/>
      <c r="Q246" s="25"/>
      <c r="R246" s="18" t="s">
        <v>431</v>
      </c>
      <c r="S246" s="18"/>
    </row>
    <row r="247" s="2" customFormat="1" ht="50" customHeight="1" spans="1:19">
      <c r="A247" s="30"/>
      <c r="B247" s="18" t="s">
        <v>625</v>
      </c>
      <c r="C247" s="44" t="s">
        <v>353</v>
      </c>
      <c r="D247" s="22" t="s">
        <v>626</v>
      </c>
      <c r="E247" s="18" t="s">
        <v>81</v>
      </c>
      <c r="F247" s="33" t="s">
        <v>314</v>
      </c>
      <c r="G247" s="22">
        <f t="shared" si="6"/>
        <v>15</v>
      </c>
      <c r="H247" s="22">
        <v>15</v>
      </c>
      <c r="I247" s="23"/>
      <c r="J247" s="23"/>
      <c r="K247" s="22"/>
      <c r="L247" s="22">
        <f t="shared" si="7"/>
        <v>15</v>
      </c>
      <c r="M247" s="25"/>
      <c r="N247" s="25"/>
      <c r="O247" s="25"/>
      <c r="P247" s="25"/>
      <c r="Q247" s="25"/>
      <c r="R247" s="18" t="s">
        <v>431</v>
      </c>
      <c r="S247" s="18"/>
    </row>
    <row r="248" s="2" customFormat="1" ht="50" customHeight="1" spans="1:19">
      <c r="A248" s="24" t="s">
        <v>36</v>
      </c>
      <c r="B248" s="18" t="s">
        <v>627</v>
      </c>
      <c r="C248" s="44" t="s">
        <v>270</v>
      </c>
      <c r="D248" s="22" t="s">
        <v>628</v>
      </c>
      <c r="E248" s="18" t="s">
        <v>81</v>
      </c>
      <c r="F248" s="33" t="s">
        <v>314</v>
      </c>
      <c r="G248" s="22">
        <f t="shared" si="6"/>
        <v>15</v>
      </c>
      <c r="H248" s="22">
        <v>15</v>
      </c>
      <c r="I248" s="23"/>
      <c r="J248" s="23"/>
      <c r="K248" s="22"/>
      <c r="L248" s="22">
        <f t="shared" si="7"/>
        <v>15</v>
      </c>
      <c r="M248" s="25"/>
      <c r="N248" s="25"/>
      <c r="O248" s="25"/>
      <c r="P248" s="25"/>
      <c r="Q248" s="25"/>
      <c r="R248" s="18" t="s">
        <v>431</v>
      </c>
      <c r="S248" s="18"/>
    </row>
    <row r="249" s="2" customFormat="1" ht="50" customHeight="1" spans="1:19">
      <c r="A249" s="16"/>
      <c r="B249" s="18" t="s">
        <v>629</v>
      </c>
      <c r="C249" s="44" t="s">
        <v>250</v>
      </c>
      <c r="D249" s="22" t="s">
        <v>630</v>
      </c>
      <c r="E249" s="18" t="s">
        <v>81</v>
      </c>
      <c r="F249" s="33" t="s">
        <v>314</v>
      </c>
      <c r="G249" s="22">
        <f t="shared" si="6"/>
        <v>12</v>
      </c>
      <c r="H249" s="22">
        <v>12</v>
      </c>
      <c r="I249" s="23"/>
      <c r="J249" s="23"/>
      <c r="K249" s="22"/>
      <c r="L249" s="22">
        <f t="shared" si="7"/>
        <v>12</v>
      </c>
      <c r="M249" s="25"/>
      <c r="N249" s="25"/>
      <c r="O249" s="25"/>
      <c r="P249" s="25"/>
      <c r="Q249" s="25"/>
      <c r="R249" s="18" t="s">
        <v>431</v>
      </c>
      <c r="S249" s="18"/>
    </row>
    <row r="250" s="2" customFormat="1" ht="50" customHeight="1" spans="1:19">
      <c r="A250" s="16"/>
      <c r="B250" s="18" t="s">
        <v>631</v>
      </c>
      <c r="C250" s="44" t="s">
        <v>274</v>
      </c>
      <c r="D250" s="22" t="s">
        <v>632</v>
      </c>
      <c r="E250" s="18" t="s">
        <v>81</v>
      </c>
      <c r="F250" s="33" t="s">
        <v>314</v>
      </c>
      <c r="G250" s="22">
        <f t="shared" si="6"/>
        <v>30</v>
      </c>
      <c r="H250" s="22">
        <v>30</v>
      </c>
      <c r="I250" s="23"/>
      <c r="J250" s="23"/>
      <c r="K250" s="22"/>
      <c r="L250" s="22">
        <f t="shared" si="7"/>
        <v>30</v>
      </c>
      <c r="M250" s="25"/>
      <c r="N250" s="25"/>
      <c r="O250" s="25"/>
      <c r="P250" s="25"/>
      <c r="Q250" s="25"/>
      <c r="R250" s="18" t="s">
        <v>431</v>
      </c>
      <c r="S250" s="18"/>
    </row>
    <row r="251" s="2" customFormat="1" ht="50" customHeight="1" spans="1:19">
      <c r="A251" s="16"/>
      <c r="B251" s="18" t="s">
        <v>633</v>
      </c>
      <c r="C251" s="44" t="s">
        <v>234</v>
      </c>
      <c r="D251" s="22" t="s">
        <v>634</v>
      </c>
      <c r="E251" s="18" t="s">
        <v>81</v>
      </c>
      <c r="F251" s="33" t="s">
        <v>314</v>
      </c>
      <c r="G251" s="22">
        <f t="shared" si="6"/>
        <v>10</v>
      </c>
      <c r="H251" s="22">
        <v>10</v>
      </c>
      <c r="I251" s="23"/>
      <c r="J251" s="23"/>
      <c r="K251" s="22"/>
      <c r="L251" s="22">
        <f t="shared" si="7"/>
        <v>10</v>
      </c>
      <c r="M251" s="25"/>
      <c r="N251" s="25"/>
      <c r="O251" s="25"/>
      <c r="P251" s="25"/>
      <c r="Q251" s="25"/>
      <c r="R251" s="18" t="s">
        <v>431</v>
      </c>
      <c r="S251" s="18"/>
    </row>
    <row r="252" s="2" customFormat="1" ht="50" customHeight="1" spans="1:19">
      <c r="A252" s="16"/>
      <c r="B252" s="18" t="s">
        <v>635</v>
      </c>
      <c r="C252" s="44" t="s">
        <v>234</v>
      </c>
      <c r="D252" s="22" t="s">
        <v>636</v>
      </c>
      <c r="E252" s="18" t="s">
        <v>81</v>
      </c>
      <c r="F252" s="33" t="s">
        <v>314</v>
      </c>
      <c r="G252" s="22">
        <f t="shared" si="6"/>
        <v>9</v>
      </c>
      <c r="H252" s="22">
        <v>9</v>
      </c>
      <c r="I252" s="23"/>
      <c r="J252" s="23"/>
      <c r="K252" s="22"/>
      <c r="L252" s="22">
        <f t="shared" si="7"/>
        <v>9</v>
      </c>
      <c r="M252" s="25"/>
      <c r="N252" s="25"/>
      <c r="O252" s="25"/>
      <c r="P252" s="25"/>
      <c r="Q252" s="25"/>
      <c r="R252" s="18" t="s">
        <v>431</v>
      </c>
      <c r="S252" s="18"/>
    </row>
    <row r="253" s="2" customFormat="1" ht="50" customHeight="1" spans="1:19">
      <c r="A253" s="16"/>
      <c r="B253" s="18" t="s">
        <v>637</v>
      </c>
      <c r="C253" s="44" t="s">
        <v>293</v>
      </c>
      <c r="D253" s="22" t="s">
        <v>638</v>
      </c>
      <c r="E253" s="18" t="s">
        <v>81</v>
      </c>
      <c r="F253" s="33" t="s">
        <v>314</v>
      </c>
      <c r="G253" s="22">
        <f t="shared" si="6"/>
        <v>9</v>
      </c>
      <c r="H253" s="22">
        <v>9</v>
      </c>
      <c r="I253" s="23"/>
      <c r="J253" s="23"/>
      <c r="K253" s="22"/>
      <c r="L253" s="22">
        <f t="shared" si="7"/>
        <v>9</v>
      </c>
      <c r="M253" s="25"/>
      <c r="N253" s="25"/>
      <c r="O253" s="25"/>
      <c r="P253" s="25"/>
      <c r="Q253" s="25"/>
      <c r="R253" s="18" t="s">
        <v>431</v>
      </c>
      <c r="S253" s="18"/>
    </row>
    <row r="254" s="2" customFormat="1" ht="50" customHeight="1" spans="1:19">
      <c r="A254" s="16"/>
      <c r="B254" s="18" t="s">
        <v>639</v>
      </c>
      <c r="C254" s="44" t="s">
        <v>406</v>
      </c>
      <c r="D254" s="22" t="s">
        <v>640</v>
      </c>
      <c r="E254" s="18" t="s">
        <v>81</v>
      </c>
      <c r="F254" s="33" t="s">
        <v>314</v>
      </c>
      <c r="G254" s="22">
        <f t="shared" si="6"/>
        <v>15</v>
      </c>
      <c r="H254" s="22">
        <v>15</v>
      </c>
      <c r="I254" s="23"/>
      <c r="J254" s="23"/>
      <c r="K254" s="22"/>
      <c r="L254" s="22">
        <f t="shared" si="7"/>
        <v>15</v>
      </c>
      <c r="M254" s="25"/>
      <c r="N254" s="25"/>
      <c r="O254" s="25"/>
      <c r="P254" s="25"/>
      <c r="Q254" s="25"/>
      <c r="R254" s="18" t="s">
        <v>431</v>
      </c>
      <c r="S254" s="18"/>
    </row>
    <row r="255" s="2" customFormat="1" ht="50" customHeight="1" spans="1:19">
      <c r="A255" s="30"/>
      <c r="B255" s="18" t="s">
        <v>641</v>
      </c>
      <c r="C255" s="44" t="s">
        <v>406</v>
      </c>
      <c r="D255" s="22" t="s">
        <v>642</v>
      </c>
      <c r="E255" s="18" t="s">
        <v>81</v>
      </c>
      <c r="F255" s="33" t="s">
        <v>314</v>
      </c>
      <c r="G255" s="22">
        <f t="shared" si="6"/>
        <v>27</v>
      </c>
      <c r="H255" s="22">
        <v>27</v>
      </c>
      <c r="I255" s="23"/>
      <c r="J255" s="23"/>
      <c r="K255" s="22"/>
      <c r="L255" s="22">
        <f t="shared" si="7"/>
        <v>27</v>
      </c>
      <c r="M255" s="25"/>
      <c r="N255" s="25"/>
      <c r="O255" s="25"/>
      <c r="P255" s="25"/>
      <c r="Q255" s="25"/>
      <c r="R255" s="18" t="s">
        <v>431</v>
      </c>
      <c r="S255" s="18"/>
    </row>
    <row r="256" s="2" customFormat="1" ht="50" customHeight="1" spans="1:19">
      <c r="A256" s="24" t="s">
        <v>36</v>
      </c>
      <c r="B256" s="18" t="s">
        <v>643</v>
      </c>
      <c r="C256" s="44" t="s">
        <v>406</v>
      </c>
      <c r="D256" s="22" t="s">
        <v>644</v>
      </c>
      <c r="E256" s="18" t="s">
        <v>81</v>
      </c>
      <c r="F256" s="33" t="s">
        <v>314</v>
      </c>
      <c r="G256" s="22">
        <f t="shared" si="6"/>
        <v>11.5</v>
      </c>
      <c r="H256" s="22">
        <v>11.5</v>
      </c>
      <c r="I256" s="23"/>
      <c r="J256" s="23"/>
      <c r="K256" s="22"/>
      <c r="L256" s="22">
        <f t="shared" si="7"/>
        <v>11.5</v>
      </c>
      <c r="M256" s="25"/>
      <c r="N256" s="25"/>
      <c r="O256" s="25"/>
      <c r="P256" s="25"/>
      <c r="Q256" s="25"/>
      <c r="R256" s="18" t="s">
        <v>431</v>
      </c>
      <c r="S256" s="18"/>
    </row>
    <row r="257" s="2" customFormat="1" ht="50" customHeight="1" spans="1:19">
      <c r="A257" s="16"/>
      <c r="B257" s="18" t="s">
        <v>645</v>
      </c>
      <c r="C257" s="44" t="s">
        <v>387</v>
      </c>
      <c r="D257" s="22" t="s">
        <v>646</v>
      </c>
      <c r="E257" s="18" t="s">
        <v>81</v>
      </c>
      <c r="F257" s="33" t="s">
        <v>314</v>
      </c>
      <c r="G257" s="22">
        <f t="shared" si="6"/>
        <v>15</v>
      </c>
      <c r="H257" s="22">
        <v>15</v>
      </c>
      <c r="I257" s="23"/>
      <c r="J257" s="23"/>
      <c r="K257" s="22"/>
      <c r="L257" s="22">
        <f t="shared" si="7"/>
        <v>15</v>
      </c>
      <c r="M257" s="25"/>
      <c r="N257" s="25"/>
      <c r="O257" s="25"/>
      <c r="P257" s="25"/>
      <c r="Q257" s="25"/>
      <c r="R257" s="18" t="s">
        <v>431</v>
      </c>
      <c r="S257" s="18"/>
    </row>
    <row r="258" s="2" customFormat="1" ht="50" customHeight="1" spans="1:19">
      <c r="A258" s="16"/>
      <c r="B258" s="18" t="s">
        <v>647</v>
      </c>
      <c r="C258" s="44" t="s">
        <v>301</v>
      </c>
      <c r="D258" s="22" t="s">
        <v>648</v>
      </c>
      <c r="E258" s="18" t="s">
        <v>81</v>
      </c>
      <c r="F258" s="33" t="s">
        <v>314</v>
      </c>
      <c r="G258" s="22">
        <f t="shared" si="6"/>
        <v>30</v>
      </c>
      <c r="H258" s="22">
        <v>30</v>
      </c>
      <c r="I258" s="23"/>
      <c r="J258" s="23"/>
      <c r="K258" s="22"/>
      <c r="L258" s="22">
        <f t="shared" si="7"/>
        <v>30</v>
      </c>
      <c r="M258" s="25"/>
      <c r="N258" s="25"/>
      <c r="O258" s="25"/>
      <c r="P258" s="25"/>
      <c r="Q258" s="25"/>
      <c r="R258" s="18" t="s">
        <v>431</v>
      </c>
      <c r="S258" s="18"/>
    </row>
    <row r="259" s="2" customFormat="1" ht="50" customHeight="1" spans="1:19">
      <c r="A259" s="16"/>
      <c r="B259" s="18" t="s">
        <v>649</v>
      </c>
      <c r="C259" s="44" t="s">
        <v>387</v>
      </c>
      <c r="D259" s="22" t="s">
        <v>650</v>
      </c>
      <c r="E259" s="18" t="s">
        <v>81</v>
      </c>
      <c r="F259" s="33" t="s">
        <v>314</v>
      </c>
      <c r="G259" s="22">
        <f t="shared" si="6"/>
        <v>20</v>
      </c>
      <c r="H259" s="22">
        <v>20</v>
      </c>
      <c r="I259" s="23"/>
      <c r="J259" s="23"/>
      <c r="K259" s="22"/>
      <c r="L259" s="22">
        <f t="shared" si="7"/>
        <v>20</v>
      </c>
      <c r="M259" s="25"/>
      <c r="N259" s="25"/>
      <c r="O259" s="25"/>
      <c r="P259" s="25"/>
      <c r="Q259" s="25"/>
      <c r="R259" s="18" t="s">
        <v>431</v>
      </c>
      <c r="S259" s="18"/>
    </row>
    <row r="260" s="2" customFormat="1" ht="50" customHeight="1" spans="1:19">
      <c r="A260" s="16"/>
      <c r="B260" s="18" t="s">
        <v>651</v>
      </c>
      <c r="C260" s="44" t="s">
        <v>246</v>
      </c>
      <c r="D260" s="22" t="s">
        <v>652</v>
      </c>
      <c r="E260" s="18" t="s">
        <v>81</v>
      </c>
      <c r="F260" s="33" t="s">
        <v>314</v>
      </c>
      <c r="G260" s="22">
        <f t="shared" si="6"/>
        <v>16</v>
      </c>
      <c r="H260" s="23"/>
      <c r="I260" s="22">
        <v>16</v>
      </c>
      <c r="J260" s="23"/>
      <c r="K260" s="22"/>
      <c r="L260" s="22">
        <f t="shared" si="7"/>
        <v>16</v>
      </c>
      <c r="M260" s="25"/>
      <c r="N260" s="25"/>
      <c r="O260" s="25"/>
      <c r="P260" s="25"/>
      <c r="Q260" s="25"/>
      <c r="R260" s="18" t="s">
        <v>431</v>
      </c>
      <c r="S260" s="18"/>
    </row>
    <row r="261" s="2" customFormat="1" ht="50" customHeight="1" spans="1:19">
      <c r="A261" s="16"/>
      <c r="B261" s="18" t="s">
        <v>653</v>
      </c>
      <c r="C261" s="44" t="s">
        <v>480</v>
      </c>
      <c r="D261" s="22" t="s">
        <v>654</v>
      </c>
      <c r="E261" s="18" t="s">
        <v>81</v>
      </c>
      <c r="F261" s="33" t="s">
        <v>314</v>
      </c>
      <c r="G261" s="22">
        <f t="shared" si="6"/>
        <v>10</v>
      </c>
      <c r="H261" s="23"/>
      <c r="I261" s="22">
        <v>10</v>
      </c>
      <c r="J261" s="23"/>
      <c r="K261" s="22"/>
      <c r="L261" s="22">
        <f t="shared" si="7"/>
        <v>10</v>
      </c>
      <c r="M261" s="25"/>
      <c r="N261" s="25"/>
      <c r="O261" s="25"/>
      <c r="P261" s="25"/>
      <c r="Q261" s="25"/>
      <c r="R261" s="18" t="s">
        <v>431</v>
      </c>
      <c r="S261" s="18"/>
    </row>
    <row r="262" s="2" customFormat="1" ht="50" customHeight="1" spans="1:19">
      <c r="A262" s="16"/>
      <c r="B262" s="18" t="s">
        <v>655</v>
      </c>
      <c r="C262" s="44" t="s">
        <v>480</v>
      </c>
      <c r="D262" s="22" t="s">
        <v>656</v>
      </c>
      <c r="E262" s="18" t="s">
        <v>81</v>
      </c>
      <c r="F262" s="33" t="s">
        <v>314</v>
      </c>
      <c r="G262" s="22">
        <f t="shared" si="6"/>
        <v>27.5</v>
      </c>
      <c r="H262" s="23"/>
      <c r="I262" s="22">
        <v>27.5</v>
      </c>
      <c r="J262" s="23"/>
      <c r="K262" s="22"/>
      <c r="L262" s="22">
        <f t="shared" si="7"/>
        <v>27.5</v>
      </c>
      <c r="M262" s="25"/>
      <c r="N262" s="25"/>
      <c r="O262" s="25"/>
      <c r="P262" s="25"/>
      <c r="Q262" s="25"/>
      <c r="R262" s="18" t="s">
        <v>431</v>
      </c>
      <c r="S262" s="18"/>
    </row>
    <row r="263" s="2" customFormat="1" ht="50" customHeight="1" spans="1:19">
      <c r="A263" s="30"/>
      <c r="B263" s="18" t="s">
        <v>657</v>
      </c>
      <c r="C263" s="18" t="s">
        <v>182</v>
      </c>
      <c r="D263" s="22" t="s">
        <v>658</v>
      </c>
      <c r="E263" s="18" t="s">
        <v>81</v>
      </c>
      <c r="F263" s="33" t="s">
        <v>314</v>
      </c>
      <c r="G263" s="22">
        <f t="shared" ref="G263:G326" si="8">H263+I263+J263+K263</f>
        <v>20</v>
      </c>
      <c r="H263" s="23"/>
      <c r="I263" s="22">
        <v>20</v>
      </c>
      <c r="J263" s="23"/>
      <c r="K263" s="22"/>
      <c r="L263" s="22">
        <f t="shared" ref="L263:L326" si="9">G263</f>
        <v>20</v>
      </c>
      <c r="M263" s="25"/>
      <c r="N263" s="25"/>
      <c r="O263" s="25"/>
      <c r="P263" s="25"/>
      <c r="Q263" s="25"/>
      <c r="R263" s="18" t="s">
        <v>431</v>
      </c>
      <c r="S263" s="18"/>
    </row>
    <row r="264" s="2" customFormat="1" ht="50" customHeight="1" spans="1:19">
      <c r="A264" s="24" t="s">
        <v>36</v>
      </c>
      <c r="B264" s="18" t="s">
        <v>659</v>
      </c>
      <c r="C264" s="44" t="s">
        <v>342</v>
      </c>
      <c r="D264" s="22" t="s">
        <v>660</v>
      </c>
      <c r="E264" s="18" t="s">
        <v>81</v>
      </c>
      <c r="F264" s="33" t="s">
        <v>314</v>
      </c>
      <c r="G264" s="22">
        <f t="shared" si="8"/>
        <v>12</v>
      </c>
      <c r="H264" s="23"/>
      <c r="I264" s="22">
        <v>12</v>
      </c>
      <c r="J264" s="23"/>
      <c r="K264" s="22"/>
      <c r="L264" s="22">
        <f t="shared" si="9"/>
        <v>12</v>
      </c>
      <c r="M264" s="25"/>
      <c r="N264" s="25"/>
      <c r="O264" s="25"/>
      <c r="P264" s="25"/>
      <c r="Q264" s="25"/>
      <c r="R264" s="18" t="s">
        <v>431</v>
      </c>
      <c r="S264" s="18"/>
    </row>
    <row r="265" s="2" customFormat="1" ht="50" customHeight="1" spans="1:19">
      <c r="A265" s="16"/>
      <c r="B265" s="18" t="s">
        <v>661</v>
      </c>
      <c r="C265" s="44" t="s">
        <v>381</v>
      </c>
      <c r="D265" s="22" t="s">
        <v>662</v>
      </c>
      <c r="E265" s="18" t="s">
        <v>81</v>
      </c>
      <c r="F265" s="33" t="s">
        <v>314</v>
      </c>
      <c r="G265" s="22">
        <f t="shared" si="8"/>
        <v>10</v>
      </c>
      <c r="H265" s="23"/>
      <c r="I265" s="22">
        <v>10</v>
      </c>
      <c r="J265" s="23"/>
      <c r="K265" s="22"/>
      <c r="L265" s="22">
        <f t="shared" si="9"/>
        <v>10</v>
      </c>
      <c r="M265" s="25"/>
      <c r="N265" s="25"/>
      <c r="O265" s="25"/>
      <c r="P265" s="25"/>
      <c r="Q265" s="25"/>
      <c r="R265" s="18" t="s">
        <v>431</v>
      </c>
      <c r="S265" s="18"/>
    </row>
    <row r="266" s="2" customFormat="1" ht="50" customHeight="1" spans="1:19">
      <c r="A266" s="16"/>
      <c r="B266" s="18" t="s">
        <v>663</v>
      </c>
      <c r="C266" s="44" t="s">
        <v>381</v>
      </c>
      <c r="D266" s="22" t="s">
        <v>664</v>
      </c>
      <c r="E266" s="18" t="s">
        <v>81</v>
      </c>
      <c r="F266" s="33" t="s">
        <v>314</v>
      </c>
      <c r="G266" s="22">
        <f t="shared" si="8"/>
        <v>10</v>
      </c>
      <c r="H266" s="23"/>
      <c r="I266" s="22">
        <v>10</v>
      </c>
      <c r="J266" s="23"/>
      <c r="K266" s="22"/>
      <c r="L266" s="22">
        <f t="shared" si="9"/>
        <v>10</v>
      </c>
      <c r="M266" s="25"/>
      <c r="N266" s="25"/>
      <c r="O266" s="25"/>
      <c r="P266" s="25"/>
      <c r="Q266" s="25"/>
      <c r="R266" s="18" t="s">
        <v>431</v>
      </c>
      <c r="S266" s="18"/>
    </row>
    <row r="267" s="2" customFormat="1" ht="50" customHeight="1" spans="1:19">
      <c r="A267" s="16"/>
      <c r="B267" s="18" t="s">
        <v>665</v>
      </c>
      <c r="C267" s="44" t="s">
        <v>381</v>
      </c>
      <c r="D267" s="22" t="s">
        <v>666</v>
      </c>
      <c r="E267" s="18" t="s">
        <v>81</v>
      </c>
      <c r="F267" s="33" t="s">
        <v>314</v>
      </c>
      <c r="G267" s="22">
        <f t="shared" si="8"/>
        <v>13</v>
      </c>
      <c r="H267" s="23"/>
      <c r="I267" s="22">
        <v>13</v>
      </c>
      <c r="J267" s="23"/>
      <c r="K267" s="22"/>
      <c r="L267" s="22">
        <f t="shared" si="9"/>
        <v>13</v>
      </c>
      <c r="M267" s="25"/>
      <c r="N267" s="25"/>
      <c r="O267" s="25"/>
      <c r="P267" s="25"/>
      <c r="Q267" s="25"/>
      <c r="R267" s="18" t="s">
        <v>431</v>
      </c>
      <c r="S267" s="18"/>
    </row>
    <row r="268" s="2" customFormat="1" ht="50" customHeight="1" spans="1:19">
      <c r="A268" s="16"/>
      <c r="B268" s="18" t="s">
        <v>667</v>
      </c>
      <c r="C268" s="44" t="s">
        <v>254</v>
      </c>
      <c r="D268" s="22" t="s">
        <v>668</v>
      </c>
      <c r="E268" s="18" t="s">
        <v>81</v>
      </c>
      <c r="F268" s="33" t="s">
        <v>314</v>
      </c>
      <c r="G268" s="22">
        <f t="shared" si="8"/>
        <v>30</v>
      </c>
      <c r="H268" s="23"/>
      <c r="I268" s="22">
        <v>30</v>
      </c>
      <c r="J268" s="23"/>
      <c r="K268" s="22"/>
      <c r="L268" s="22">
        <f t="shared" si="9"/>
        <v>30</v>
      </c>
      <c r="M268" s="25"/>
      <c r="N268" s="25"/>
      <c r="O268" s="25"/>
      <c r="P268" s="25"/>
      <c r="Q268" s="25"/>
      <c r="R268" s="18" t="s">
        <v>431</v>
      </c>
      <c r="S268" s="18"/>
    </row>
    <row r="269" s="2" customFormat="1" ht="50" customHeight="1" spans="1:19">
      <c r="A269" s="16"/>
      <c r="B269" s="18" t="s">
        <v>669</v>
      </c>
      <c r="C269" s="44" t="s">
        <v>246</v>
      </c>
      <c r="D269" s="22" t="s">
        <v>670</v>
      </c>
      <c r="E269" s="18" t="s">
        <v>81</v>
      </c>
      <c r="F269" s="33" t="s">
        <v>314</v>
      </c>
      <c r="G269" s="22">
        <f t="shared" si="8"/>
        <v>15</v>
      </c>
      <c r="H269" s="23"/>
      <c r="I269" s="22">
        <v>15</v>
      </c>
      <c r="J269" s="23"/>
      <c r="K269" s="22"/>
      <c r="L269" s="22">
        <f t="shared" si="9"/>
        <v>15</v>
      </c>
      <c r="M269" s="25"/>
      <c r="N269" s="25"/>
      <c r="O269" s="25"/>
      <c r="P269" s="25"/>
      <c r="Q269" s="25"/>
      <c r="R269" s="18" t="s">
        <v>431</v>
      </c>
      <c r="S269" s="18"/>
    </row>
    <row r="270" s="2" customFormat="1" ht="50" customHeight="1" spans="1:19">
      <c r="A270" s="16"/>
      <c r="B270" s="18" t="s">
        <v>671</v>
      </c>
      <c r="C270" s="44" t="s">
        <v>262</v>
      </c>
      <c r="D270" s="22" t="s">
        <v>672</v>
      </c>
      <c r="E270" s="18" t="s">
        <v>81</v>
      </c>
      <c r="F270" s="33" t="s">
        <v>314</v>
      </c>
      <c r="G270" s="22">
        <f t="shared" si="8"/>
        <v>22.5</v>
      </c>
      <c r="H270" s="23"/>
      <c r="I270" s="22">
        <v>22.5</v>
      </c>
      <c r="J270" s="23"/>
      <c r="K270" s="22"/>
      <c r="L270" s="22">
        <f t="shared" si="9"/>
        <v>22.5</v>
      </c>
      <c r="M270" s="25"/>
      <c r="N270" s="25"/>
      <c r="O270" s="25"/>
      <c r="P270" s="25"/>
      <c r="Q270" s="25"/>
      <c r="R270" s="18" t="s">
        <v>431</v>
      </c>
      <c r="S270" s="18"/>
    </row>
    <row r="271" s="2" customFormat="1" ht="50" customHeight="1" spans="1:19">
      <c r="A271" s="30"/>
      <c r="B271" s="18" t="s">
        <v>673</v>
      </c>
      <c r="C271" s="44" t="s">
        <v>266</v>
      </c>
      <c r="D271" s="22" t="s">
        <v>674</v>
      </c>
      <c r="E271" s="18" t="s">
        <v>81</v>
      </c>
      <c r="F271" s="33" t="s">
        <v>314</v>
      </c>
      <c r="G271" s="22">
        <f t="shared" si="8"/>
        <v>16</v>
      </c>
      <c r="H271" s="23"/>
      <c r="I271" s="22">
        <v>16</v>
      </c>
      <c r="J271" s="23"/>
      <c r="K271" s="22"/>
      <c r="L271" s="22">
        <f t="shared" si="9"/>
        <v>16</v>
      </c>
      <c r="M271" s="25"/>
      <c r="N271" s="25"/>
      <c r="O271" s="25"/>
      <c r="P271" s="25"/>
      <c r="Q271" s="25"/>
      <c r="R271" s="18" t="s">
        <v>431</v>
      </c>
      <c r="S271" s="18"/>
    </row>
    <row r="272" s="2" customFormat="1" ht="50" customHeight="1" spans="1:19">
      <c r="A272" s="24" t="s">
        <v>36</v>
      </c>
      <c r="B272" s="18" t="s">
        <v>675</v>
      </c>
      <c r="C272" s="44" t="s">
        <v>266</v>
      </c>
      <c r="D272" s="22" t="s">
        <v>676</v>
      </c>
      <c r="E272" s="18" t="s">
        <v>81</v>
      </c>
      <c r="F272" s="33" t="s">
        <v>314</v>
      </c>
      <c r="G272" s="22">
        <f t="shared" si="8"/>
        <v>7</v>
      </c>
      <c r="H272" s="23"/>
      <c r="I272" s="22">
        <v>7</v>
      </c>
      <c r="J272" s="23"/>
      <c r="K272" s="22"/>
      <c r="L272" s="22">
        <f t="shared" si="9"/>
        <v>7</v>
      </c>
      <c r="M272" s="25"/>
      <c r="N272" s="25"/>
      <c r="O272" s="25"/>
      <c r="P272" s="25"/>
      <c r="Q272" s="25"/>
      <c r="R272" s="18" t="s">
        <v>431</v>
      </c>
      <c r="S272" s="18"/>
    </row>
    <row r="273" s="2" customFormat="1" ht="50" customHeight="1" spans="1:19">
      <c r="A273" s="16"/>
      <c r="B273" s="18" t="s">
        <v>677</v>
      </c>
      <c r="C273" s="44" t="s">
        <v>383</v>
      </c>
      <c r="D273" s="22" t="s">
        <v>678</v>
      </c>
      <c r="E273" s="18" t="s">
        <v>81</v>
      </c>
      <c r="F273" s="33" t="s">
        <v>314</v>
      </c>
      <c r="G273" s="22">
        <f t="shared" si="8"/>
        <v>27</v>
      </c>
      <c r="H273" s="23"/>
      <c r="I273" s="22">
        <v>27</v>
      </c>
      <c r="J273" s="23"/>
      <c r="K273" s="22"/>
      <c r="L273" s="22">
        <f t="shared" si="9"/>
        <v>27</v>
      </c>
      <c r="M273" s="25"/>
      <c r="N273" s="25"/>
      <c r="O273" s="25"/>
      <c r="P273" s="25"/>
      <c r="Q273" s="25"/>
      <c r="R273" s="18" t="s">
        <v>431</v>
      </c>
      <c r="S273" s="18"/>
    </row>
    <row r="274" s="2" customFormat="1" ht="50" customHeight="1" spans="1:19">
      <c r="A274" s="16"/>
      <c r="B274" s="18" t="s">
        <v>679</v>
      </c>
      <c r="C274" s="44" t="s">
        <v>289</v>
      </c>
      <c r="D274" s="22" t="s">
        <v>680</v>
      </c>
      <c r="E274" s="18" t="s">
        <v>81</v>
      </c>
      <c r="F274" s="33" t="s">
        <v>314</v>
      </c>
      <c r="G274" s="22">
        <f t="shared" si="8"/>
        <v>25</v>
      </c>
      <c r="H274" s="23"/>
      <c r="I274" s="22">
        <v>25</v>
      </c>
      <c r="J274" s="23"/>
      <c r="K274" s="22"/>
      <c r="L274" s="22">
        <f t="shared" si="9"/>
        <v>25</v>
      </c>
      <c r="M274" s="25"/>
      <c r="N274" s="25"/>
      <c r="O274" s="25"/>
      <c r="P274" s="25"/>
      <c r="Q274" s="25"/>
      <c r="R274" s="18" t="s">
        <v>431</v>
      </c>
      <c r="S274" s="18"/>
    </row>
    <row r="275" s="2" customFormat="1" ht="50" customHeight="1" spans="1:19">
      <c r="A275" s="16"/>
      <c r="B275" s="18" t="s">
        <v>681</v>
      </c>
      <c r="C275" s="44" t="s">
        <v>364</v>
      </c>
      <c r="D275" s="22" t="s">
        <v>682</v>
      </c>
      <c r="E275" s="18" t="s">
        <v>81</v>
      </c>
      <c r="F275" s="33" t="s">
        <v>314</v>
      </c>
      <c r="G275" s="22">
        <f t="shared" si="8"/>
        <v>30</v>
      </c>
      <c r="H275" s="23"/>
      <c r="I275" s="22">
        <v>30</v>
      </c>
      <c r="J275" s="23"/>
      <c r="K275" s="22"/>
      <c r="L275" s="22">
        <f t="shared" si="9"/>
        <v>30</v>
      </c>
      <c r="M275" s="25"/>
      <c r="N275" s="25"/>
      <c r="O275" s="25"/>
      <c r="P275" s="25"/>
      <c r="Q275" s="25"/>
      <c r="R275" s="18" t="s">
        <v>431</v>
      </c>
      <c r="S275" s="18"/>
    </row>
    <row r="276" s="2" customFormat="1" ht="50" customHeight="1" spans="1:19">
      <c r="A276" s="16"/>
      <c r="B276" s="18" t="s">
        <v>683</v>
      </c>
      <c r="C276" s="44" t="s">
        <v>246</v>
      </c>
      <c r="D276" s="22" t="s">
        <v>684</v>
      </c>
      <c r="E276" s="18" t="s">
        <v>81</v>
      </c>
      <c r="F276" s="33" t="s">
        <v>314</v>
      </c>
      <c r="G276" s="22">
        <f t="shared" si="8"/>
        <v>16</v>
      </c>
      <c r="H276" s="23"/>
      <c r="I276" s="22">
        <v>16</v>
      </c>
      <c r="J276" s="23"/>
      <c r="K276" s="22"/>
      <c r="L276" s="22">
        <f t="shared" si="9"/>
        <v>16</v>
      </c>
      <c r="M276" s="25"/>
      <c r="N276" s="25"/>
      <c r="O276" s="25"/>
      <c r="P276" s="25"/>
      <c r="Q276" s="25"/>
      <c r="R276" s="18" t="s">
        <v>431</v>
      </c>
      <c r="S276" s="18"/>
    </row>
    <row r="277" s="2" customFormat="1" ht="50" customHeight="1" spans="1:19">
      <c r="A277" s="16"/>
      <c r="B277" s="18" t="s">
        <v>685</v>
      </c>
      <c r="C277" s="44" t="s">
        <v>686</v>
      </c>
      <c r="D277" s="22" t="s">
        <v>687</v>
      </c>
      <c r="E277" s="18" t="s">
        <v>81</v>
      </c>
      <c r="F277" s="33" t="s">
        <v>314</v>
      </c>
      <c r="G277" s="22">
        <f t="shared" si="8"/>
        <v>28</v>
      </c>
      <c r="H277" s="23"/>
      <c r="I277" s="22">
        <v>28</v>
      </c>
      <c r="J277" s="23"/>
      <c r="K277" s="22"/>
      <c r="L277" s="22">
        <f t="shared" si="9"/>
        <v>28</v>
      </c>
      <c r="M277" s="25"/>
      <c r="N277" s="25"/>
      <c r="O277" s="25"/>
      <c r="P277" s="25"/>
      <c r="Q277" s="25"/>
      <c r="R277" s="18" t="s">
        <v>431</v>
      </c>
      <c r="S277" s="18"/>
    </row>
    <row r="278" s="2" customFormat="1" ht="50" customHeight="1" spans="1:19">
      <c r="A278" s="16"/>
      <c r="B278" s="18" t="s">
        <v>688</v>
      </c>
      <c r="C278" s="44" t="s">
        <v>532</v>
      </c>
      <c r="D278" s="22" t="s">
        <v>689</v>
      </c>
      <c r="E278" s="18" t="s">
        <v>81</v>
      </c>
      <c r="F278" s="33" t="s">
        <v>314</v>
      </c>
      <c r="G278" s="22">
        <f t="shared" si="8"/>
        <v>15</v>
      </c>
      <c r="H278" s="23"/>
      <c r="I278" s="22">
        <v>15</v>
      </c>
      <c r="J278" s="23"/>
      <c r="K278" s="22"/>
      <c r="L278" s="22">
        <f t="shared" si="9"/>
        <v>15</v>
      </c>
      <c r="M278" s="25"/>
      <c r="N278" s="25"/>
      <c r="O278" s="25"/>
      <c r="P278" s="25"/>
      <c r="Q278" s="25"/>
      <c r="R278" s="18" t="s">
        <v>431</v>
      </c>
      <c r="S278" s="18"/>
    </row>
    <row r="279" s="2" customFormat="1" ht="50" customHeight="1" spans="1:19">
      <c r="A279" s="30"/>
      <c r="B279" s="18" t="s">
        <v>631</v>
      </c>
      <c r="C279" s="44" t="s">
        <v>274</v>
      </c>
      <c r="D279" s="22" t="s">
        <v>690</v>
      </c>
      <c r="E279" s="18" t="s">
        <v>81</v>
      </c>
      <c r="F279" s="33" t="s">
        <v>314</v>
      </c>
      <c r="G279" s="22">
        <f t="shared" si="8"/>
        <v>18</v>
      </c>
      <c r="H279" s="23"/>
      <c r="I279" s="22">
        <v>18</v>
      </c>
      <c r="J279" s="23"/>
      <c r="K279" s="22"/>
      <c r="L279" s="22">
        <f t="shared" si="9"/>
        <v>18</v>
      </c>
      <c r="M279" s="25"/>
      <c r="N279" s="25"/>
      <c r="O279" s="25"/>
      <c r="P279" s="25"/>
      <c r="Q279" s="25"/>
      <c r="R279" s="18" t="s">
        <v>431</v>
      </c>
      <c r="S279" s="18"/>
    </row>
    <row r="280" s="2" customFormat="1" ht="50" customHeight="1" spans="1:19">
      <c r="A280" s="24" t="s">
        <v>36</v>
      </c>
      <c r="B280" s="18" t="s">
        <v>631</v>
      </c>
      <c r="C280" s="44" t="s">
        <v>274</v>
      </c>
      <c r="D280" s="22" t="s">
        <v>691</v>
      </c>
      <c r="E280" s="18" t="s">
        <v>81</v>
      </c>
      <c r="F280" s="33" t="s">
        <v>314</v>
      </c>
      <c r="G280" s="22">
        <f t="shared" si="8"/>
        <v>13</v>
      </c>
      <c r="H280" s="23"/>
      <c r="I280" s="22">
        <v>13</v>
      </c>
      <c r="J280" s="23"/>
      <c r="K280" s="22"/>
      <c r="L280" s="22">
        <f t="shared" si="9"/>
        <v>13</v>
      </c>
      <c r="M280" s="25"/>
      <c r="N280" s="25"/>
      <c r="O280" s="25"/>
      <c r="P280" s="25"/>
      <c r="Q280" s="25"/>
      <c r="R280" s="18" t="s">
        <v>431</v>
      </c>
      <c r="S280" s="18"/>
    </row>
    <row r="281" s="2" customFormat="1" ht="50" customHeight="1" spans="1:19">
      <c r="A281" s="16"/>
      <c r="B281" s="18" t="s">
        <v>692</v>
      </c>
      <c r="C281" s="44" t="s">
        <v>693</v>
      </c>
      <c r="D281" s="22" t="s">
        <v>694</v>
      </c>
      <c r="E281" s="18" t="s">
        <v>81</v>
      </c>
      <c r="F281" s="33" t="s">
        <v>314</v>
      </c>
      <c r="G281" s="22">
        <f t="shared" si="8"/>
        <v>23</v>
      </c>
      <c r="H281" s="23"/>
      <c r="I281" s="22">
        <v>23</v>
      </c>
      <c r="J281" s="23"/>
      <c r="K281" s="22"/>
      <c r="L281" s="22">
        <f t="shared" si="9"/>
        <v>23</v>
      </c>
      <c r="M281" s="25"/>
      <c r="N281" s="25"/>
      <c r="O281" s="25"/>
      <c r="P281" s="25"/>
      <c r="Q281" s="25"/>
      <c r="R281" s="18" t="s">
        <v>431</v>
      </c>
      <c r="S281" s="18"/>
    </row>
    <row r="282" s="2" customFormat="1" ht="50" customHeight="1" spans="1:19">
      <c r="A282" s="16"/>
      <c r="B282" s="18" t="s">
        <v>695</v>
      </c>
      <c r="C282" s="44" t="s">
        <v>693</v>
      </c>
      <c r="D282" s="22" t="s">
        <v>696</v>
      </c>
      <c r="E282" s="18" t="s">
        <v>81</v>
      </c>
      <c r="F282" s="33" t="s">
        <v>314</v>
      </c>
      <c r="G282" s="22">
        <f t="shared" si="8"/>
        <v>12</v>
      </c>
      <c r="H282" s="23"/>
      <c r="I282" s="22">
        <v>12</v>
      </c>
      <c r="J282" s="23"/>
      <c r="K282" s="22"/>
      <c r="L282" s="22">
        <f t="shared" si="9"/>
        <v>12</v>
      </c>
      <c r="M282" s="25"/>
      <c r="N282" s="25"/>
      <c r="O282" s="25"/>
      <c r="P282" s="25"/>
      <c r="Q282" s="25"/>
      <c r="R282" s="18" t="s">
        <v>431</v>
      </c>
      <c r="S282" s="18"/>
    </row>
    <row r="283" s="2" customFormat="1" ht="50" customHeight="1" spans="1:19">
      <c r="A283" s="16"/>
      <c r="B283" s="18" t="s">
        <v>697</v>
      </c>
      <c r="C283" s="44" t="s">
        <v>392</v>
      </c>
      <c r="D283" s="22" t="s">
        <v>698</v>
      </c>
      <c r="E283" s="18" t="s">
        <v>81</v>
      </c>
      <c r="F283" s="33" t="s">
        <v>314</v>
      </c>
      <c r="G283" s="22">
        <f t="shared" si="8"/>
        <v>15</v>
      </c>
      <c r="H283" s="23"/>
      <c r="I283" s="22">
        <v>15</v>
      </c>
      <c r="J283" s="23"/>
      <c r="K283" s="22"/>
      <c r="L283" s="22">
        <f t="shared" si="9"/>
        <v>15</v>
      </c>
      <c r="M283" s="25"/>
      <c r="N283" s="25"/>
      <c r="O283" s="25"/>
      <c r="P283" s="25"/>
      <c r="Q283" s="25"/>
      <c r="R283" s="18" t="s">
        <v>431</v>
      </c>
      <c r="S283" s="18"/>
    </row>
    <row r="284" s="2" customFormat="1" ht="50" customHeight="1" spans="1:19">
      <c r="A284" s="16"/>
      <c r="B284" s="18" t="s">
        <v>699</v>
      </c>
      <c r="C284" s="44" t="s">
        <v>556</v>
      </c>
      <c r="D284" s="22" t="s">
        <v>700</v>
      </c>
      <c r="E284" s="18" t="s">
        <v>81</v>
      </c>
      <c r="F284" s="33" t="s">
        <v>314</v>
      </c>
      <c r="G284" s="22">
        <f t="shared" si="8"/>
        <v>14</v>
      </c>
      <c r="H284" s="23"/>
      <c r="I284" s="22">
        <v>14</v>
      </c>
      <c r="J284" s="23"/>
      <c r="K284" s="22"/>
      <c r="L284" s="22">
        <f t="shared" si="9"/>
        <v>14</v>
      </c>
      <c r="M284" s="25"/>
      <c r="N284" s="25"/>
      <c r="O284" s="25"/>
      <c r="P284" s="25"/>
      <c r="Q284" s="25"/>
      <c r="R284" s="18" t="s">
        <v>431</v>
      </c>
      <c r="S284" s="18"/>
    </row>
    <row r="285" s="2" customFormat="1" ht="50" customHeight="1" spans="1:19">
      <c r="A285" s="16"/>
      <c r="B285" s="18" t="s">
        <v>701</v>
      </c>
      <c r="C285" s="44" t="s">
        <v>441</v>
      </c>
      <c r="D285" s="22" t="s">
        <v>702</v>
      </c>
      <c r="E285" s="18" t="s">
        <v>81</v>
      </c>
      <c r="F285" s="33" t="s">
        <v>314</v>
      </c>
      <c r="G285" s="22">
        <f t="shared" si="8"/>
        <v>20</v>
      </c>
      <c r="H285" s="23"/>
      <c r="I285" s="22">
        <v>20</v>
      </c>
      <c r="J285" s="23"/>
      <c r="K285" s="22"/>
      <c r="L285" s="22">
        <f t="shared" si="9"/>
        <v>20</v>
      </c>
      <c r="M285" s="25"/>
      <c r="N285" s="25"/>
      <c r="O285" s="25"/>
      <c r="P285" s="25"/>
      <c r="Q285" s="25"/>
      <c r="R285" s="18" t="s">
        <v>431</v>
      </c>
      <c r="S285" s="18"/>
    </row>
    <row r="286" s="2" customFormat="1" ht="50" customHeight="1" spans="1:19">
      <c r="A286" s="16"/>
      <c r="B286" s="18" t="s">
        <v>703</v>
      </c>
      <c r="C286" s="44" t="s">
        <v>305</v>
      </c>
      <c r="D286" s="22" t="s">
        <v>704</v>
      </c>
      <c r="E286" s="18" t="s">
        <v>81</v>
      </c>
      <c r="F286" s="33" t="s">
        <v>314</v>
      </c>
      <c r="G286" s="22">
        <f t="shared" si="8"/>
        <v>20</v>
      </c>
      <c r="H286" s="23"/>
      <c r="I286" s="22">
        <v>20</v>
      </c>
      <c r="J286" s="23"/>
      <c r="K286" s="22"/>
      <c r="L286" s="22">
        <f t="shared" si="9"/>
        <v>20</v>
      </c>
      <c r="M286" s="25"/>
      <c r="N286" s="25"/>
      <c r="O286" s="25"/>
      <c r="P286" s="25"/>
      <c r="Q286" s="25"/>
      <c r="R286" s="18" t="s">
        <v>431</v>
      </c>
      <c r="S286" s="18"/>
    </row>
    <row r="287" s="2" customFormat="1" ht="50" customHeight="1" spans="1:19">
      <c r="A287" s="30"/>
      <c r="B287" s="18" t="s">
        <v>705</v>
      </c>
      <c r="C287" s="44" t="s">
        <v>289</v>
      </c>
      <c r="D287" s="22" t="s">
        <v>706</v>
      </c>
      <c r="E287" s="18" t="s">
        <v>81</v>
      </c>
      <c r="F287" s="33" t="s">
        <v>314</v>
      </c>
      <c r="G287" s="22">
        <f t="shared" si="8"/>
        <v>30</v>
      </c>
      <c r="H287" s="23"/>
      <c r="I287" s="22">
        <v>30</v>
      </c>
      <c r="J287" s="23"/>
      <c r="K287" s="22"/>
      <c r="L287" s="22">
        <f t="shared" si="9"/>
        <v>30</v>
      </c>
      <c r="M287" s="25"/>
      <c r="N287" s="25"/>
      <c r="O287" s="25"/>
      <c r="P287" s="25"/>
      <c r="Q287" s="25"/>
      <c r="R287" s="18" t="s">
        <v>431</v>
      </c>
      <c r="S287" s="18"/>
    </row>
    <row r="288" s="2" customFormat="1" ht="50" customHeight="1" spans="1:19">
      <c r="A288" s="24" t="s">
        <v>36</v>
      </c>
      <c r="B288" s="18" t="s">
        <v>490</v>
      </c>
      <c r="C288" s="44" t="s">
        <v>309</v>
      </c>
      <c r="D288" s="22" t="s">
        <v>707</v>
      </c>
      <c r="E288" s="18" t="s">
        <v>81</v>
      </c>
      <c r="F288" s="33" t="s">
        <v>314</v>
      </c>
      <c r="G288" s="22">
        <f t="shared" si="8"/>
        <v>16</v>
      </c>
      <c r="H288" s="23"/>
      <c r="I288" s="22">
        <v>16</v>
      </c>
      <c r="J288" s="23"/>
      <c r="K288" s="22"/>
      <c r="L288" s="22">
        <f t="shared" si="9"/>
        <v>16</v>
      </c>
      <c r="M288" s="25"/>
      <c r="N288" s="25"/>
      <c r="O288" s="25"/>
      <c r="P288" s="25"/>
      <c r="Q288" s="25"/>
      <c r="R288" s="18" t="s">
        <v>431</v>
      </c>
      <c r="S288" s="18"/>
    </row>
    <row r="289" s="2" customFormat="1" ht="50" customHeight="1" spans="1:19">
      <c r="A289" s="16"/>
      <c r="B289" s="18" t="s">
        <v>708</v>
      </c>
      <c r="C289" s="44" t="s">
        <v>709</v>
      </c>
      <c r="D289" s="22" t="s">
        <v>710</v>
      </c>
      <c r="E289" s="18" t="s">
        <v>81</v>
      </c>
      <c r="F289" s="33" t="s">
        <v>314</v>
      </c>
      <c r="G289" s="22">
        <f t="shared" si="8"/>
        <v>20</v>
      </c>
      <c r="H289" s="23"/>
      <c r="I289" s="22">
        <v>20</v>
      </c>
      <c r="J289" s="23"/>
      <c r="K289" s="22"/>
      <c r="L289" s="22">
        <f t="shared" si="9"/>
        <v>20</v>
      </c>
      <c r="M289" s="25"/>
      <c r="N289" s="25"/>
      <c r="O289" s="25"/>
      <c r="P289" s="25"/>
      <c r="Q289" s="25"/>
      <c r="R289" s="18" t="s">
        <v>431</v>
      </c>
      <c r="S289" s="18"/>
    </row>
    <row r="290" s="2" customFormat="1" ht="50" customHeight="1" spans="1:19">
      <c r="A290" s="16"/>
      <c r="B290" s="19" t="s">
        <v>711</v>
      </c>
      <c r="C290" s="18" t="s">
        <v>381</v>
      </c>
      <c r="D290" s="18" t="s">
        <v>712</v>
      </c>
      <c r="E290" s="18" t="s">
        <v>81</v>
      </c>
      <c r="F290" s="33" t="s">
        <v>314</v>
      </c>
      <c r="G290" s="22">
        <f t="shared" si="8"/>
        <v>2</v>
      </c>
      <c r="H290" s="23"/>
      <c r="I290" s="22">
        <v>2</v>
      </c>
      <c r="J290" s="23"/>
      <c r="K290" s="22"/>
      <c r="L290" s="22">
        <f t="shared" si="9"/>
        <v>2</v>
      </c>
      <c r="M290" s="25"/>
      <c r="N290" s="25"/>
      <c r="O290" s="25"/>
      <c r="P290" s="25"/>
      <c r="Q290" s="25"/>
      <c r="R290" s="18" t="s">
        <v>431</v>
      </c>
      <c r="S290" s="18"/>
    </row>
    <row r="291" s="2" customFormat="1" ht="50" customHeight="1" spans="1:19">
      <c r="A291" s="16"/>
      <c r="B291" s="19" t="s">
        <v>713</v>
      </c>
      <c r="C291" s="18" t="s">
        <v>441</v>
      </c>
      <c r="D291" s="18" t="s">
        <v>714</v>
      </c>
      <c r="E291" s="18" t="s">
        <v>81</v>
      </c>
      <c r="F291" s="33" t="s">
        <v>314</v>
      </c>
      <c r="G291" s="22">
        <f t="shared" si="8"/>
        <v>6</v>
      </c>
      <c r="H291" s="23"/>
      <c r="I291" s="22">
        <v>6</v>
      </c>
      <c r="J291" s="23"/>
      <c r="K291" s="22"/>
      <c r="L291" s="22">
        <f t="shared" si="9"/>
        <v>6</v>
      </c>
      <c r="M291" s="25"/>
      <c r="N291" s="25"/>
      <c r="O291" s="25"/>
      <c r="P291" s="25"/>
      <c r="Q291" s="25"/>
      <c r="R291" s="18" t="s">
        <v>431</v>
      </c>
      <c r="S291" s="18"/>
    </row>
    <row r="292" s="2" customFormat="1" ht="50" customHeight="1" spans="1:19">
      <c r="A292" s="16"/>
      <c r="B292" s="19" t="s">
        <v>715</v>
      </c>
      <c r="C292" s="18" t="s">
        <v>716</v>
      </c>
      <c r="D292" s="18" t="s">
        <v>717</v>
      </c>
      <c r="E292" s="18" t="s">
        <v>81</v>
      </c>
      <c r="F292" s="33" t="s">
        <v>314</v>
      </c>
      <c r="G292" s="22">
        <f t="shared" si="8"/>
        <v>16</v>
      </c>
      <c r="H292" s="23"/>
      <c r="I292" s="22">
        <v>16</v>
      </c>
      <c r="J292" s="23"/>
      <c r="K292" s="22"/>
      <c r="L292" s="22">
        <f t="shared" si="9"/>
        <v>16</v>
      </c>
      <c r="M292" s="25"/>
      <c r="N292" s="25"/>
      <c r="O292" s="25"/>
      <c r="P292" s="25"/>
      <c r="Q292" s="25"/>
      <c r="R292" s="18" t="s">
        <v>431</v>
      </c>
      <c r="S292" s="18"/>
    </row>
    <row r="293" s="2" customFormat="1" ht="56" customHeight="1" spans="1:19">
      <c r="A293" s="16"/>
      <c r="B293" s="18" t="s">
        <v>718</v>
      </c>
      <c r="C293" s="44" t="s">
        <v>353</v>
      </c>
      <c r="D293" s="22" t="s">
        <v>719</v>
      </c>
      <c r="E293" s="18" t="s">
        <v>81</v>
      </c>
      <c r="F293" s="33" t="s">
        <v>314</v>
      </c>
      <c r="G293" s="22">
        <f t="shared" si="8"/>
        <v>8</v>
      </c>
      <c r="H293" s="23"/>
      <c r="I293" s="22">
        <v>8</v>
      </c>
      <c r="J293" s="23"/>
      <c r="K293" s="22"/>
      <c r="L293" s="22">
        <f t="shared" si="9"/>
        <v>8</v>
      </c>
      <c r="M293" s="25"/>
      <c r="N293" s="25"/>
      <c r="O293" s="25"/>
      <c r="P293" s="25"/>
      <c r="Q293" s="25"/>
      <c r="R293" s="18" t="s">
        <v>431</v>
      </c>
      <c r="S293" s="18"/>
    </row>
    <row r="294" s="2" customFormat="1" ht="50" customHeight="1" spans="1:19">
      <c r="A294" s="16"/>
      <c r="B294" s="18" t="s">
        <v>720</v>
      </c>
      <c r="C294" s="44" t="s">
        <v>297</v>
      </c>
      <c r="D294" s="22" t="s">
        <v>721</v>
      </c>
      <c r="E294" s="18" t="s">
        <v>81</v>
      </c>
      <c r="F294" s="33" t="s">
        <v>314</v>
      </c>
      <c r="G294" s="22">
        <f t="shared" si="8"/>
        <v>24</v>
      </c>
      <c r="H294" s="23"/>
      <c r="I294" s="22">
        <v>24</v>
      </c>
      <c r="J294" s="23"/>
      <c r="K294" s="22"/>
      <c r="L294" s="22">
        <f t="shared" si="9"/>
        <v>24</v>
      </c>
      <c r="M294" s="25"/>
      <c r="N294" s="25"/>
      <c r="O294" s="25"/>
      <c r="P294" s="25"/>
      <c r="Q294" s="25"/>
      <c r="R294" s="18" t="s">
        <v>431</v>
      </c>
      <c r="S294" s="18"/>
    </row>
    <row r="295" s="2" customFormat="1" ht="50" customHeight="1" spans="1:19">
      <c r="A295" s="30"/>
      <c r="B295" s="18" t="s">
        <v>722</v>
      </c>
      <c r="C295" s="44" t="s">
        <v>297</v>
      </c>
      <c r="D295" s="22" t="s">
        <v>723</v>
      </c>
      <c r="E295" s="18" t="s">
        <v>81</v>
      </c>
      <c r="F295" s="33" t="s">
        <v>314</v>
      </c>
      <c r="G295" s="22">
        <f t="shared" si="8"/>
        <v>6</v>
      </c>
      <c r="H295" s="23"/>
      <c r="I295" s="22">
        <v>6</v>
      </c>
      <c r="J295" s="23"/>
      <c r="K295" s="22"/>
      <c r="L295" s="22">
        <f t="shared" si="9"/>
        <v>6</v>
      </c>
      <c r="M295" s="25"/>
      <c r="N295" s="25"/>
      <c r="O295" s="25"/>
      <c r="P295" s="25"/>
      <c r="Q295" s="25"/>
      <c r="R295" s="18" t="s">
        <v>431</v>
      </c>
      <c r="S295" s="18"/>
    </row>
    <row r="296" s="2" customFormat="1" ht="50" customHeight="1" spans="1:19">
      <c r="A296" s="46" t="s">
        <v>36</v>
      </c>
      <c r="B296" s="19" t="s">
        <v>724</v>
      </c>
      <c r="C296" s="18" t="s">
        <v>441</v>
      </c>
      <c r="D296" s="18" t="s">
        <v>725</v>
      </c>
      <c r="E296" s="18" t="s">
        <v>81</v>
      </c>
      <c r="F296" s="33" t="s">
        <v>314</v>
      </c>
      <c r="G296" s="22">
        <f t="shared" si="8"/>
        <v>8</v>
      </c>
      <c r="H296" s="23"/>
      <c r="I296" s="22">
        <v>8</v>
      </c>
      <c r="J296" s="23"/>
      <c r="K296" s="22"/>
      <c r="L296" s="22">
        <f t="shared" si="9"/>
        <v>8</v>
      </c>
      <c r="M296" s="25"/>
      <c r="N296" s="25"/>
      <c r="O296" s="25"/>
      <c r="P296" s="25"/>
      <c r="Q296" s="25"/>
      <c r="R296" s="18" t="s">
        <v>431</v>
      </c>
      <c r="S296" s="18"/>
    </row>
    <row r="297" s="2" customFormat="1" ht="50" customHeight="1" spans="1:19">
      <c r="A297" s="27"/>
      <c r="B297" s="18" t="s">
        <v>726</v>
      </c>
      <c r="C297" s="44" t="s">
        <v>727</v>
      </c>
      <c r="D297" s="22" t="s">
        <v>728</v>
      </c>
      <c r="E297" s="18" t="s">
        <v>81</v>
      </c>
      <c r="F297" s="33" t="s">
        <v>314</v>
      </c>
      <c r="G297" s="22">
        <f t="shared" si="8"/>
        <v>30</v>
      </c>
      <c r="H297" s="23"/>
      <c r="I297" s="22">
        <v>29</v>
      </c>
      <c r="J297" s="23"/>
      <c r="K297" s="22">
        <v>1</v>
      </c>
      <c r="L297" s="22">
        <f t="shared" si="9"/>
        <v>30</v>
      </c>
      <c r="M297" s="25"/>
      <c r="N297" s="25"/>
      <c r="O297" s="25"/>
      <c r="P297" s="25"/>
      <c r="Q297" s="25"/>
      <c r="R297" s="18" t="s">
        <v>431</v>
      </c>
      <c r="S297" s="18"/>
    </row>
    <row r="298" s="2" customFormat="1" ht="50" customHeight="1" spans="1:19">
      <c r="A298" s="27"/>
      <c r="B298" s="19" t="s">
        <v>729</v>
      </c>
      <c r="C298" s="18" t="s">
        <v>270</v>
      </c>
      <c r="D298" s="18" t="s">
        <v>730</v>
      </c>
      <c r="E298" s="18" t="s">
        <v>81</v>
      </c>
      <c r="F298" s="33" t="s">
        <v>314</v>
      </c>
      <c r="G298" s="22">
        <f t="shared" si="8"/>
        <v>20</v>
      </c>
      <c r="H298" s="23"/>
      <c r="I298" s="22"/>
      <c r="J298" s="23"/>
      <c r="K298" s="22">
        <v>20</v>
      </c>
      <c r="L298" s="22">
        <f t="shared" si="9"/>
        <v>20</v>
      </c>
      <c r="M298" s="25"/>
      <c r="N298" s="25"/>
      <c r="O298" s="25"/>
      <c r="P298" s="25"/>
      <c r="Q298" s="25"/>
      <c r="R298" s="18" t="s">
        <v>431</v>
      </c>
      <c r="S298" s="18"/>
    </row>
    <row r="299" s="2" customFormat="1" ht="50" customHeight="1" spans="1:19">
      <c r="A299" s="27"/>
      <c r="B299" s="20" t="s">
        <v>731</v>
      </c>
      <c r="C299" s="18" t="s">
        <v>732</v>
      </c>
      <c r="D299" s="20" t="s">
        <v>733</v>
      </c>
      <c r="E299" s="20" t="s">
        <v>81</v>
      </c>
      <c r="F299" s="47" t="s">
        <v>734</v>
      </c>
      <c r="G299" s="22">
        <f t="shared" si="8"/>
        <v>45</v>
      </c>
      <c r="H299" s="23"/>
      <c r="I299" s="23"/>
      <c r="J299" s="23"/>
      <c r="K299" s="22">
        <v>45</v>
      </c>
      <c r="L299" s="22">
        <f t="shared" si="9"/>
        <v>45</v>
      </c>
      <c r="M299" s="22"/>
      <c r="N299" s="26"/>
      <c r="O299" s="26"/>
      <c r="P299" s="26"/>
      <c r="Q299" s="22"/>
      <c r="R299" s="18" t="s">
        <v>735</v>
      </c>
      <c r="S299" s="18"/>
    </row>
    <row r="300" s="2" customFormat="1" ht="50" customHeight="1" spans="1:19">
      <c r="A300" s="27"/>
      <c r="B300" s="20" t="s">
        <v>736</v>
      </c>
      <c r="C300" s="18" t="s">
        <v>94</v>
      </c>
      <c r="D300" s="20" t="s">
        <v>737</v>
      </c>
      <c r="E300" s="20" t="s">
        <v>81</v>
      </c>
      <c r="F300" s="47" t="s">
        <v>734</v>
      </c>
      <c r="G300" s="22">
        <f t="shared" si="8"/>
        <v>5</v>
      </c>
      <c r="H300" s="23"/>
      <c r="I300" s="23"/>
      <c r="J300" s="23"/>
      <c r="K300" s="22">
        <v>5</v>
      </c>
      <c r="L300" s="22">
        <f t="shared" si="9"/>
        <v>5</v>
      </c>
      <c r="M300" s="22"/>
      <c r="N300" s="26"/>
      <c r="O300" s="26"/>
      <c r="P300" s="26"/>
      <c r="Q300" s="22"/>
      <c r="R300" s="18" t="s">
        <v>735</v>
      </c>
      <c r="S300" s="18"/>
    </row>
    <row r="301" s="2" customFormat="1" ht="50" customHeight="1" spans="1:19">
      <c r="A301" s="27"/>
      <c r="B301" s="20" t="s">
        <v>738</v>
      </c>
      <c r="C301" s="18" t="s">
        <v>739</v>
      </c>
      <c r="D301" s="20" t="s">
        <v>740</v>
      </c>
      <c r="E301" s="20" t="s">
        <v>81</v>
      </c>
      <c r="F301" s="47" t="s">
        <v>734</v>
      </c>
      <c r="G301" s="22">
        <f t="shared" si="8"/>
        <v>15</v>
      </c>
      <c r="H301" s="23"/>
      <c r="I301" s="23"/>
      <c r="J301" s="23"/>
      <c r="K301" s="22">
        <v>15</v>
      </c>
      <c r="L301" s="22">
        <f t="shared" si="9"/>
        <v>15</v>
      </c>
      <c r="M301" s="22"/>
      <c r="N301" s="26"/>
      <c r="O301" s="26"/>
      <c r="P301" s="26"/>
      <c r="Q301" s="22"/>
      <c r="R301" s="18" t="s">
        <v>735</v>
      </c>
      <c r="S301" s="18"/>
    </row>
    <row r="302" s="2" customFormat="1" ht="50" customHeight="1" spans="1:19">
      <c r="A302" s="27"/>
      <c r="B302" s="20" t="s">
        <v>741</v>
      </c>
      <c r="C302" s="18" t="s">
        <v>742</v>
      </c>
      <c r="D302" s="20" t="s">
        <v>743</v>
      </c>
      <c r="E302" s="20" t="s">
        <v>81</v>
      </c>
      <c r="F302" s="47" t="s">
        <v>734</v>
      </c>
      <c r="G302" s="22">
        <f t="shared" si="8"/>
        <v>2</v>
      </c>
      <c r="H302" s="23"/>
      <c r="I302" s="23"/>
      <c r="J302" s="23"/>
      <c r="K302" s="22">
        <v>2</v>
      </c>
      <c r="L302" s="22">
        <f t="shared" si="9"/>
        <v>2</v>
      </c>
      <c r="M302" s="22"/>
      <c r="N302" s="26"/>
      <c r="O302" s="26"/>
      <c r="P302" s="26"/>
      <c r="Q302" s="22"/>
      <c r="R302" s="18" t="s">
        <v>735</v>
      </c>
      <c r="S302" s="18"/>
    </row>
    <row r="303" s="2" customFormat="1" ht="50" customHeight="1" spans="1:19">
      <c r="A303" s="27"/>
      <c r="B303" s="20" t="s">
        <v>744</v>
      </c>
      <c r="C303" s="18" t="s">
        <v>167</v>
      </c>
      <c r="D303" s="20" t="s">
        <v>745</v>
      </c>
      <c r="E303" s="20" t="s">
        <v>81</v>
      </c>
      <c r="F303" s="47" t="s">
        <v>734</v>
      </c>
      <c r="G303" s="22">
        <f t="shared" si="8"/>
        <v>1</v>
      </c>
      <c r="H303" s="23"/>
      <c r="I303" s="23"/>
      <c r="J303" s="23"/>
      <c r="K303" s="22">
        <v>1</v>
      </c>
      <c r="L303" s="22">
        <f t="shared" si="9"/>
        <v>1</v>
      </c>
      <c r="M303" s="22"/>
      <c r="N303" s="26"/>
      <c r="O303" s="26"/>
      <c r="P303" s="26"/>
      <c r="Q303" s="22"/>
      <c r="R303" s="18" t="s">
        <v>735</v>
      </c>
      <c r="S303" s="18"/>
    </row>
    <row r="304" s="2" customFormat="1" ht="50" customHeight="1" spans="1:19">
      <c r="A304" s="48"/>
      <c r="B304" s="20" t="s">
        <v>746</v>
      </c>
      <c r="C304" s="18" t="s">
        <v>200</v>
      </c>
      <c r="D304" s="20" t="s">
        <v>747</v>
      </c>
      <c r="E304" s="20" t="s">
        <v>81</v>
      </c>
      <c r="F304" s="47" t="s">
        <v>734</v>
      </c>
      <c r="G304" s="22">
        <f t="shared" si="8"/>
        <v>300</v>
      </c>
      <c r="H304" s="23"/>
      <c r="I304" s="23"/>
      <c r="J304" s="23"/>
      <c r="K304" s="22">
        <v>300</v>
      </c>
      <c r="L304" s="22">
        <f t="shared" si="9"/>
        <v>300</v>
      </c>
      <c r="M304" s="22"/>
      <c r="N304" s="26"/>
      <c r="O304" s="26"/>
      <c r="P304" s="26"/>
      <c r="Q304" s="22"/>
      <c r="R304" s="18" t="s">
        <v>735</v>
      </c>
      <c r="S304" s="18"/>
    </row>
    <row r="305" s="2" customFormat="1" ht="55" customHeight="1" spans="1:19">
      <c r="A305" s="24" t="s">
        <v>36</v>
      </c>
      <c r="B305" s="20" t="s">
        <v>748</v>
      </c>
      <c r="C305" s="18" t="s">
        <v>749</v>
      </c>
      <c r="D305" s="20" t="s">
        <v>743</v>
      </c>
      <c r="E305" s="20" t="s">
        <v>81</v>
      </c>
      <c r="F305" s="47" t="s">
        <v>734</v>
      </c>
      <c r="G305" s="22">
        <f t="shared" si="8"/>
        <v>2</v>
      </c>
      <c r="H305" s="23"/>
      <c r="I305" s="23"/>
      <c r="J305" s="23"/>
      <c r="K305" s="22">
        <v>2</v>
      </c>
      <c r="L305" s="22">
        <f t="shared" si="9"/>
        <v>2</v>
      </c>
      <c r="M305" s="22"/>
      <c r="N305" s="26"/>
      <c r="O305" s="26"/>
      <c r="P305" s="26"/>
      <c r="Q305" s="22"/>
      <c r="R305" s="18" t="s">
        <v>735</v>
      </c>
      <c r="S305" s="18"/>
    </row>
    <row r="306" s="2" customFormat="1" ht="55" customHeight="1" spans="1:19">
      <c r="A306" s="16"/>
      <c r="B306" s="20" t="s">
        <v>750</v>
      </c>
      <c r="C306" s="18" t="s">
        <v>186</v>
      </c>
      <c r="D306" s="20" t="s">
        <v>751</v>
      </c>
      <c r="E306" s="20" t="s">
        <v>81</v>
      </c>
      <c r="F306" s="47" t="s">
        <v>734</v>
      </c>
      <c r="G306" s="22">
        <f t="shared" si="8"/>
        <v>40</v>
      </c>
      <c r="H306" s="23"/>
      <c r="I306" s="23"/>
      <c r="J306" s="23"/>
      <c r="K306" s="22">
        <v>40</v>
      </c>
      <c r="L306" s="22">
        <f t="shared" si="9"/>
        <v>40</v>
      </c>
      <c r="M306" s="22"/>
      <c r="N306" s="26"/>
      <c r="O306" s="26"/>
      <c r="P306" s="26"/>
      <c r="Q306" s="22"/>
      <c r="R306" s="18" t="s">
        <v>735</v>
      </c>
      <c r="S306" s="18"/>
    </row>
    <row r="307" s="2" customFormat="1" ht="55" customHeight="1" spans="1:19">
      <c r="A307" s="16"/>
      <c r="B307" s="20" t="s">
        <v>752</v>
      </c>
      <c r="C307" s="18" t="s">
        <v>753</v>
      </c>
      <c r="D307" s="20" t="s">
        <v>743</v>
      </c>
      <c r="E307" s="20" t="s">
        <v>81</v>
      </c>
      <c r="F307" s="47" t="s">
        <v>734</v>
      </c>
      <c r="G307" s="22">
        <f t="shared" si="8"/>
        <v>2</v>
      </c>
      <c r="H307" s="23"/>
      <c r="I307" s="23"/>
      <c r="J307" s="23"/>
      <c r="K307" s="22">
        <v>2</v>
      </c>
      <c r="L307" s="22">
        <f t="shared" si="9"/>
        <v>2</v>
      </c>
      <c r="M307" s="22"/>
      <c r="N307" s="26"/>
      <c r="O307" s="26"/>
      <c r="P307" s="26"/>
      <c r="Q307" s="22"/>
      <c r="R307" s="18" t="s">
        <v>735</v>
      </c>
      <c r="S307" s="18"/>
    </row>
    <row r="308" s="2" customFormat="1" ht="55" customHeight="1" spans="1:19">
      <c r="A308" s="16"/>
      <c r="B308" s="20" t="s">
        <v>754</v>
      </c>
      <c r="C308" s="18" t="s">
        <v>755</v>
      </c>
      <c r="D308" s="20" t="s">
        <v>756</v>
      </c>
      <c r="E308" s="20" t="s">
        <v>81</v>
      </c>
      <c r="F308" s="47" t="s">
        <v>734</v>
      </c>
      <c r="G308" s="22">
        <f t="shared" si="8"/>
        <v>5</v>
      </c>
      <c r="H308" s="23"/>
      <c r="I308" s="23"/>
      <c r="J308" s="23"/>
      <c r="K308" s="22">
        <v>5</v>
      </c>
      <c r="L308" s="22">
        <f t="shared" si="9"/>
        <v>5</v>
      </c>
      <c r="M308" s="22"/>
      <c r="N308" s="26"/>
      <c r="O308" s="26"/>
      <c r="P308" s="26"/>
      <c r="Q308" s="22"/>
      <c r="R308" s="18" t="s">
        <v>735</v>
      </c>
      <c r="S308" s="18"/>
    </row>
    <row r="309" s="2" customFormat="1" ht="55" customHeight="1" spans="1:19">
      <c r="A309" s="16"/>
      <c r="B309" s="20" t="s">
        <v>757</v>
      </c>
      <c r="C309" s="18" t="s">
        <v>214</v>
      </c>
      <c r="D309" s="20" t="s">
        <v>743</v>
      </c>
      <c r="E309" s="20" t="s">
        <v>81</v>
      </c>
      <c r="F309" s="47" t="s">
        <v>734</v>
      </c>
      <c r="G309" s="22">
        <f t="shared" si="8"/>
        <v>2</v>
      </c>
      <c r="H309" s="23"/>
      <c r="I309" s="23"/>
      <c r="J309" s="23"/>
      <c r="K309" s="22">
        <v>2</v>
      </c>
      <c r="L309" s="22">
        <f t="shared" si="9"/>
        <v>2</v>
      </c>
      <c r="M309" s="22"/>
      <c r="N309" s="26"/>
      <c r="O309" s="26"/>
      <c r="P309" s="26"/>
      <c r="Q309" s="22"/>
      <c r="R309" s="18" t="s">
        <v>735</v>
      </c>
      <c r="S309" s="18"/>
    </row>
    <row r="310" s="2" customFormat="1" ht="55" customHeight="1" spans="1:19">
      <c r="A310" s="30"/>
      <c r="B310" s="20" t="s">
        <v>758</v>
      </c>
      <c r="C310" s="18" t="s">
        <v>195</v>
      </c>
      <c r="D310" s="20" t="s">
        <v>759</v>
      </c>
      <c r="E310" s="20" t="s">
        <v>81</v>
      </c>
      <c r="F310" s="47" t="s">
        <v>734</v>
      </c>
      <c r="G310" s="22">
        <f t="shared" si="8"/>
        <v>6</v>
      </c>
      <c r="H310" s="23"/>
      <c r="I310" s="23"/>
      <c r="J310" s="23"/>
      <c r="K310" s="22">
        <v>6</v>
      </c>
      <c r="L310" s="22">
        <f t="shared" si="9"/>
        <v>6</v>
      </c>
      <c r="M310" s="22"/>
      <c r="N310" s="26"/>
      <c r="O310" s="26"/>
      <c r="P310" s="26"/>
      <c r="Q310" s="22"/>
      <c r="R310" s="18" t="s">
        <v>735</v>
      </c>
      <c r="S310" s="18"/>
    </row>
    <row r="311" s="3" customFormat="1" ht="55" customHeight="1" spans="1:19">
      <c r="A311" s="49" t="s">
        <v>760</v>
      </c>
      <c r="B311" s="49"/>
      <c r="C311" s="49"/>
      <c r="D311" s="49"/>
      <c r="E311" s="49"/>
      <c r="F311" s="49"/>
      <c r="G311" s="41">
        <f t="shared" si="8"/>
        <v>13982.51</v>
      </c>
      <c r="H311" s="41">
        <f>SUM(H6:H310)</f>
        <v>1481.5</v>
      </c>
      <c r="I311" s="41">
        <f>SUM(I6:I310)</f>
        <v>650</v>
      </c>
      <c r="J311" s="41">
        <f>SUM(J6:J310)</f>
        <v>5</v>
      </c>
      <c r="K311" s="41">
        <f>SUM(K6:K310)</f>
        <v>11846.01</v>
      </c>
      <c r="L311" s="41">
        <f t="shared" si="9"/>
        <v>13982.51</v>
      </c>
      <c r="M311" s="41"/>
      <c r="N311" s="41"/>
      <c r="O311" s="41"/>
      <c r="P311" s="41"/>
      <c r="Q311" s="41"/>
      <c r="R311" s="41"/>
      <c r="S311" s="43"/>
    </row>
    <row r="312" s="2" customFormat="1" ht="50" customHeight="1" spans="1:19">
      <c r="A312" s="24" t="s">
        <v>761</v>
      </c>
      <c r="B312" s="18" t="s">
        <v>762</v>
      </c>
      <c r="C312" s="18" t="s">
        <v>229</v>
      </c>
      <c r="D312" s="18" t="s">
        <v>763</v>
      </c>
      <c r="E312" s="18" t="s">
        <v>81</v>
      </c>
      <c r="F312" s="33" t="s">
        <v>764</v>
      </c>
      <c r="G312" s="26">
        <f t="shared" si="8"/>
        <v>1072.77</v>
      </c>
      <c r="H312" s="23"/>
      <c r="I312" s="23"/>
      <c r="J312" s="23"/>
      <c r="K312" s="22">
        <v>1072.77</v>
      </c>
      <c r="L312" s="22">
        <f t="shared" si="9"/>
        <v>1072.77</v>
      </c>
      <c r="M312" s="25"/>
      <c r="N312" s="25"/>
      <c r="O312" s="25"/>
      <c r="P312" s="25"/>
      <c r="Q312" s="25"/>
      <c r="R312" s="18" t="s">
        <v>735</v>
      </c>
      <c r="S312" s="18"/>
    </row>
    <row r="313" s="2" customFormat="1" ht="50" customHeight="1" spans="1:19">
      <c r="A313" s="16"/>
      <c r="B313" s="20" t="s">
        <v>765</v>
      </c>
      <c r="C313" s="18" t="s">
        <v>229</v>
      </c>
      <c r="D313" s="20" t="s">
        <v>766</v>
      </c>
      <c r="E313" s="20" t="s">
        <v>81</v>
      </c>
      <c r="F313" s="47" t="s">
        <v>767</v>
      </c>
      <c r="G313" s="26">
        <f t="shared" si="8"/>
        <v>45.9</v>
      </c>
      <c r="H313" s="23"/>
      <c r="I313" s="23"/>
      <c r="J313" s="23"/>
      <c r="K313" s="22">
        <v>45.9</v>
      </c>
      <c r="L313" s="22">
        <f t="shared" si="9"/>
        <v>45.9</v>
      </c>
      <c r="M313" s="25"/>
      <c r="N313" s="25"/>
      <c r="O313" s="25"/>
      <c r="P313" s="25"/>
      <c r="Q313" s="25"/>
      <c r="R313" s="18" t="s">
        <v>735</v>
      </c>
      <c r="S313" s="18"/>
    </row>
    <row r="314" s="2" customFormat="1" ht="50" customHeight="1" spans="1:19">
      <c r="A314" s="16"/>
      <c r="B314" s="32" t="s">
        <v>60</v>
      </c>
      <c r="C314" s="32" t="s">
        <v>229</v>
      </c>
      <c r="D314" s="18" t="s">
        <v>768</v>
      </c>
      <c r="E314" s="18" t="s">
        <v>81</v>
      </c>
      <c r="F314" s="33" t="s">
        <v>769</v>
      </c>
      <c r="G314" s="22">
        <f t="shared" si="8"/>
        <v>2000</v>
      </c>
      <c r="H314" s="25"/>
      <c r="I314" s="25"/>
      <c r="J314" s="25"/>
      <c r="K314" s="25">
        <v>2000</v>
      </c>
      <c r="L314" s="22">
        <f t="shared" si="9"/>
        <v>2000</v>
      </c>
      <c r="M314" s="25"/>
      <c r="N314" s="25"/>
      <c r="O314" s="25"/>
      <c r="P314" s="25"/>
      <c r="Q314" s="25"/>
      <c r="R314" s="18" t="s">
        <v>232</v>
      </c>
      <c r="S314" s="18"/>
    </row>
    <row r="315" s="2" customFormat="1" ht="50" customHeight="1" spans="1:19">
      <c r="A315" s="16" t="s">
        <v>761</v>
      </c>
      <c r="B315" s="17" t="s">
        <v>770</v>
      </c>
      <c r="C315" s="18" t="s">
        <v>771</v>
      </c>
      <c r="D315" s="18" t="s">
        <v>772</v>
      </c>
      <c r="E315" s="18" t="s">
        <v>81</v>
      </c>
      <c r="F315" s="33" t="s">
        <v>773</v>
      </c>
      <c r="G315" s="22">
        <f t="shared" si="8"/>
        <v>41.7</v>
      </c>
      <c r="H315" s="23"/>
      <c r="I315" s="23"/>
      <c r="J315" s="23"/>
      <c r="K315" s="22">
        <v>41.7</v>
      </c>
      <c r="L315" s="22">
        <f t="shared" si="9"/>
        <v>41.7</v>
      </c>
      <c r="M315" s="25"/>
      <c r="N315" s="25"/>
      <c r="O315" s="25"/>
      <c r="P315" s="25"/>
      <c r="Q315" s="25"/>
      <c r="R315" s="18" t="s">
        <v>774</v>
      </c>
      <c r="S315" s="18"/>
    </row>
    <row r="316" s="2" customFormat="1" ht="50" customHeight="1" spans="1:19">
      <c r="A316" s="16"/>
      <c r="B316" s="17" t="s">
        <v>775</v>
      </c>
      <c r="C316" s="18" t="s">
        <v>776</v>
      </c>
      <c r="D316" s="18" t="s">
        <v>777</v>
      </c>
      <c r="E316" s="20" t="s">
        <v>81</v>
      </c>
      <c r="F316" s="33" t="s">
        <v>778</v>
      </c>
      <c r="G316" s="22">
        <f t="shared" si="8"/>
        <v>8.48</v>
      </c>
      <c r="H316" s="23"/>
      <c r="I316" s="23"/>
      <c r="J316" s="23"/>
      <c r="K316" s="22">
        <v>8.48</v>
      </c>
      <c r="L316" s="22">
        <f t="shared" si="9"/>
        <v>8.48</v>
      </c>
      <c r="M316" s="25"/>
      <c r="N316" s="25"/>
      <c r="O316" s="25"/>
      <c r="P316" s="25"/>
      <c r="Q316" s="25"/>
      <c r="R316" s="18" t="s">
        <v>774</v>
      </c>
      <c r="S316" s="18"/>
    </row>
    <row r="317" s="2" customFormat="1" ht="50" customHeight="1" spans="1:19">
      <c r="A317" s="16"/>
      <c r="B317" s="17" t="s">
        <v>779</v>
      </c>
      <c r="C317" s="18" t="s">
        <v>780</v>
      </c>
      <c r="D317" s="18" t="s">
        <v>781</v>
      </c>
      <c r="E317" s="18" t="s">
        <v>81</v>
      </c>
      <c r="F317" s="33" t="s">
        <v>782</v>
      </c>
      <c r="G317" s="22">
        <f t="shared" si="8"/>
        <v>5.54</v>
      </c>
      <c r="H317" s="23"/>
      <c r="I317" s="23"/>
      <c r="J317" s="23"/>
      <c r="K317" s="22">
        <v>5.54</v>
      </c>
      <c r="L317" s="22">
        <f t="shared" si="9"/>
        <v>5.54</v>
      </c>
      <c r="M317" s="25"/>
      <c r="N317" s="25"/>
      <c r="O317" s="25"/>
      <c r="P317" s="25"/>
      <c r="Q317" s="25"/>
      <c r="R317" s="18" t="s">
        <v>774</v>
      </c>
      <c r="S317" s="18"/>
    </row>
    <row r="318" s="2" customFormat="1" ht="50" customHeight="1" spans="1:19">
      <c r="A318" s="16"/>
      <c r="B318" s="17" t="s">
        <v>783</v>
      </c>
      <c r="C318" s="18" t="s">
        <v>784</v>
      </c>
      <c r="D318" s="18" t="s">
        <v>785</v>
      </c>
      <c r="E318" s="20" t="s">
        <v>81</v>
      </c>
      <c r="F318" s="33" t="s">
        <v>786</v>
      </c>
      <c r="G318" s="22">
        <f t="shared" si="8"/>
        <v>3.44</v>
      </c>
      <c r="H318" s="23"/>
      <c r="I318" s="23"/>
      <c r="J318" s="23"/>
      <c r="K318" s="22">
        <v>3.44</v>
      </c>
      <c r="L318" s="22">
        <f t="shared" si="9"/>
        <v>3.44</v>
      </c>
      <c r="M318" s="25"/>
      <c r="N318" s="25"/>
      <c r="O318" s="25"/>
      <c r="P318" s="25"/>
      <c r="Q318" s="25"/>
      <c r="R318" s="18" t="s">
        <v>774</v>
      </c>
      <c r="S318" s="18"/>
    </row>
    <row r="319" s="2" customFormat="1" ht="50" customHeight="1" spans="1:19">
      <c r="A319" s="16"/>
      <c r="B319" s="17" t="s">
        <v>787</v>
      </c>
      <c r="C319" s="18" t="s">
        <v>788</v>
      </c>
      <c r="D319" s="18" t="s">
        <v>789</v>
      </c>
      <c r="E319" s="18" t="s">
        <v>81</v>
      </c>
      <c r="F319" s="33" t="s">
        <v>790</v>
      </c>
      <c r="G319" s="22">
        <f t="shared" si="8"/>
        <v>11.5</v>
      </c>
      <c r="H319" s="23"/>
      <c r="I319" s="23"/>
      <c r="J319" s="23"/>
      <c r="K319" s="22">
        <v>11.5</v>
      </c>
      <c r="L319" s="22">
        <f t="shared" si="9"/>
        <v>11.5</v>
      </c>
      <c r="M319" s="25"/>
      <c r="N319" s="25"/>
      <c r="O319" s="25"/>
      <c r="P319" s="25"/>
      <c r="Q319" s="25"/>
      <c r="R319" s="18" t="s">
        <v>774</v>
      </c>
      <c r="S319" s="18"/>
    </row>
    <row r="320" s="2" customFormat="1" ht="50" customHeight="1" spans="1:19">
      <c r="A320" s="16"/>
      <c r="B320" s="17" t="s">
        <v>791</v>
      </c>
      <c r="C320" s="18" t="s">
        <v>792</v>
      </c>
      <c r="D320" s="18" t="s">
        <v>793</v>
      </c>
      <c r="E320" s="20" t="s">
        <v>81</v>
      </c>
      <c r="F320" s="33" t="s">
        <v>794</v>
      </c>
      <c r="G320" s="22">
        <f t="shared" si="8"/>
        <v>4.99</v>
      </c>
      <c r="H320" s="23"/>
      <c r="I320" s="23"/>
      <c r="J320" s="23"/>
      <c r="K320" s="22">
        <v>4.99</v>
      </c>
      <c r="L320" s="22">
        <f t="shared" si="9"/>
        <v>4.99</v>
      </c>
      <c r="M320" s="25"/>
      <c r="N320" s="25"/>
      <c r="O320" s="25"/>
      <c r="P320" s="25"/>
      <c r="Q320" s="25"/>
      <c r="R320" s="18" t="s">
        <v>774</v>
      </c>
      <c r="S320" s="18"/>
    </row>
    <row r="321" s="2" customFormat="1" ht="50" customHeight="1" spans="1:19">
      <c r="A321" s="30"/>
      <c r="B321" s="17" t="s">
        <v>795</v>
      </c>
      <c r="C321" s="18" t="s">
        <v>796</v>
      </c>
      <c r="D321" s="18" t="s">
        <v>797</v>
      </c>
      <c r="E321" s="18" t="s">
        <v>81</v>
      </c>
      <c r="F321" s="33" t="s">
        <v>798</v>
      </c>
      <c r="G321" s="22">
        <f t="shared" si="8"/>
        <v>15.71</v>
      </c>
      <c r="H321" s="23"/>
      <c r="I321" s="23"/>
      <c r="J321" s="23"/>
      <c r="K321" s="22">
        <v>15.71</v>
      </c>
      <c r="L321" s="22">
        <f t="shared" si="9"/>
        <v>15.71</v>
      </c>
      <c r="M321" s="25"/>
      <c r="N321" s="25"/>
      <c r="O321" s="25"/>
      <c r="P321" s="25"/>
      <c r="Q321" s="25"/>
      <c r="R321" s="18" t="s">
        <v>774</v>
      </c>
      <c r="S321" s="18"/>
    </row>
    <row r="322" s="2" customFormat="1" ht="50" customHeight="1" spans="1:19">
      <c r="A322" s="24" t="s">
        <v>761</v>
      </c>
      <c r="B322" s="17" t="s">
        <v>799</v>
      </c>
      <c r="C322" s="18" t="s">
        <v>800</v>
      </c>
      <c r="D322" s="18" t="s">
        <v>801</v>
      </c>
      <c r="E322" s="20" t="s">
        <v>81</v>
      </c>
      <c r="F322" s="33" t="s">
        <v>802</v>
      </c>
      <c r="G322" s="22">
        <f t="shared" si="8"/>
        <v>7.46</v>
      </c>
      <c r="H322" s="23"/>
      <c r="I322" s="23"/>
      <c r="J322" s="23"/>
      <c r="K322" s="22">
        <v>7.46</v>
      </c>
      <c r="L322" s="22">
        <f t="shared" si="9"/>
        <v>7.46</v>
      </c>
      <c r="M322" s="25"/>
      <c r="N322" s="25"/>
      <c r="O322" s="25"/>
      <c r="P322" s="25"/>
      <c r="Q322" s="25"/>
      <c r="R322" s="18" t="s">
        <v>774</v>
      </c>
      <c r="S322" s="18"/>
    </row>
    <row r="323" s="2" customFormat="1" ht="50" customHeight="1" spans="1:19">
      <c r="A323" s="16"/>
      <c r="B323" s="17" t="s">
        <v>803</v>
      </c>
      <c r="C323" s="18" t="s">
        <v>804</v>
      </c>
      <c r="D323" s="18" t="s">
        <v>805</v>
      </c>
      <c r="E323" s="18" t="s">
        <v>81</v>
      </c>
      <c r="F323" s="33" t="s">
        <v>806</v>
      </c>
      <c r="G323" s="22">
        <f t="shared" si="8"/>
        <v>10.28</v>
      </c>
      <c r="H323" s="23"/>
      <c r="I323" s="23"/>
      <c r="J323" s="23"/>
      <c r="K323" s="22">
        <v>10.28</v>
      </c>
      <c r="L323" s="22">
        <f t="shared" si="9"/>
        <v>10.28</v>
      </c>
      <c r="M323" s="25"/>
      <c r="N323" s="25"/>
      <c r="O323" s="25"/>
      <c r="P323" s="25"/>
      <c r="Q323" s="25"/>
      <c r="R323" s="18" t="s">
        <v>774</v>
      </c>
      <c r="S323" s="18"/>
    </row>
    <row r="324" s="2" customFormat="1" ht="50" customHeight="1" spans="1:19">
      <c r="A324" s="16"/>
      <c r="B324" s="17" t="s">
        <v>807</v>
      </c>
      <c r="C324" s="18" t="s">
        <v>808</v>
      </c>
      <c r="D324" s="18" t="s">
        <v>809</v>
      </c>
      <c r="E324" s="20" t="s">
        <v>81</v>
      </c>
      <c r="F324" s="33" t="s">
        <v>810</v>
      </c>
      <c r="G324" s="22">
        <f t="shared" si="8"/>
        <v>7.31</v>
      </c>
      <c r="H324" s="23"/>
      <c r="I324" s="23"/>
      <c r="J324" s="23"/>
      <c r="K324" s="22">
        <v>7.31</v>
      </c>
      <c r="L324" s="22">
        <f t="shared" si="9"/>
        <v>7.31</v>
      </c>
      <c r="M324" s="25"/>
      <c r="N324" s="25"/>
      <c r="O324" s="25"/>
      <c r="P324" s="25"/>
      <c r="Q324" s="25"/>
      <c r="R324" s="18" t="s">
        <v>774</v>
      </c>
      <c r="S324" s="18"/>
    </row>
    <row r="325" s="2" customFormat="1" ht="50" customHeight="1" spans="1:19">
      <c r="A325" s="16"/>
      <c r="B325" s="17" t="s">
        <v>811</v>
      </c>
      <c r="C325" s="18" t="s">
        <v>812</v>
      </c>
      <c r="D325" s="18" t="s">
        <v>777</v>
      </c>
      <c r="E325" s="18" t="s">
        <v>81</v>
      </c>
      <c r="F325" s="33" t="s">
        <v>813</v>
      </c>
      <c r="G325" s="22">
        <f t="shared" si="8"/>
        <v>10.92</v>
      </c>
      <c r="H325" s="23"/>
      <c r="I325" s="23"/>
      <c r="J325" s="23"/>
      <c r="K325" s="22">
        <v>10.92</v>
      </c>
      <c r="L325" s="22">
        <f t="shared" si="9"/>
        <v>10.92</v>
      </c>
      <c r="M325" s="25"/>
      <c r="N325" s="25"/>
      <c r="O325" s="25"/>
      <c r="P325" s="25"/>
      <c r="Q325" s="25"/>
      <c r="R325" s="18" t="s">
        <v>774</v>
      </c>
      <c r="S325" s="18"/>
    </row>
    <row r="326" s="2" customFormat="1" ht="50" customHeight="1" spans="1:19">
      <c r="A326" s="16"/>
      <c r="B326" s="17" t="s">
        <v>814</v>
      </c>
      <c r="C326" s="18" t="s">
        <v>815</v>
      </c>
      <c r="D326" s="18" t="s">
        <v>816</v>
      </c>
      <c r="E326" s="20" t="s">
        <v>81</v>
      </c>
      <c r="F326" s="33" t="s">
        <v>817</v>
      </c>
      <c r="G326" s="22">
        <f t="shared" si="8"/>
        <v>7.22</v>
      </c>
      <c r="H326" s="23"/>
      <c r="I326" s="23"/>
      <c r="J326" s="23"/>
      <c r="K326" s="22">
        <v>7.22</v>
      </c>
      <c r="L326" s="22">
        <f t="shared" si="9"/>
        <v>7.22</v>
      </c>
      <c r="M326" s="25"/>
      <c r="N326" s="25"/>
      <c r="O326" s="25"/>
      <c r="P326" s="25"/>
      <c r="Q326" s="25"/>
      <c r="R326" s="18" t="s">
        <v>774</v>
      </c>
      <c r="S326" s="18"/>
    </row>
    <row r="327" s="2" customFormat="1" ht="50" customHeight="1" spans="1:19">
      <c r="A327" s="16"/>
      <c r="B327" s="17" t="s">
        <v>818</v>
      </c>
      <c r="C327" s="18" t="s">
        <v>819</v>
      </c>
      <c r="D327" s="18" t="s">
        <v>820</v>
      </c>
      <c r="E327" s="18" t="s">
        <v>81</v>
      </c>
      <c r="F327" s="33" t="s">
        <v>821</v>
      </c>
      <c r="G327" s="22">
        <f t="shared" ref="G327:G390" si="10">H327+I327+J327+K327</f>
        <v>8.38</v>
      </c>
      <c r="H327" s="23"/>
      <c r="I327" s="23"/>
      <c r="J327" s="23"/>
      <c r="K327" s="22">
        <v>8.38</v>
      </c>
      <c r="L327" s="22">
        <f t="shared" ref="L327:L390" si="11">G327</f>
        <v>8.38</v>
      </c>
      <c r="M327" s="25"/>
      <c r="N327" s="25"/>
      <c r="O327" s="25"/>
      <c r="P327" s="25"/>
      <c r="Q327" s="25"/>
      <c r="R327" s="18" t="s">
        <v>774</v>
      </c>
      <c r="S327" s="18"/>
    </row>
    <row r="328" s="2" customFormat="1" ht="50" customHeight="1" spans="1:19">
      <c r="A328" s="16"/>
      <c r="B328" s="17" t="s">
        <v>822</v>
      </c>
      <c r="C328" s="18" t="s">
        <v>823</v>
      </c>
      <c r="D328" s="18" t="s">
        <v>785</v>
      </c>
      <c r="E328" s="20" t="s">
        <v>81</v>
      </c>
      <c r="F328" s="33" t="s">
        <v>824</v>
      </c>
      <c r="G328" s="22">
        <f t="shared" si="10"/>
        <v>4.47</v>
      </c>
      <c r="H328" s="23"/>
      <c r="I328" s="23"/>
      <c r="J328" s="23"/>
      <c r="K328" s="22">
        <v>4.47</v>
      </c>
      <c r="L328" s="22">
        <f t="shared" si="11"/>
        <v>4.47</v>
      </c>
      <c r="M328" s="25"/>
      <c r="N328" s="25"/>
      <c r="O328" s="25"/>
      <c r="P328" s="25"/>
      <c r="Q328" s="25"/>
      <c r="R328" s="18" t="s">
        <v>774</v>
      </c>
      <c r="S328" s="18"/>
    </row>
    <row r="329" s="2" customFormat="1" ht="50" customHeight="1" spans="1:19">
      <c r="A329" s="30"/>
      <c r="B329" s="17" t="s">
        <v>825</v>
      </c>
      <c r="C329" s="18" t="s">
        <v>826</v>
      </c>
      <c r="D329" s="18" t="s">
        <v>827</v>
      </c>
      <c r="E329" s="18" t="s">
        <v>81</v>
      </c>
      <c r="F329" s="33" t="s">
        <v>828</v>
      </c>
      <c r="G329" s="22">
        <f t="shared" si="10"/>
        <v>3.12</v>
      </c>
      <c r="H329" s="23"/>
      <c r="I329" s="23"/>
      <c r="J329" s="23"/>
      <c r="K329" s="22">
        <v>3.12</v>
      </c>
      <c r="L329" s="22">
        <f t="shared" si="11"/>
        <v>3.12</v>
      </c>
      <c r="M329" s="25"/>
      <c r="N329" s="25"/>
      <c r="O329" s="25"/>
      <c r="P329" s="25"/>
      <c r="Q329" s="25"/>
      <c r="R329" s="18" t="s">
        <v>774</v>
      </c>
      <c r="S329" s="18"/>
    </row>
    <row r="330" s="2" customFormat="1" ht="50" customHeight="1" spans="1:19">
      <c r="A330" s="24" t="s">
        <v>761</v>
      </c>
      <c r="B330" s="17" t="s">
        <v>829</v>
      </c>
      <c r="C330" s="18" t="s">
        <v>830</v>
      </c>
      <c r="D330" s="18" t="s">
        <v>781</v>
      </c>
      <c r="E330" s="20" t="s">
        <v>81</v>
      </c>
      <c r="F330" s="33" t="s">
        <v>831</v>
      </c>
      <c r="G330" s="22">
        <f t="shared" si="10"/>
        <v>6.65</v>
      </c>
      <c r="H330" s="23"/>
      <c r="I330" s="23"/>
      <c r="J330" s="23"/>
      <c r="K330" s="22">
        <v>6.65</v>
      </c>
      <c r="L330" s="22">
        <f t="shared" si="11"/>
        <v>6.65</v>
      </c>
      <c r="M330" s="25"/>
      <c r="N330" s="25"/>
      <c r="O330" s="25"/>
      <c r="P330" s="25"/>
      <c r="Q330" s="25"/>
      <c r="R330" s="18" t="s">
        <v>774</v>
      </c>
      <c r="S330" s="18"/>
    </row>
    <row r="331" s="2" customFormat="1" ht="50" customHeight="1" spans="1:19">
      <c r="A331" s="16"/>
      <c r="B331" s="17" t="s">
        <v>832</v>
      </c>
      <c r="C331" s="18" t="s">
        <v>833</v>
      </c>
      <c r="D331" s="18" t="s">
        <v>820</v>
      </c>
      <c r="E331" s="18" t="s">
        <v>81</v>
      </c>
      <c r="F331" s="33" t="s">
        <v>834</v>
      </c>
      <c r="G331" s="22">
        <f t="shared" si="10"/>
        <v>9.19</v>
      </c>
      <c r="H331" s="23"/>
      <c r="I331" s="23"/>
      <c r="J331" s="23"/>
      <c r="K331" s="22">
        <v>9.19</v>
      </c>
      <c r="L331" s="22">
        <f t="shared" si="11"/>
        <v>9.19</v>
      </c>
      <c r="M331" s="25"/>
      <c r="N331" s="25"/>
      <c r="O331" s="25"/>
      <c r="P331" s="25"/>
      <c r="Q331" s="25"/>
      <c r="R331" s="18" t="s">
        <v>774</v>
      </c>
      <c r="S331" s="18"/>
    </row>
    <row r="332" s="2" customFormat="1" ht="50" customHeight="1" spans="1:19">
      <c r="A332" s="16"/>
      <c r="B332" s="18" t="s">
        <v>835</v>
      </c>
      <c r="C332" s="18" t="s">
        <v>792</v>
      </c>
      <c r="D332" s="17" t="s">
        <v>836</v>
      </c>
      <c r="E332" s="20" t="s">
        <v>81</v>
      </c>
      <c r="F332" s="33" t="s">
        <v>837</v>
      </c>
      <c r="G332" s="22">
        <f t="shared" si="10"/>
        <v>0.2</v>
      </c>
      <c r="H332" s="23"/>
      <c r="I332" s="23"/>
      <c r="J332" s="23"/>
      <c r="K332" s="22">
        <v>0.2</v>
      </c>
      <c r="L332" s="22">
        <f t="shared" si="11"/>
        <v>0.2</v>
      </c>
      <c r="M332" s="25"/>
      <c r="N332" s="25"/>
      <c r="O332" s="25"/>
      <c r="P332" s="25"/>
      <c r="Q332" s="25"/>
      <c r="R332" s="18" t="s">
        <v>774</v>
      </c>
      <c r="S332" s="18"/>
    </row>
    <row r="333" s="2" customFormat="1" ht="50" customHeight="1" spans="1:19">
      <c r="A333" s="16"/>
      <c r="B333" s="17" t="s">
        <v>838</v>
      </c>
      <c r="C333" s="18" t="s">
        <v>771</v>
      </c>
      <c r="D333" s="18" t="s">
        <v>839</v>
      </c>
      <c r="E333" s="18" t="s">
        <v>81</v>
      </c>
      <c r="F333" s="33" t="s">
        <v>840</v>
      </c>
      <c r="G333" s="22">
        <f t="shared" si="10"/>
        <v>10.84</v>
      </c>
      <c r="H333" s="23"/>
      <c r="I333" s="23"/>
      <c r="J333" s="23"/>
      <c r="K333" s="22">
        <v>10.84</v>
      </c>
      <c r="L333" s="22">
        <f t="shared" si="11"/>
        <v>10.84</v>
      </c>
      <c r="M333" s="25"/>
      <c r="N333" s="25"/>
      <c r="O333" s="25"/>
      <c r="P333" s="25"/>
      <c r="Q333" s="25"/>
      <c r="R333" s="18" t="s">
        <v>774</v>
      </c>
      <c r="S333" s="18"/>
    </row>
    <row r="334" s="2" customFormat="1" ht="50" customHeight="1" spans="1:19">
      <c r="A334" s="16"/>
      <c r="B334" s="17" t="s">
        <v>841</v>
      </c>
      <c r="C334" s="18" t="s">
        <v>776</v>
      </c>
      <c r="D334" s="19" t="s">
        <v>842</v>
      </c>
      <c r="E334" s="20" t="s">
        <v>81</v>
      </c>
      <c r="F334" s="21" t="s">
        <v>843</v>
      </c>
      <c r="G334" s="22">
        <f t="shared" si="10"/>
        <v>12.48</v>
      </c>
      <c r="H334" s="23"/>
      <c r="I334" s="23"/>
      <c r="J334" s="23"/>
      <c r="K334" s="22">
        <v>12.48</v>
      </c>
      <c r="L334" s="22">
        <f t="shared" si="11"/>
        <v>12.48</v>
      </c>
      <c r="M334" s="25"/>
      <c r="N334" s="25"/>
      <c r="O334" s="25"/>
      <c r="P334" s="25"/>
      <c r="Q334" s="25"/>
      <c r="R334" s="18" t="s">
        <v>774</v>
      </c>
      <c r="S334" s="18"/>
    </row>
    <row r="335" s="2" customFormat="1" ht="50" customHeight="1" spans="1:19">
      <c r="A335" s="16"/>
      <c r="B335" s="17" t="s">
        <v>844</v>
      </c>
      <c r="C335" s="18" t="s">
        <v>780</v>
      </c>
      <c r="D335" s="19" t="s">
        <v>845</v>
      </c>
      <c r="E335" s="18" t="s">
        <v>81</v>
      </c>
      <c r="F335" s="21" t="s">
        <v>846</v>
      </c>
      <c r="G335" s="22">
        <f t="shared" si="10"/>
        <v>3.66</v>
      </c>
      <c r="H335" s="23"/>
      <c r="I335" s="23"/>
      <c r="J335" s="23"/>
      <c r="K335" s="22">
        <v>3.66</v>
      </c>
      <c r="L335" s="22">
        <f t="shared" si="11"/>
        <v>3.66</v>
      </c>
      <c r="M335" s="25"/>
      <c r="N335" s="25"/>
      <c r="O335" s="25"/>
      <c r="P335" s="25"/>
      <c r="Q335" s="25"/>
      <c r="R335" s="18" t="s">
        <v>774</v>
      </c>
      <c r="S335" s="18"/>
    </row>
    <row r="336" s="2" customFormat="1" ht="50" customHeight="1" spans="1:19">
      <c r="A336" s="16"/>
      <c r="B336" s="17" t="s">
        <v>847</v>
      </c>
      <c r="C336" s="18" t="s">
        <v>784</v>
      </c>
      <c r="D336" s="19" t="s">
        <v>848</v>
      </c>
      <c r="E336" s="20" t="s">
        <v>81</v>
      </c>
      <c r="F336" s="21" t="s">
        <v>849</v>
      </c>
      <c r="G336" s="22">
        <f t="shared" si="10"/>
        <v>10.98</v>
      </c>
      <c r="H336" s="23"/>
      <c r="I336" s="23"/>
      <c r="J336" s="23"/>
      <c r="K336" s="22">
        <v>10.98</v>
      </c>
      <c r="L336" s="22">
        <f t="shared" si="11"/>
        <v>10.98</v>
      </c>
      <c r="M336" s="25"/>
      <c r="N336" s="25"/>
      <c r="O336" s="25"/>
      <c r="P336" s="25"/>
      <c r="Q336" s="25"/>
      <c r="R336" s="18" t="s">
        <v>774</v>
      </c>
      <c r="S336" s="18"/>
    </row>
    <row r="337" s="2" customFormat="1" ht="50" customHeight="1" spans="1:19">
      <c r="A337" s="30"/>
      <c r="B337" s="17" t="s">
        <v>850</v>
      </c>
      <c r="C337" s="18" t="s">
        <v>788</v>
      </c>
      <c r="D337" s="19" t="s">
        <v>851</v>
      </c>
      <c r="E337" s="18" t="s">
        <v>81</v>
      </c>
      <c r="F337" s="21" t="s">
        <v>852</v>
      </c>
      <c r="G337" s="22">
        <f t="shared" si="10"/>
        <v>10.53</v>
      </c>
      <c r="H337" s="23"/>
      <c r="I337" s="23"/>
      <c r="J337" s="23"/>
      <c r="K337" s="22">
        <v>10.53</v>
      </c>
      <c r="L337" s="22">
        <f t="shared" si="11"/>
        <v>10.53</v>
      </c>
      <c r="M337" s="25"/>
      <c r="N337" s="25"/>
      <c r="O337" s="25"/>
      <c r="P337" s="25"/>
      <c r="Q337" s="25"/>
      <c r="R337" s="18" t="s">
        <v>774</v>
      </c>
      <c r="S337" s="18"/>
    </row>
    <row r="338" s="2" customFormat="1" ht="50" customHeight="1" spans="1:19">
      <c r="A338" s="24" t="s">
        <v>761</v>
      </c>
      <c r="B338" s="17" t="s">
        <v>853</v>
      </c>
      <c r="C338" s="18" t="s">
        <v>792</v>
      </c>
      <c r="D338" s="19" t="s">
        <v>854</v>
      </c>
      <c r="E338" s="20" t="s">
        <v>81</v>
      </c>
      <c r="F338" s="21" t="s">
        <v>855</v>
      </c>
      <c r="G338" s="22">
        <f t="shared" si="10"/>
        <v>2.68</v>
      </c>
      <c r="H338" s="23"/>
      <c r="I338" s="23"/>
      <c r="J338" s="23"/>
      <c r="K338" s="22">
        <v>2.68</v>
      </c>
      <c r="L338" s="22">
        <f t="shared" si="11"/>
        <v>2.68</v>
      </c>
      <c r="M338" s="25"/>
      <c r="N338" s="25"/>
      <c r="O338" s="25"/>
      <c r="P338" s="25"/>
      <c r="Q338" s="25"/>
      <c r="R338" s="18" t="s">
        <v>774</v>
      </c>
      <c r="S338" s="18"/>
    </row>
    <row r="339" s="2" customFormat="1" ht="50" customHeight="1" spans="1:19">
      <c r="A339" s="16"/>
      <c r="B339" s="17" t="s">
        <v>856</v>
      </c>
      <c r="C339" s="18" t="s">
        <v>796</v>
      </c>
      <c r="D339" s="19" t="s">
        <v>857</v>
      </c>
      <c r="E339" s="18" t="s">
        <v>81</v>
      </c>
      <c r="F339" s="21" t="s">
        <v>858</v>
      </c>
      <c r="G339" s="22">
        <f t="shared" si="10"/>
        <v>6.18</v>
      </c>
      <c r="H339" s="23"/>
      <c r="I339" s="23"/>
      <c r="J339" s="23"/>
      <c r="K339" s="22">
        <v>6.18</v>
      </c>
      <c r="L339" s="22">
        <f t="shared" si="11"/>
        <v>6.18</v>
      </c>
      <c r="M339" s="25"/>
      <c r="N339" s="25"/>
      <c r="O339" s="25"/>
      <c r="P339" s="25"/>
      <c r="Q339" s="25"/>
      <c r="R339" s="18" t="s">
        <v>774</v>
      </c>
      <c r="S339" s="18"/>
    </row>
    <row r="340" s="2" customFormat="1" ht="50" customHeight="1" spans="1:19">
      <c r="A340" s="16"/>
      <c r="B340" s="17" t="s">
        <v>859</v>
      </c>
      <c r="C340" s="18" t="s">
        <v>800</v>
      </c>
      <c r="D340" s="19" t="s">
        <v>860</v>
      </c>
      <c r="E340" s="20" t="s">
        <v>81</v>
      </c>
      <c r="F340" s="21" t="s">
        <v>861</v>
      </c>
      <c r="G340" s="22">
        <f t="shared" si="10"/>
        <v>11.24</v>
      </c>
      <c r="H340" s="23"/>
      <c r="I340" s="23"/>
      <c r="J340" s="23"/>
      <c r="K340" s="22">
        <v>11.24</v>
      </c>
      <c r="L340" s="22">
        <f t="shared" si="11"/>
        <v>11.24</v>
      </c>
      <c r="M340" s="25"/>
      <c r="N340" s="25"/>
      <c r="O340" s="25"/>
      <c r="P340" s="25"/>
      <c r="Q340" s="25"/>
      <c r="R340" s="18" t="s">
        <v>774</v>
      </c>
      <c r="S340" s="18"/>
    </row>
    <row r="341" s="2" customFormat="1" ht="50" customHeight="1" spans="1:19">
      <c r="A341" s="16"/>
      <c r="B341" s="17" t="s">
        <v>862</v>
      </c>
      <c r="C341" s="18" t="s">
        <v>804</v>
      </c>
      <c r="D341" s="19" t="s">
        <v>863</v>
      </c>
      <c r="E341" s="18" t="s">
        <v>81</v>
      </c>
      <c r="F341" s="21" t="s">
        <v>864</v>
      </c>
      <c r="G341" s="22">
        <f t="shared" si="10"/>
        <v>12.59</v>
      </c>
      <c r="H341" s="23"/>
      <c r="I341" s="23"/>
      <c r="J341" s="23"/>
      <c r="K341" s="22">
        <v>12.59</v>
      </c>
      <c r="L341" s="22">
        <f t="shared" si="11"/>
        <v>12.59</v>
      </c>
      <c r="M341" s="25"/>
      <c r="N341" s="25"/>
      <c r="O341" s="25"/>
      <c r="P341" s="25"/>
      <c r="Q341" s="25"/>
      <c r="R341" s="18" t="s">
        <v>774</v>
      </c>
      <c r="S341" s="18"/>
    </row>
    <row r="342" s="2" customFormat="1" ht="50" customHeight="1" spans="1:19">
      <c r="A342" s="16"/>
      <c r="B342" s="17" t="s">
        <v>865</v>
      </c>
      <c r="C342" s="18" t="s">
        <v>808</v>
      </c>
      <c r="D342" s="19" t="s">
        <v>866</v>
      </c>
      <c r="E342" s="20" t="s">
        <v>81</v>
      </c>
      <c r="F342" s="21" t="s">
        <v>867</v>
      </c>
      <c r="G342" s="22">
        <f t="shared" si="10"/>
        <v>3.94</v>
      </c>
      <c r="H342" s="23"/>
      <c r="I342" s="23"/>
      <c r="J342" s="23"/>
      <c r="K342" s="22">
        <v>3.94</v>
      </c>
      <c r="L342" s="22">
        <f t="shared" si="11"/>
        <v>3.94</v>
      </c>
      <c r="M342" s="25"/>
      <c r="N342" s="25"/>
      <c r="O342" s="25"/>
      <c r="P342" s="25"/>
      <c r="Q342" s="25"/>
      <c r="R342" s="18" t="s">
        <v>774</v>
      </c>
      <c r="S342" s="18"/>
    </row>
    <row r="343" s="2" customFormat="1" ht="50" customHeight="1" spans="1:19">
      <c r="A343" s="16"/>
      <c r="B343" s="17" t="s">
        <v>868</v>
      </c>
      <c r="C343" s="18" t="s">
        <v>812</v>
      </c>
      <c r="D343" s="19" t="s">
        <v>869</v>
      </c>
      <c r="E343" s="18" t="s">
        <v>81</v>
      </c>
      <c r="F343" s="21" t="s">
        <v>870</v>
      </c>
      <c r="G343" s="22">
        <f t="shared" si="10"/>
        <v>5.09</v>
      </c>
      <c r="H343" s="23"/>
      <c r="I343" s="23"/>
      <c r="J343" s="23"/>
      <c r="K343" s="22">
        <v>5.09</v>
      </c>
      <c r="L343" s="22">
        <f t="shared" si="11"/>
        <v>5.09</v>
      </c>
      <c r="M343" s="25"/>
      <c r="N343" s="25"/>
      <c r="O343" s="25"/>
      <c r="P343" s="25"/>
      <c r="Q343" s="25"/>
      <c r="R343" s="18" t="s">
        <v>774</v>
      </c>
      <c r="S343" s="18"/>
    </row>
    <row r="344" s="2" customFormat="1" ht="50" customHeight="1" spans="1:19">
      <c r="A344" s="16"/>
      <c r="B344" s="17" t="s">
        <v>871</v>
      </c>
      <c r="C344" s="18" t="s">
        <v>833</v>
      </c>
      <c r="D344" s="19" t="s">
        <v>869</v>
      </c>
      <c r="E344" s="20" t="s">
        <v>81</v>
      </c>
      <c r="F344" s="21" t="s">
        <v>870</v>
      </c>
      <c r="G344" s="22">
        <f t="shared" si="10"/>
        <v>5.15</v>
      </c>
      <c r="H344" s="23"/>
      <c r="I344" s="23"/>
      <c r="J344" s="23"/>
      <c r="K344" s="22">
        <v>5.15</v>
      </c>
      <c r="L344" s="22">
        <f t="shared" si="11"/>
        <v>5.15</v>
      </c>
      <c r="M344" s="25"/>
      <c r="N344" s="25"/>
      <c r="O344" s="25"/>
      <c r="P344" s="25"/>
      <c r="Q344" s="25"/>
      <c r="R344" s="18" t="s">
        <v>774</v>
      </c>
      <c r="S344" s="18"/>
    </row>
    <row r="345" s="2" customFormat="1" ht="50" customHeight="1" spans="1:19">
      <c r="A345" s="30"/>
      <c r="B345" s="17" t="s">
        <v>872</v>
      </c>
      <c r="C345" s="18" t="s">
        <v>815</v>
      </c>
      <c r="D345" s="19" t="s">
        <v>873</v>
      </c>
      <c r="E345" s="18" t="s">
        <v>81</v>
      </c>
      <c r="F345" s="21" t="s">
        <v>874</v>
      </c>
      <c r="G345" s="22">
        <f t="shared" si="10"/>
        <v>6.76</v>
      </c>
      <c r="H345" s="23"/>
      <c r="I345" s="23"/>
      <c r="J345" s="23"/>
      <c r="K345" s="22">
        <v>6.76</v>
      </c>
      <c r="L345" s="22">
        <f t="shared" si="11"/>
        <v>6.76</v>
      </c>
      <c r="M345" s="25"/>
      <c r="N345" s="25"/>
      <c r="O345" s="25"/>
      <c r="P345" s="25"/>
      <c r="Q345" s="25"/>
      <c r="R345" s="18" t="s">
        <v>774</v>
      </c>
      <c r="S345" s="18"/>
    </row>
    <row r="346" s="2" customFormat="1" ht="65" customHeight="1" spans="1:19">
      <c r="A346" s="24" t="s">
        <v>761</v>
      </c>
      <c r="B346" s="17" t="s">
        <v>875</v>
      </c>
      <c r="C346" s="18" t="s">
        <v>819</v>
      </c>
      <c r="D346" s="19" t="s">
        <v>845</v>
      </c>
      <c r="E346" s="20" t="s">
        <v>81</v>
      </c>
      <c r="F346" s="21" t="s">
        <v>846</v>
      </c>
      <c r="G346" s="22">
        <f t="shared" si="10"/>
        <v>3.56</v>
      </c>
      <c r="H346" s="23"/>
      <c r="I346" s="23"/>
      <c r="J346" s="23"/>
      <c r="K346" s="22">
        <v>3.56</v>
      </c>
      <c r="L346" s="22">
        <f t="shared" si="11"/>
        <v>3.56</v>
      </c>
      <c r="M346" s="25"/>
      <c r="N346" s="25"/>
      <c r="O346" s="25"/>
      <c r="P346" s="25"/>
      <c r="Q346" s="25"/>
      <c r="R346" s="18" t="s">
        <v>774</v>
      </c>
      <c r="S346" s="18"/>
    </row>
    <row r="347" s="2" customFormat="1" ht="57" customHeight="1" spans="1:19">
      <c r="A347" s="16"/>
      <c r="B347" s="17" t="s">
        <v>876</v>
      </c>
      <c r="C347" s="18" t="s">
        <v>823</v>
      </c>
      <c r="D347" s="19" t="s">
        <v>877</v>
      </c>
      <c r="E347" s="18" t="s">
        <v>81</v>
      </c>
      <c r="F347" s="21" t="s">
        <v>878</v>
      </c>
      <c r="G347" s="22">
        <f t="shared" si="10"/>
        <v>7.73</v>
      </c>
      <c r="H347" s="23"/>
      <c r="I347" s="23"/>
      <c r="J347" s="23"/>
      <c r="K347" s="22">
        <v>7.73</v>
      </c>
      <c r="L347" s="22">
        <f t="shared" si="11"/>
        <v>7.73</v>
      </c>
      <c r="M347" s="25"/>
      <c r="N347" s="25"/>
      <c r="O347" s="25"/>
      <c r="P347" s="25"/>
      <c r="Q347" s="25"/>
      <c r="R347" s="18" t="s">
        <v>774</v>
      </c>
      <c r="S347" s="18"/>
    </row>
    <row r="348" s="2" customFormat="1" ht="53" customHeight="1" spans="1:19">
      <c r="A348" s="16"/>
      <c r="B348" s="17" t="s">
        <v>879</v>
      </c>
      <c r="C348" s="18" t="s">
        <v>826</v>
      </c>
      <c r="D348" s="19" t="s">
        <v>869</v>
      </c>
      <c r="E348" s="20" t="s">
        <v>81</v>
      </c>
      <c r="F348" s="21" t="s">
        <v>870</v>
      </c>
      <c r="G348" s="22">
        <f t="shared" si="10"/>
        <v>5.28</v>
      </c>
      <c r="H348" s="23"/>
      <c r="I348" s="23"/>
      <c r="J348" s="23"/>
      <c r="K348" s="22">
        <v>5.28</v>
      </c>
      <c r="L348" s="22">
        <f t="shared" si="11"/>
        <v>5.28</v>
      </c>
      <c r="M348" s="25"/>
      <c r="N348" s="25"/>
      <c r="O348" s="25"/>
      <c r="P348" s="25"/>
      <c r="Q348" s="25"/>
      <c r="R348" s="18" t="s">
        <v>774</v>
      </c>
      <c r="S348" s="18"/>
    </row>
    <row r="349" s="2" customFormat="1" ht="57" customHeight="1" spans="1:19">
      <c r="A349" s="30"/>
      <c r="B349" s="17" t="s">
        <v>880</v>
      </c>
      <c r="C349" s="18" t="s">
        <v>830</v>
      </c>
      <c r="D349" s="19" t="s">
        <v>881</v>
      </c>
      <c r="E349" s="18" t="s">
        <v>81</v>
      </c>
      <c r="F349" s="21" t="s">
        <v>882</v>
      </c>
      <c r="G349" s="22">
        <f t="shared" si="10"/>
        <v>8.57</v>
      </c>
      <c r="H349" s="23"/>
      <c r="I349" s="23"/>
      <c r="J349" s="23"/>
      <c r="K349" s="22">
        <v>8.57</v>
      </c>
      <c r="L349" s="22">
        <f t="shared" si="11"/>
        <v>8.57</v>
      </c>
      <c r="M349" s="25"/>
      <c r="N349" s="25"/>
      <c r="O349" s="25"/>
      <c r="P349" s="25"/>
      <c r="Q349" s="25"/>
      <c r="R349" s="18" t="s">
        <v>774</v>
      </c>
      <c r="S349" s="18"/>
    </row>
    <row r="350" s="2" customFormat="1" ht="57" customHeight="1" spans="1:19">
      <c r="A350" s="24" t="s">
        <v>761</v>
      </c>
      <c r="B350" s="18" t="s">
        <v>883</v>
      </c>
      <c r="C350" s="17" t="s">
        <v>884</v>
      </c>
      <c r="D350" s="18" t="s">
        <v>885</v>
      </c>
      <c r="E350" s="20" t="s">
        <v>81</v>
      </c>
      <c r="F350" s="21" t="s">
        <v>886</v>
      </c>
      <c r="G350" s="26">
        <f t="shared" si="10"/>
        <v>7.2</v>
      </c>
      <c r="H350" s="22">
        <v>7.2</v>
      </c>
      <c r="I350" s="23"/>
      <c r="J350" s="23"/>
      <c r="K350" s="22"/>
      <c r="L350" s="22">
        <f t="shared" si="11"/>
        <v>7.2</v>
      </c>
      <c r="M350" s="25"/>
      <c r="N350" s="25"/>
      <c r="O350" s="25"/>
      <c r="P350" s="25"/>
      <c r="Q350" s="25"/>
      <c r="R350" s="18" t="s">
        <v>431</v>
      </c>
      <c r="S350" s="18"/>
    </row>
    <row r="351" s="2" customFormat="1" ht="57" customHeight="1" spans="1:19">
      <c r="A351" s="16"/>
      <c r="B351" s="18" t="s">
        <v>887</v>
      </c>
      <c r="C351" s="17" t="s">
        <v>250</v>
      </c>
      <c r="D351" s="18" t="s">
        <v>888</v>
      </c>
      <c r="E351" s="18" t="s">
        <v>81</v>
      </c>
      <c r="F351" s="21" t="s">
        <v>886</v>
      </c>
      <c r="G351" s="26">
        <f t="shared" si="10"/>
        <v>8.06</v>
      </c>
      <c r="H351" s="22">
        <v>8.06</v>
      </c>
      <c r="I351" s="23"/>
      <c r="J351" s="23"/>
      <c r="K351" s="22"/>
      <c r="L351" s="22">
        <f t="shared" si="11"/>
        <v>8.06</v>
      </c>
      <c r="M351" s="25"/>
      <c r="N351" s="25"/>
      <c r="O351" s="25"/>
      <c r="P351" s="25"/>
      <c r="Q351" s="25"/>
      <c r="R351" s="18" t="s">
        <v>431</v>
      </c>
      <c r="S351" s="18"/>
    </row>
    <row r="352" s="2" customFormat="1" ht="57" customHeight="1" spans="1:19">
      <c r="A352" s="16"/>
      <c r="B352" s="18" t="s">
        <v>889</v>
      </c>
      <c r="C352" s="17" t="s">
        <v>422</v>
      </c>
      <c r="D352" s="18" t="s">
        <v>890</v>
      </c>
      <c r="E352" s="20" t="s">
        <v>81</v>
      </c>
      <c r="F352" s="21" t="s">
        <v>886</v>
      </c>
      <c r="G352" s="26">
        <f t="shared" si="10"/>
        <v>15.84</v>
      </c>
      <c r="H352" s="22">
        <v>15.84</v>
      </c>
      <c r="I352" s="23"/>
      <c r="J352" s="23"/>
      <c r="K352" s="22"/>
      <c r="L352" s="22">
        <f t="shared" si="11"/>
        <v>15.84</v>
      </c>
      <c r="M352" s="25"/>
      <c r="N352" s="25"/>
      <c r="O352" s="25"/>
      <c r="P352" s="25"/>
      <c r="Q352" s="25"/>
      <c r="R352" s="18" t="s">
        <v>431</v>
      </c>
      <c r="S352" s="18"/>
    </row>
    <row r="353" s="2" customFormat="1" ht="57" customHeight="1" spans="1:19">
      <c r="A353" s="30"/>
      <c r="B353" s="18" t="s">
        <v>891</v>
      </c>
      <c r="C353" s="17" t="s">
        <v>309</v>
      </c>
      <c r="D353" s="18" t="s">
        <v>892</v>
      </c>
      <c r="E353" s="18" t="s">
        <v>81</v>
      </c>
      <c r="F353" s="21" t="s">
        <v>886</v>
      </c>
      <c r="G353" s="26">
        <f t="shared" si="10"/>
        <v>14.4</v>
      </c>
      <c r="H353" s="22">
        <v>14.4</v>
      </c>
      <c r="I353" s="23"/>
      <c r="J353" s="23"/>
      <c r="K353" s="22"/>
      <c r="L353" s="22">
        <f t="shared" si="11"/>
        <v>14.4</v>
      </c>
      <c r="M353" s="25"/>
      <c r="N353" s="25"/>
      <c r="O353" s="25"/>
      <c r="P353" s="25"/>
      <c r="Q353" s="25"/>
      <c r="R353" s="18" t="s">
        <v>431</v>
      </c>
      <c r="S353" s="18"/>
    </row>
    <row r="354" s="2" customFormat="1" ht="57" customHeight="1" spans="1:19">
      <c r="A354" s="24" t="s">
        <v>761</v>
      </c>
      <c r="B354" s="18" t="s">
        <v>893</v>
      </c>
      <c r="C354" s="17" t="s">
        <v>411</v>
      </c>
      <c r="D354" s="18" t="s">
        <v>894</v>
      </c>
      <c r="E354" s="20" t="s">
        <v>81</v>
      </c>
      <c r="F354" s="21" t="s">
        <v>886</v>
      </c>
      <c r="G354" s="26">
        <f t="shared" si="10"/>
        <v>18.58</v>
      </c>
      <c r="H354" s="22">
        <v>18.58</v>
      </c>
      <c r="I354" s="23"/>
      <c r="J354" s="23"/>
      <c r="K354" s="22"/>
      <c r="L354" s="22">
        <f t="shared" si="11"/>
        <v>18.58</v>
      </c>
      <c r="M354" s="25"/>
      <c r="N354" s="25"/>
      <c r="O354" s="25"/>
      <c r="P354" s="25"/>
      <c r="Q354" s="25"/>
      <c r="R354" s="18" t="s">
        <v>431</v>
      </c>
      <c r="S354" s="18"/>
    </row>
    <row r="355" s="2" customFormat="1" ht="57" customHeight="1" spans="1:19">
      <c r="A355" s="16"/>
      <c r="B355" s="18" t="s">
        <v>895</v>
      </c>
      <c r="C355" s="17" t="s">
        <v>415</v>
      </c>
      <c r="D355" s="18" t="s">
        <v>896</v>
      </c>
      <c r="E355" s="18" t="s">
        <v>81</v>
      </c>
      <c r="F355" s="21" t="s">
        <v>886</v>
      </c>
      <c r="G355" s="26">
        <f t="shared" si="10"/>
        <v>45.58</v>
      </c>
      <c r="H355" s="22">
        <v>45.58</v>
      </c>
      <c r="I355" s="23"/>
      <c r="J355" s="23"/>
      <c r="K355" s="22"/>
      <c r="L355" s="22">
        <f t="shared" si="11"/>
        <v>45.58</v>
      </c>
      <c r="M355" s="25"/>
      <c r="N355" s="25"/>
      <c r="O355" s="25"/>
      <c r="P355" s="25"/>
      <c r="Q355" s="25"/>
      <c r="R355" s="18" t="s">
        <v>431</v>
      </c>
      <c r="S355" s="18"/>
    </row>
    <row r="356" s="2" customFormat="1" ht="57" customHeight="1" spans="1:19">
      <c r="A356" s="16"/>
      <c r="B356" s="18" t="s">
        <v>897</v>
      </c>
      <c r="C356" s="17" t="s">
        <v>406</v>
      </c>
      <c r="D356" s="18" t="s">
        <v>898</v>
      </c>
      <c r="E356" s="20" t="s">
        <v>81</v>
      </c>
      <c r="F356" s="21" t="s">
        <v>886</v>
      </c>
      <c r="G356" s="26">
        <f t="shared" si="10"/>
        <v>31.33</v>
      </c>
      <c r="H356" s="22">
        <v>31.33</v>
      </c>
      <c r="I356" s="23"/>
      <c r="J356" s="23"/>
      <c r="K356" s="22"/>
      <c r="L356" s="22">
        <f t="shared" si="11"/>
        <v>31.33</v>
      </c>
      <c r="M356" s="25"/>
      <c r="N356" s="25"/>
      <c r="O356" s="25"/>
      <c r="P356" s="25"/>
      <c r="Q356" s="25"/>
      <c r="R356" s="18" t="s">
        <v>431</v>
      </c>
      <c r="S356" s="18"/>
    </row>
    <row r="357" s="2" customFormat="1" ht="57" customHeight="1" spans="1:19">
      <c r="A357" s="30"/>
      <c r="B357" s="18" t="s">
        <v>899</v>
      </c>
      <c r="C357" s="17" t="s">
        <v>246</v>
      </c>
      <c r="D357" s="18" t="s">
        <v>900</v>
      </c>
      <c r="E357" s="18" t="s">
        <v>81</v>
      </c>
      <c r="F357" s="21" t="s">
        <v>886</v>
      </c>
      <c r="G357" s="26">
        <f t="shared" si="10"/>
        <v>19.15</v>
      </c>
      <c r="H357" s="22">
        <v>19.15</v>
      </c>
      <c r="I357" s="23"/>
      <c r="J357" s="23"/>
      <c r="K357" s="22"/>
      <c r="L357" s="22">
        <f t="shared" si="11"/>
        <v>19.15</v>
      </c>
      <c r="M357" s="25"/>
      <c r="N357" s="25"/>
      <c r="O357" s="25"/>
      <c r="P357" s="25"/>
      <c r="Q357" s="25"/>
      <c r="R357" s="18" t="s">
        <v>431</v>
      </c>
      <c r="S357" s="18"/>
    </row>
    <row r="358" s="2" customFormat="1" ht="57" customHeight="1" spans="1:19">
      <c r="A358" s="24" t="s">
        <v>761</v>
      </c>
      <c r="B358" s="18" t="s">
        <v>901</v>
      </c>
      <c r="C358" s="17" t="s">
        <v>262</v>
      </c>
      <c r="D358" s="18" t="s">
        <v>902</v>
      </c>
      <c r="E358" s="20" t="s">
        <v>81</v>
      </c>
      <c r="F358" s="21" t="s">
        <v>886</v>
      </c>
      <c r="G358" s="26">
        <f t="shared" si="10"/>
        <v>21.6</v>
      </c>
      <c r="H358" s="22">
        <v>21.6</v>
      </c>
      <c r="I358" s="23"/>
      <c r="J358" s="23"/>
      <c r="K358" s="22"/>
      <c r="L358" s="22">
        <f t="shared" si="11"/>
        <v>21.6</v>
      </c>
      <c r="M358" s="25"/>
      <c r="N358" s="25"/>
      <c r="O358" s="25"/>
      <c r="P358" s="25"/>
      <c r="Q358" s="25"/>
      <c r="R358" s="18" t="s">
        <v>431</v>
      </c>
      <c r="S358" s="18"/>
    </row>
    <row r="359" s="2" customFormat="1" ht="57" customHeight="1" spans="1:19">
      <c r="A359" s="16"/>
      <c r="B359" s="18" t="s">
        <v>903</v>
      </c>
      <c r="C359" s="17" t="s">
        <v>709</v>
      </c>
      <c r="D359" s="18" t="s">
        <v>892</v>
      </c>
      <c r="E359" s="18" t="s">
        <v>81</v>
      </c>
      <c r="F359" s="21" t="s">
        <v>886</v>
      </c>
      <c r="G359" s="26">
        <f t="shared" si="10"/>
        <v>14.4</v>
      </c>
      <c r="H359" s="22">
        <v>14.4</v>
      </c>
      <c r="I359" s="23"/>
      <c r="J359" s="23"/>
      <c r="K359" s="22"/>
      <c r="L359" s="22">
        <f t="shared" si="11"/>
        <v>14.4</v>
      </c>
      <c r="M359" s="25"/>
      <c r="N359" s="25"/>
      <c r="O359" s="25"/>
      <c r="P359" s="25"/>
      <c r="Q359" s="25"/>
      <c r="R359" s="18" t="s">
        <v>431</v>
      </c>
      <c r="S359" s="18"/>
    </row>
    <row r="360" s="2" customFormat="1" ht="57" customHeight="1" spans="1:19">
      <c r="A360" s="16"/>
      <c r="B360" s="18" t="s">
        <v>904</v>
      </c>
      <c r="C360" s="17" t="s">
        <v>424</v>
      </c>
      <c r="D360" s="18" t="s">
        <v>905</v>
      </c>
      <c r="E360" s="20" t="s">
        <v>81</v>
      </c>
      <c r="F360" s="21" t="s">
        <v>886</v>
      </c>
      <c r="G360" s="26">
        <f t="shared" si="10"/>
        <v>2.59</v>
      </c>
      <c r="H360" s="22">
        <v>2.59</v>
      </c>
      <c r="I360" s="23"/>
      <c r="J360" s="23"/>
      <c r="K360" s="22"/>
      <c r="L360" s="22">
        <f t="shared" si="11"/>
        <v>2.59</v>
      </c>
      <c r="M360" s="25"/>
      <c r="N360" s="25"/>
      <c r="O360" s="25"/>
      <c r="P360" s="25"/>
      <c r="Q360" s="25"/>
      <c r="R360" s="18" t="s">
        <v>431</v>
      </c>
      <c r="S360" s="18"/>
    </row>
    <row r="361" s="2" customFormat="1" ht="57" customHeight="1" spans="1:19">
      <c r="A361" s="30"/>
      <c r="B361" s="18" t="s">
        <v>906</v>
      </c>
      <c r="C361" s="17" t="s">
        <v>907</v>
      </c>
      <c r="D361" s="18" t="s">
        <v>908</v>
      </c>
      <c r="E361" s="18" t="s">
        <v>81</v>
      </c>
      <c r="F361" s="21" t="s">
        <v>886</v>
      </c>
      <c r="G361" s="26">
        <f t="shared" si="10"/>
        <v>4.32</v>
      </c>
      <c r="H361" s="22">
        <v>4.32</v>
      </c>
      <c r="I361" s="23"/>
      <c r="J361" s="23"/>
      <c r="K361" s="22"/>
      <c r="L361" s="22">
        <f t="shared" si="11"/>
        <v>4.32</v>
      </c>
      <c r="M361" s="25"/>
      <c r="N361" s="25"/>
      <c r="O361" s="25"/>
      <c r="P361" s="25"/>
      <c r="Q361" s="25"/>
      <c r="R361" s="18" t="s">
        <v>431</v>
      </c>
      <c r="S361" s="18"/>
    </row>
    <row r="362" s="2" customFormat="1" ht="57" customHeight="1" spans="1:19">
      <c r="A362" s="24" t="s">
        <v>761</v>
      </c>
      <c r="B362" s="18" t="s">
        <v>909</v>
      </c>
      <c r="C362" s="17" t="s">
        <v>910</v>
      </c>
      <c r="D362" s="18" t="s">
        <v>911</v>
      </c>
      <c r="E362" s="20" t="s">
        <v>81</v>
      </c>
      <c r="F362" s="21" t="s">
        <v>886</v>
      </c>
      <c r="G362" s="26">
        <f t="shared" si="10"/>
        <v>3.89</v>
      </c>
      <c r="H362" s="22">
        <v>3.89</v>
      </c>
      <c r="I362" s="23"/>
      <c r="J362" s="23"/>
      <c r="K362" s="22"/>
      <c r="L362" s="22">
        <f t="shared" si="11"/>
        <v>3.89</v>
      </c>
      <c r="M362" s="25"/>
      <c r="N362" s="25"/>
      <c r="O362" s="25"/>
      <c r="P362" s="25"/>
      <c r="Q362" s="25"/>
      <c r="R362" s="18" t="s">
        <v>431</v>
      </c>
      <c r="S362" s="18"/>
    </row>
    <row r="363" s="2" customFormat="1" ht="57" customHeight="1" spans="1:19">
      <c r="A363" s="16"/>
      <c r="B363" s="18" t="s">
        <v>912</v>
      </c>
      <c r="C363" s="17" t="s">
        <v>913</v>
      </c>
      <c r="D363" s="18" t="s">
        <v>914</v>
      </c>
      <c r="E363" s="18" t="s">
        <v>81</v>
      </c>
      <c r="F363" s="21" t="s">
        <v>886</v>
      </c>
      <c r="G363" s="26">
        <f t="shared" si="10"/>
        <v>7.92</v>
      </c>
      <c r="H363" s="22">
        <v>7.92</v>
      </c>
      <c r="I363" s="23"/>
      <c r="J363" s="23"/>
      <c r="K363" s="22"/>
      <c r="L363" s="22">
        <f t="shared" si="11"/>
        <v>7.92</v>
      </c>
      <c r="M363" s="25"/>
      <c r="N363" s="25"/>
      <c r="O363" s="25"/>
      <c r="P363" s="25"/>
      <c r="Q363" s="25"/>
      <c r="R363" s="18" t="s">
        <v>431</v>
      </c>
      <c r="S363" s="18"/>
    </row>
    <row r="364" s="2" customFormat="1" ht="57" customHeight="1" spans="1:19">
      <c r="A364" s="16"/>
      <c r="B364" s="18" t="s">
        <v>915</v>
      </c>
      <c r="C364" s="17" t="s">
        <v>916</v>
      </c>
      <c r="D364" s="18" t="s">
        <v>917</v>
      </c>
      <c r="E364" s="20" t="s">
        <v>81</v>
      </c>
      <c r="F364" s="21" t="s">
        <v>886</v>
      </c>
      <c r="G364" s="26">
        <f t="shared" si="10"/>
        <v>2.09</v>
      </c>
      <c r="H364" s="22">
        <v>2.09</v>
      </c>
      <c r="I364" s="23"/>
      <c r="J364" s="23"/>
      <c r="K364" s="22"/>
      <c r="L364" s="22">
        <f t="shared" si="11"/>
        <v>2.09</v>
      </c>
      <c r="M364" s="25"/>
      <c r="N364" s="25"/>
      <c r="O364" s="25"/>
      <c r="P364" s="25"/>
      <c r="Q364" s="25"/>
      <c r="R364" s="18" t="s">
        <v>431</v>
      </c>
      <c r="S364" s="18"/>
    </row>
    <row r="365" s="2" customFormat="1" ht="57" customHeight="1" spans="1:19">
      <c r="A365" s="30"/>
      <c r="B365" s="18" t="s">
        <v>918</v>
      </c>
      <c r="C365" s="17" t="s">
        <v>919</v>
      </c>
      <c r="D365" s="18" t="s">
        <v>920</v>
      </c>
      <c r="E365" s="18" t="s">
        <v>81</v>
      </c>
      <c r="F365" s="21" t="s">
        <v>886</v>
      </c>
      <c r="G365" s="26">
        <f t="shared" si="10"/>
        <v>22.54</v>
      </c>
      <c r="H365" s="22">
        <v>22.54</v>
      </c>
      <c r="I365" s="23"/>
      <c r="J365" s="23"/>
      <c r="K365" s="22"/>
      <c r="L365" s="22">
        <f t="shared" si="11"/>
        <v>22.54</v>
      </c>
      <c r="M365" s="25"/>
      <c r="N365" s="25"/>
      <c r="O365" s="25"/>
      <c r="P365" s="25"/>
      <c r="Q365" s="25"/>
      <c r="R365" s="18" t="s">
        <v>431</v>
      </c>
      <c r="S365" s="18"/>
    </row>
    <row r="366" s="2" customFormat="1" ht="57" customHeight="1" spans="1:19">
      <c r="A366" s="24" t="s">
        <v>761</v>
      </c>
      <c r="B366" s="18" t="s">
        <v>921</v>
      </c>
      <c r="C366" s="17" t="s">
        <v>922</v>
      </c>
      <c r="D366" s="18" t="s">
        <v>892</v>
      </c>
      <c r="E366" s="20" t="s">
        <v>81</v>
      </c>
      <c r="F366" s="21" t="s">
        <v>886</v>
      </c>
      <c r="G366" s="26">
        <f t="shared" si="10"/>
        <v>14.4</v>
      </c>
      <c r="H366" s="22">
        <v>14.4</v>
      </c>
      <c r="I366" s="23"/>
      <c r="J366" s="23"/>
      <c r="K366" s="22"/>
      <c r="L366" s="22">
        <f t="shared" si="11"/>
        <v>14.4</v>
      </c>
      <c r="M366" s="25"/>
      <c r="N366" s="25"/>
      <c r="O366" s="25"/>
      <c r="P366" s="25"/>
      <c r="Q366" s="25"/>
      <c r="R366" s="18" t="s">
        <v>431</v>
      </c>
      <c r="S366" s="18"/>
    </row>
    <row r="367" s="2" customFormat="1" ht="57" customHeight="1" spans="1:19">
      <c r="A367" s="16"/>
      <c r="B367" s="18" t="s">
        <v>923</v>
      </c>
      <c r="C367" s="17" t="s">
        <v>258</v>
      </c>
      <c r="D367" s="18" t="s">
        <v>924</v>
      </c>
      <c r="E367" s="18" t="s">
        <v>81</v>
      </c>
      <c r="F367" s="21" t="s">
        <v>886</v>
      </c>
      <c r="G367" s="26">
        <f t="shared" si="10"/>
        <v>6.19</v>
      </c>
      <c r="H367" s="22">
        <v>6.19</v>
      </c>
      <c r="I367" s="23"/>
      <c r="J367" s="23"/>
      <c r="K367" s="22"/>
      <c r="L367" s="22">
        <f t="shared" si="11"/>
        <v>6.19</v>
      </c>
      <c r="M367" s="25"/>
      <c r="N367" s="25"/>
      <c r="O367" s="25"/>
      <c r="P367" s="25"/>
      <c r="Q367" s="25"/>
      <c r="R367" s="18" t="s">
        <v>431</v>
      </c>
      <c r="S367" s="18"/>
    </row>
    <row r="368" s="2" customFormat="1" ht="57" customHeight="1" spans="1:19">
      <c r="A368" s="16"/>
      <c r="B368" s="18" t="s">
        <v>925</v>
      </c>
      <c r="C368" s="17" t="s">
        <v>254</v>
      </c>
      <c r="D368" s="18" t="s">
        <v>885</v>
      </c>
      <c r="E368" s="20" t="s">
        <v>81</v>
      </c>
      <c r="F368" s="21" t="s">
        <v>886</v>
      </c>
      <c r="G368" s="26">
        <f t="shared" si="10"/>
        <v>7.2</v>
      </c>
      <c r="H368" s="22">
        <v>7.2</v>
      </c>
      <c r="I368" s="23"/>
      <c r="J368" s="23"/>
      <c r="K368" s="22"/>
      <c r="L368" s="22">
        <f t="shared" si="11"/>
        <v>7.2</v>
      </c>
      <c r="M368" s="25"/>
      <c r="N368" s="25"/>
      <c r="O368" s="25"/>
      <c r="P368" s="25"/>
      <c r="Q368" s="25"/>
      <c r="R368" s="18" t="s">
        <v>431</v>
      </c>
      <c r="S368" s="18"/>
    </row>
    <row r="369" s="2" customFormat="1" ht="57" customHeight="1" spans="1:19">
      <c r="A369" s="30"/>
      <c r="B369" s="18" t="s">
        <v>926</v>
      </c>
      <c r="C369" s="44" t="s">
        <v>927</v>
      </c>
      <c r="D369" s="22" t="s">
        <v>928</v>
      </c>
      <c r="E369" s="18" t="s">
        <v>81</v>
      </c>
      <c r="F369" s="21" t="s">
        <v>886</v>
      </c>
      <c r="G369" s="26">
        <f t="shared" si="10"/>
        <v>3</v>
      </c>
      <c r="H369" s="22">
        <v>3</v>
      </c>
      <c r="I369" s="23"/>
      <c r="J369" s="23"/>
      <c r="K369" s="22"/>
      <c r="L369" s="22">
        <f t="shared" si="11"/>
        <v>3</v>
      </c>
      <c r="M369" s="25"/>
      <c r="N369" s="25"/>
      <c r="O369" s="25"/>
      <c r="P369" s="25"/>
      <c r="Q369" s="25"/>
      <c r="R369" s="18" t="s">
        <v>431</v>
      </c>
      <c r="S369" s="18"/>
    </row>
    <row r="370" s="2" customFormat="1" ht="57" customHeight="1" spans="1:19">
      <c r="A370" s="24" t="s">
        <v>761</v>
      </c>
      <c r="B370" s="18" t="s">
        <v>929</v>
      </c>
      <c r="C370" s="44" t="s">
        <v>506</v>
      </c>
      <c r="D370" s="22" t="s">
        <v>930</v>
      </c>
      <c r="E370" s="20" t="s">
        <v>81</v>
      </c>
      <c r="F370" s="21" t="s">
        <v>886</v>
      </c>
      <c r="G370" s="26">
        <f t="shared" si="10"/>
        <v>2</v>
      </c>
      <c r="H370" s="22">
        <v>2</v>
      </c>
      <c r="I370" s="23"/>
      <c r="J370" s="23"/>
      <c r="K370" s="22"/>
      <c r="L370" s="22">
        <f t="shared" si="11"/>
        <v>2</v>
      </c>
      <c r="M370" s="25"/>
      <c r="N370" s="25"/>
      <c r="O370" s="25"/>
      <c r="P370" s="25"/>
      <c r="Q370" s="25"/>
      <c r="R370" s="18" t="s">
        <v>431</v>
      </c>
      <c r="S370" s="18"/>
    </row>
    <row r="371" s="2" customFormat="1" ht="57" customHeight="1" spans="1:19">
      <c r="A371" s="16"/>
      <c r="B371" s="18" t="s">
        <v>931</v>
      </c>
      <c r="C371" s="44" t="s">
        <v>932</v>
      </c>
      <c r="D371" s="22" t="s">
        <v>933</v>
      </c>
      <c r="E371" s="18" t="s">
        <v>81</v>
      </c>
      <c r="F371" s="21" t="s">
        <v>886</v>
      </c>
      <c r="G371" s="26">
        <f t="shared" si="10"/>
        <v>20</v>
      </c>
      <c r="H371" s="22">
        <v>20</v>
      </c>
      <c r="I371" s="23"/>
      <c r="J371" s="23"/>
      <c r="K371" s="22"/>
      <c r="L371" s="22">
        <f t="shared" si="11"/>
        <v>20</v>
      </c>
      <c r="M371" s="25"/>
      <c r="N371" s="25"/>
      <c r="O371" s="25"/>
      <c r="P371" s="25"/>
      <c r="Q371" s="25"/>
      <c r="R371" s="18" t="s">
        <v>431</v>
      </c>
      <c r="S371" s="18"/>
    </row>
    <row r="372" s="2" customFormat="1" ht="57" customHeight="1" spans="1:19">
      <c r="A372" s="16"/>
      <c r="B372" s="18" t="s">
        <v>934</v>
      </c>
      <c r="C372" s="44" t="s">
        <v>935</v>
      </c>
      <c r="D372" s="22" t="s">
        <v>936</v>
      </c>
      <c r="E372" s="20" t="s">
        <v>81</v>
      </c>
      <c r="F372" s="21" t="s">
        <v>886</v>
      </c>
      <c r="G372" s="26">
        <f t="shared" si="10"/>
        <v>2</v>
      </c>
      <c r="H372" s="22">
        <v>2</v>
      </c>
      <c r="I372" s="23"/>
      <c r="J372" s="23"/>
      <c r="K372" s="22"/>
      <c r="L372" s="22">
        <f t="shared" si="11"/>
        <v>2</v>
      </c>
      <c r="M372" s="25"/>
      <c r="N372" s="25"/>
      <c r="O372" s="25"/>
      <c r="P372" s="25"/>
      <c r="Q372" s="25"/>
      <c r="R372" s="18" t="s">
        <v>431</v>
      </c>
      <c r="S372" s="18"/>
    </row>
    <row r="373" s="2" customFormat="1" ht="57" customHeight="1" spans="1:19">
      <c r="A373" s="30"/>
      <c r="B373" s="18" t="s">
        <v>929</v>
      </c>
      <c r="C373" s="44" t="s">
        <v>506</v>
      </c>
      <c r="D373" s="22" t="s">
        <v>937</v>
      </c>
      <c r="E373" s="18" t="s">
        <v>81</v>
      </c>
      <c r="F373" s="21" t="s">
        <v>886</v>
      </c>
      <c r="G373" s="26">
        <f t="shared" si="10"/>
        <v>2</v>
      </c>
      <c r="H373" s="22">
        <v>2</v>
      </c>
      <c r="I373" s="23"/>
      <c r="J373" s="23"/>
      <c r="K373" s="22"/>
      <c r="L373" s="22">
        <f t="shared" si="11"/>
        <v>2</v>
      </c>
      <c r="M373" s="25"/>
      <c r="N373" s="25"/>
      <c r="O373" s="25"/>
      <c r="P373" s="25"/>
      <c r="Q373" s="25"/>
      <c r="R373" s="18" t="s">
        <v>431</v>
      </c>
      <c r="S373" s="18"/>
    </row>
    <row r="374" s="2" customFormat="1" ht="57" customHeight="1" spans="1:19">
      <c r="A374" s="24" t="s">
        <v>761</v>
      </c>
      <c r="B374" s="18" t="s">
        <v>938</v>
      </c>
      <c r="C374" s="44" t="s">
        <v>939</v>
      </c>
      <c r="D374" s="22" t="s">
        <v>940</v>
      </c>
      <c r="E374" s="20" t="s">
        <v>81</v>
      </c>
      <c r="F374" s="21" t="s">
        <v>886</v>
      </c>
      <c r="G374" s="26">
        <f t="shared" si="10"/>
        <v>3.5</v>
      </c>
      <c r="H374" s="22">
        <v>3.5</v>
      </c>
      <c r="I374" s="23"/>
      <c r="J374" s="23"/>
      <c r="K374" s="22"/>
      <c r="L374" s="22">
        <f t="shared" si="11"/>
        <v>3.5</v>
      </c>
      <c r="M374" s="25"/>
      <c r="N374" s="25"/>
      <c r="O374" s="25"/>
      <c r="P374" s="25"/>
      <c r="Q374" s="25"/>
      <c r="R374" s="18" t="s">
        <v>431</v>
      </c>
      <c r="S374" s="18"/>
    </row>
    <row r="375" s="2" customFormat="1" ht="57" customHeight="1" spans="1:19">
      <c r="A375" s="16"/>
      <c r="B375" s="18" t="s">
        <v>941</v>
      </c>
      <c r="C375" s="44" t="s">
        <v>939</v>
      </c>
      <c r="D375" s="22" t="s">
        <v>942</v>
      </c>
      <c r="E375" s="18" t="s">
        <v>81</v>
      </c>
      <c r="F375" s="21" t="s">
        <v>886</v>
      </c>
      <c r="G375" s="26">
        <f t="shared" si="10"/>
        <v>5</v>
      </c>
      <c r="H375" s="22">
        <v>5</v>
      </c>
      <c r="I375" s="23"/>
      <c r="J375" s="23"/>
      <c r="K375" s="22"/>
      <c r="L375" s="22">
        <f t="shared" si="11"/>
        <v>5</v>
      </c>
      <c r="M375" s="25"/>
      <c r="N375" s="25"/>
      <c r="O375" s="25"/>
      <c r="P375" s="25"/>
      <c r="Q375" s="25"/>
      <c r="R375" s="18" t="s">
        <v>431</v>
      </c>
      <c r="S375" s="18"/>
    </row>
    <row r="376" s="2" customFormat="1" ht="57" customHeight="1" spans="1:19">
      <c r="A376" s="16"/>
      <c r="B376" s="18" t="s">
        <v>943</v>
      </c>
      <c r="C376" s="44" t="s">
        <v>944</v>
      </c>
      <c r="D376" s="22" t="s">
        <v>945</v>
      </c>
      <c r="E376" s="20" t="s">
        <v>81</v>
      </c>
      <c r="F376" s="21" t="s">
        <v>886</v>
      </c>
      <c r="G376" s="26">
        <f t="shared" si="10"/>
        <v>7.5</v>
      </c>
      <c r="H376" s="22">
        <v>7.5</v>
      </c>
      <c r="I376" s="23"/>
      <c r="J376" s="23"/>
      <c r="K376" s="22"/>
      <c r="L376" s="22">
        <f t="shared" si="11"/>
        <v>7.5</v>
      </c>
      <c r="M376" s="25"/>
      <c r="N376" s="25"/>
      <c r="O376" s="25"/>
      <c r="P376" s="25"/>
      <c r="Q376" s="25"/>
      <c r="R376" s="18" t="s">
        <v>431</v>
      </c>
      <c r="S376" s="18"/>
    </row>
    <row r="377" s="2" customFormat="1" ht="57" customHeight="1" spans="1:19">
      <c r="A377" s="30"/>
      <c r="B377" s="18" t="s">
        <v>946</v>
      </c>
      <c r="C377" s="44" t="s">
        <v>229</v>
      </c>
      <c r="D377" s="22" t="s">
        <v>947</v>
      </c>
      <c r="E377" s="18" t="s">
        <v>81</v>
      </c>
      <c r="F377" s="21" t="s">
        <v>886</v>
      </c>
      <c r="G377" s="26">
        <f t="shared" si="10"/>
        <v>5.6</v>
      </c>
      <c r="H377" s="22">
        <v>5.6</v>
      </c>
      <c r="I377" s="23"/>
      <c r="J377" s="23"/>
      <c r="K377" s="22"/>
      <c r="L377" s="22">
        <f t="shared" si="11"/>
        <v>5.6</v>
      </c>
      <c r="M377" s="25"/>
      <c r="N377" s="25"/>
      <c r="O377" s="25"/>
      <c r="P377" s="25"/>
      <c r="Q377" s="25"/>
      <c r="R377" s="18" t="s">
        <v>431</v>
      </c>
      <c r="S377" s="18"/>
    </row>
    <row r="378" s="2" customFormat="1" ht="57" customHeight="1" spans="1:19">
      <c r="A378" s="24" t="s">
        <v>761</v>
      </c>
      <c r="B378" s="18" t="s">
        <v>948</v>
      </c>
      <c r="C378" s="18" t="s">
        <v>812</v>
      </c>
      <c r="D378" s="22" t="s">
        <v>949</v>
      </c>
      <c r="E378" s="20" t="s">
        <v>81</v>
      </c>
      <c r="F378" s="21" t="s">
        <v>886</v>
      </c>
      <c r="G378" s="22">
        <f t="shared" si="10"/>
        <v>1</v>
      </c>
      <c r="H378" s="22">
        <v>1</v>
      </c>
      <c r="I378" s="23"/>
      <c r="J378" s="23"/>
      <c r="K378" s="22"/>
      <c r="L378" s="22">
        <f t="shared" si="11"/>
        <v>1</v>
      </c>
      <c r="M378" s="25"/>
      <c r="N378" s="25"/>
      <c r="O378" s="25"/>
      <c r="P378" s="25"/>
      <c r="Q378" s="25"/>
      <c r="R378" s="18" t="s">
        <v>431</v>
      </c>
      <c r="S378" s="18"/>
    </row>
    <row r="379" s="2" customFormat="1" ht="57" customHeight="1" spans="1:19">
      <c r="A379" s="16"/>
      <c r="B379" s="18" t="s">
        <v>950</v>
      </c>
      <c r="C379" s="18" t="s">
        <v>812</v>
      </c>
      <c r="D379" s="22" t="s">
        <v>951</v>
      </c>
      <c r="E379" s="18" t="s">
        <v>81</v>
      </c>
      <c r="F379" s="21" t="s">
        <v>886</v>
      </c>
      <c r="G379" s="22">
        <f t="shared" si="10"/>
        <v>27</v>
      </c>
      <c r="H379" s="22">
        <v>27</v>
      </c>
      <c r="I379" s="23"/>
      <c r="J379" s="23"/>
      <c r="K379" s="22"/>
      <c r="L379" s="22">
        <f t="shared" si="11"/>
        <v>27</v>
      </c>
      <c r="M379" s="25"/>
      <c r="N379" s="25"/>
      <c r="O379" s="25"/>
      <c r="P379" s="25"/>
      <c r="Q379" s="25"/>
      <c r="R379" s="18" t="s">
        <v>431</v>
      </c>
      <c r="S379" s="18"/>
    </row>
    <row r="380" s="2" customFormat="1" ht="57" customHeight="1" spans="1:19">
      <c r="A380" s="16"/>
      <c r="B380" s="50" t="s">
        <v>952</v>
      </c>
      <c r="C380" s="50" t="s">
        <v>884</v>
      </c>
      <c r="D380" s="50" t="s">
        <v>953</v>
      </c>
      <c r="E380" s="20" t="s">
        <v>81</v>
      </c>
      <c r="F380" s="21" t="s">
        <v>886</v>
      </c>
      <c r="G380" s="26">
        <f t="shared" si="10"/>
        <v>5.96515</v>
      </c>
      <c r="H380" s="25">
        <v>5.96515</v>
      </c>
      <c r="I380" s="23"/>
      <c r="J380" s="23"/>
      <c r="K380" s="22"/>
      <c r="L380" s="22">
        <f t="shared" si="11"/>
        <v>5.96515</v>
      </c>
      <c r="M380" s="25"/>
      <c r="N380" s="25"/>
      <c r="O380" s="25"/>
      <c r="P380" s="25"/>
      <c r="Q380" s="25"/>
      <c r="R380" s="18" t="s">
        <v>431</v>
      </c>
      <c r="S380" s="18"/>
    </row>
    <row r="381" s="2" customFormat="1" ht="57" customHeight="1" spans="1:19">
      <c r="A381" s="30"/>
      <c r="B381" s="50" t="s">
        <v>954</v>
      </c>
      <c r="C381" s="50" t="s">
        <v>955</v>
      </c>
      <c r="D381" s="50" t="s">
        <v>956</v>
      </c>
      <c r="E381" s="18" t="s">
        <v>81</v>
      </c>
      <c r="F381" s="21" t="s">
        <v>886</v>
      </c>
      <c r="G381" s="26">
        <f t="shared" si="10"/>
        <v>3.8478</v>
      </c>
      <c r="H381" s="25">
        <v>3.8478</v>
      </c>
      <c r="I381" s="23"/>
      <c r="J381" s="23"/>
      <c r="K381" s="22"/>
      <c r="L381" s="22">
        <f t="shared" si="11"/>
        <v>3.8478</v>
      </c>
      <c r="M381" s="25"/>
      <c r="N381" s="25"/>
      <c r="O381" s="25"/>
      <c r="P381" s="25"/>
      <c r="Q381" s="25"/>
      <c r="R381" s="18" t="s">
        <v>431</v>
      </c>
      <c r="S381" s="18"/>
    </row>
    <row r="382" s="2" customFormat="1" ht="57" customHeight="1" spans="1:19">
      <c r="A382" s="24" t="s">
        <v>761</v>
      </c>
      <c r="B382" s="50" t="s">
        <v>957</v>
      </c>
      <c r="C382" s="50" t="s">
        <v>513</v>
      </c>
      <c r="D382" s="50" t="s">
        <v>958</v>
      </c>
      <c r="E382" s="20" t="s">
        <v>81</v>
      </c>
      <c r="F382" s="21" t="s">
        <v>886</v>
      </c>
      <c r="G382" s="26">
        <f t="shared" si="10"/>
        <v>4.24</v>
      </c>
      <c r="H382" s="25">
        <v>4.24</v>
      </c>
      <c r="I382" s="23"/>
      <c r="J382" s="23"/>
      <c r="K382" s="22"/>
      <c r="L382" s="22">
        <f t="shared" si="11"/>
        <v>4.24</v>
      </c>
      <c r="M382" s="25"/>
      <c r="N382" s="25"/>
      <c r="O382" s="25"/>
      <c r="P382" s="25"/>
      <c r="Q382" s="25"/>
      <c r="R382" s="18" t="s">
        <v>431</v>
      </c>
      <c r="S382" s="18"/>
    </row>
    <row r="383" s="2" customFormat="1" ht="57" customHeight="1" spans="1:19">
      <c r="A383" s="16"/>
      <c r="B383" s="50" t="s">
        <v>959</v>
      </c>
      <c r="C383" s="50" t="s">
        <v>424</v>
      </c>
      <c r="D383" s="50" t="s">
        <v>960</v>
      </c>
      <c r="E383" s="18" t="s">
        <v>81</v>
      </c>
      <c r="F383" s="21" t="s">
        <v>886</v>
      </c>
      <c r="G383" s="26">
        <f t="shared" si="10"/>
        <v>23.32</v>
      </c>
      <c r="H383" s="25">
        <v>23.32</v>
      </c>
      <c r="I383" s="23"/>
      <c r="J383" s="23"/>
      <c r="K383" s="22"/>
      <c r="L383" s="22">
        <f t="shared" si="11"/>
        <v>23.32</v>
      </c>
      <c r="M383" s="25"/>
      <c r="N383" s="25"/>
      <c r="O383" s="25"/>
      <c r="P383" s="25"/>
      <c r="Q383" s="25"/>
      <c r="R383" s="18" t="s">
        <v>431</v>
      </c>
      <c r="S383" s="18"/>
    </row>
    <row r="384" s="2" customFormat="1" ht="57" customHeight="1" spans="1:19">
      <c r="A384" s="16"/>
      <c r="B384" s="50" t="s">
        <v>961</v>
      </c>
      <c r="C384" s="50" t="s">
        <v>361</v>
      </c>
      <c r="D384" s="50" t="s">
        <v>962</v>
      </c>
      <c r="E384" s="20" t="s">
        <v>81</v>
      </c>
      <c r="F384" s="21" t="s">
        <v>886</v>
      </c>
      <c r="G384" s="26">
        <f t="shared" si="10"/>
        <v>2.2896</v>
      </c>
      <c r="H384" s="25">
        <v>2.2896</v>
      </c>
      <c r="I384" s="23"/>
      <c r="J384" s="23"/>
      <c r="K384" s="22"/>
      <c r="L384" s="22">
        <f t="shared" si="11"/>
        <v>2.2896</v>
      </c>
      <c r="M384" s="25"/>
      <c r="N384" s="25"/>
      <c r="O384" s="25"/>
      <c r="P384" s="25"/>
      <c r="Q384" s="25"/>
      <c r="R384" s="18" t="s">
        <v>431</v>
      </c>
      <c r="S384" s="18"/>
    </row>
    <row r="385" s="2" customFormat="1" ht="57" customHeight="1" spans="1:19">
      <c r="A385" s="30"/>
      <c r="B385" s="50" t="s">
        <v>963</v>
      </c>
      <c r="C385" s="50" t="s">
        <v>353</v>
      </c>
      <c r="D385" s="50" t="s">
        <v>964</v>
      </c>
      <c r="E385" s="18" t="s">
        <v>81</v>
      </c>
      <c r="F385" s="21" t="s">
        <v>886</v>
      </c>
      <c r="G385" s="26">
        <f t="shared" si="10"/>
        <v>17.26422</v>
      </c>
      <c r="H385" s="25">
        <v>17.26422</v>
      </c>
      <c r="I385" s="23"/>
      <c r="J385" s="23"/>
      <c r="K385" s="22"/>
      <c r="L385" s="22">
        <f t="shared" si="11"/>
        <v>17.26422</v>
      </c>
      <c r="M385" s="25"/>
      <c r="N385" s="25"/>
      <c r="O385" s="25"/>
      <c r="P385" s="25"/>
      <c r="Q385" s="25"/>
      <c r="R385" s="18" t="s">
        <v>431</v>
      </c>
      <c r="S385" s="18"/>
    </row>
    <row r="386" s="2" customFormat="1" ht="57" customHeight="1" spans="1:19">
      <c r="A386" s="46" t="s">
        <v>761</v>
      </c>
      <c r="B386" s="50" t="s">
        <v>963</v>
      </c>
      <c r="C386" s="50" t="s">
        <v>353</v>
      </c>
      <c r="D386" s="50" t="s">
        <v>965</v>
      </c>
      <c r="E386" s="20" t="s">
        <v>81</v>
      </c>
      <c r="F386" s="21" t="s">
        <v>886</v>
      </c>
      <c r="G386" s="26">
        <f t="shared" si="10"/>
        <v>5.7664</v>
      </c>
      <c r="H386" s="25">
        <v>5.7664</v>
      </c>
      <c r="I386" s="23"/>
      <c r="J386" s="23"/>
      <c r="K386" s="22"/>
      <c r="L386" s="22">
        <f t="shared" si="11"/>
        <v>5.7664</v>
      </c>
      <c r="M386" s="25"/>
      <c r="N386" s="25"/>
      <c r="O386" s="25"/>
      <c r="P386" s="25"/>
      <c r="Q386" s="25"/>
      <c r="R386" s="18" t="s">
        <v>431</v>
      </c>
      <c r="S386" s="18"/>
    </row>
    <row r="387" s="2" customFormat="1" ht="57" customHeight="1" spans="1:19">
      <c r="A387" s="27"/>
      <c r="B387" s="50" t="s">
        <v>966</v>
      </c>
      <c r="C387" s="50" t="s">
        <v>967</v>
      </c>
      <c r="D387" s="50" t="s">
        <v>968</v>
      </c>
      <c r="E387" s="18" t="s">
        <v>81</v>
      </c>
      <c r="F387" s="21" t="s">
        <v>886</v>
      </c>
      <c r="G387" s="26">
        <f t="shared" si="10"/>
        <v>22.10153</v>
      </c>
      <c r="H387" s="25">
        <v>22.10153</v>
      </c>
      <c r="I387" s="23"/>
      <c r="J387" s="23"/>
      <c r="K387" s="22"/>
      <c r="L387" s="22">
        <f t="shared" si="11"/>
        <v>22.10153</v>
      </c>
      <c r="M387" s="25"/>
      <c r="N387" s="25"/>
      <c r="O387" s="25"/>
      <c r="P387" s="25"/>
      <c r="Q387" s="25"/>
      <c r="R387" s="18" t="s">
        <v>431</v>
      </c>
      <c r="S387" s="18"/>
    </row>
    <row r="388" s="2" customFormat="1" ht="57" customHeight="1" spans="1:19">
      <c r="A388" s="27"/>
      <c r="B388" s="50" t="s">
        <v>969</v>
      </c>
      <c r="C388" s="50" t="s">
        <v>556</v>
      </c>
      <c r="D388" s="50" t="s">
        <v>970</v>
      </c>
      <c r="E388" s="20" t="s">
        <v>81</v>
      </c>
      <c r="F388" s="21" t="s">
        <v>886</v>
      </c>
      <c r="G388" s="26">
        <f t="shared" si="10"/>
        <v>2.12</v>
      </c>
      <c r="H388" s="25">
        <v>2.12</v>
      </c>
      <c r="I388" s="23"/>
      <c r="J388" s="23"/>
      <c r="K388" s="22"/>
      <c r="L388" s="22">
        <f t="shared" si="11"/>
        <v>2.12</v>
      </c>
      <c r="M388" s="25"/>
      <c r="N388" s="25"/>
      <c r="O388" s="25"/>
      <c r="P388" s="25"/>
      <c r="Q388" s="25"/>
      <c r="R388" s="18" t="s">
        <v>431</v>
      </c>
      <c r="S388" s="18"/>
    </row>
    <row r="389" s="2" customFormat="1" ht="57" customHeight="1" spans="1:19">
      <c r="A389" s="27"/>
      <c r="B389" s="50" t="s">
        <v>969</v>
      </c>
      <c r="C389" s="50" t="s">
        <v>387</v>
      </c>
      <c r="D389" s="50" t="s">
        <v>971</v>
      </c>
      <c r="E389" s="18" t="s">
        <v>81</v>
      </c>
      <c r="F389" s="21" t="s">
        <v>886</v>
      </c>
      <c r="G389" s="26">
        <f t="shared" si="10"/>
        <v>3.4238</v>
      </c>
      <c r="H389" s="25">
        <v>3.4238</v>
      </c>
      <c r="I389" s="23"/>
      <c r="J389" s="23"/>
      <c r="K389" s="22"/>
      <c r="L389" s="22">
        <f t="shared" si="11"/>
        <v>3.4238</v>
      </c>
      <c r="M389" s="25"/>
      <c r="N389" s="25"/>
      <c r="O389" s="25"/>
      <c r="P389" s="25"/>
      <c r="Q389" s="25"/>
      <c r="R389" s="18" t="s">
        <v>431</v>
      </c>
      <c r="S389" s="18"/>
    </row>
    <row r="390" s="2" customFormat="1" ht="57" customHeight="1" spans="1:19">
      <c r="A390" s="27"/>
      <c r="B390" s="50" t="s">
        <v>969</v>
      </c>
      <c r="C390" s="50" t="s">
        <v>716</v>
      </c>
      <c r="D390" s="50" t="s">
        <v>972</v>
      </c>
      <c r="E390" s="20" t="s">
        <v>81</v>
      </c>
      <c r="F390" s="21" t="s">
        <v>886</v>
      </c>
      <c r="G390" s="26">
        <f t="shared" si="10"/>
        <v>1.41192</v>
      </c>
      <c r="H390" s="25">
        <v>1.41192</v>
      </c>
      <c r="I390" s="23"/>
      <c r="J390" s="23"/>
      <c r="K390" s="22"/>
      <c r="L390" s="22">
        <f t="shared" si="11"/>
        <v>1.41192</v>
      </c>
      <c r="M390" s="25"/>
      <c r="N390" s="25"/>
      <c r="O390" s="25"/>
      <c r="P390" s="25"/>
      <c r="Q390" s="25"/>
      <c r="R390" s="18" t="s">
        <v>431</v>
      </c>
      <c r="S390" s="18"/>
    </row>
    <row r="391" s="2" customFormat="1" ht="57" customHeight="1" spans="1:19">
      <c r="A391" s="48"/>
      <c r="B391" s="50" t="s">
        <v>969</v>
      </c>
      <c r="C391" s="50" t="s">
        <v>973</v>
      </c>
      <c r="D391" s="50" t="s">
        <v>974</v>
      </c>
      <c r="E391" s="18" t="s">
        <v>81</v>
      </c>
      <c r="F391" s="21" t="s">
        <v>886</v>
      </c>
      <c r="G391" s="26">
        <f t="shared" ref="G391:G454" si="12">H391+I391+J391+K391</f>
        <v>2.0352</v>
      </c>
      <c r="H391" s="25">
        <v>2.0352</v>
      </c>
      <c r="I391" s="23"/>
      <c r="J391" s="23"/>
      <c r="K391" s="22"/>
      <c r="L391" s="22">
        <f t="shared" ref="L391:L454" si="13">G391</f>
        <v>2.0352</v>
      </c>
      <c r="M391" s="25"/>
      <c r="N391" s="25"/>
      <c r="O391" s="25"/>
      <c r="P391" s="25"/>
      <c r="Q391" s="25"/>
      <c r="R391" s="18" t="s">
        <v>431</v>
      </c>
      <c r="S391" s="18"/>
    </row>
    <row r="392" s="2" customFormat="1" ht="57" customHeight="1" spans="1:19">
      <c r="A392" s="46" t="s">
        <v>761</v>
      </c>
      <c r="B392" s="50" t="s">
        <v>969</v>
      </c>
      <c r="C392" s="50" t="s">
        <v>916</v>
      </c>
      <c r="D392" s="50" t="s">
        <v>975</v>
      </c>
      <c r="E392" s="20" t="s">
        <v>81</v>
      </c>
      <c r="F392" s="21" t="s">
        <v>886</v>
      </c>
      <c r="G392" s="26">
        <f t="shared" si="12"/>
        <v>0.8162</v>
      </c>
      <c r="H392" s="25">
        <v>0.8162</v>
      </c>
      <c r="I392" s="23"/>
      <c r="J392" s="23"/>
      <c r="K392" s="22"/>
      <c r="L392" s="22">
        <f t="shared" si="13"/>
        <v>0.8162</v>
      </c>
      <c r="M392" s="25"/>
      <c r="N392" s="25"/>
      <c r="O392" s="25"/>
      <c r="P392" s="25"/>
      <c r="Q392" s="25"/>
      <c r="R392" s="18" t="s">
        <v>431</v>
      </c>
      <c r="S392" s="18"/>
    </row>
    <row r="393" s="2" customFormat="1" ht="57" customHeight="1" spans="1:19">
      <c r="A393" s="27"/>
      <c r="B393" s="50" t="s">
        <v>976</v>
      </c>
      <c r="C393" s="50" t="s">
        <v>977</v>
      </c>
      <c r="D393" s="50" t="s">
        <v>978</v>
      </c>
      <c r="E393" s="18" t="s">
        <v>81</v>
      </c>
      <c r="F393" s="21" t="s">
        <v>886</v>
      </c>
      <c r="G393" s="26">
        <f t="shared" si="12"/>
        <v>1.696</v>
      </c>
      <c r="H393" s="25">
        <v>1.696</v>
      </c>
      <c r="I393" s="23"/>
      <c r="J393" s="23"/>
      <c r="K393" s="22"/>
      <c r="L393" s="22">
        <f t="shared" si="13"/>
        <v>1.696</v>
      </c>
      <c r="M393" s="25"/>
      <c r="N393" s="25"/>
      <c r="O393" s="25"/>
      <c r="P393" s="25"/>
      <c r="Q393" s="25"/>
      <c r="R393" s="18" t="s">
        <v>431</v>
      </c>
      <c r="S393" s="18"/>
    </row>
    <row r="394" s="2" customFormat="1" ht="57" customHeight="1" spans="1:19">
      <c r="A394" s="27"/>
      <c r="B394" s="50" t="s">
        <v>976</v>
      </c>
      <c r="C394" s="50" t="s">
        <v>979</v>
      </c>
      <c r="D394" s="50" t="s">
        <v>980</v>
      </c>
      <c r="E394" s="20" t="s">
        <v>81</v>
      </c>
      <c r="F394" s="21" t="s">
        <v>886</v>
      </c>
      <c r="G394" s="26">
        <f t="shared" si="12"/>
        <v>1.6324</v>
      </c>
      <c r="H394" s="25">
        <v>1.6324</v>
      </c>
      <c r="I394" s="23"/>
      <c r="J394" s="23"/>
      <c r="K394" s="22"/>
      <c r="L394" s="22">
        <f t="shared" si="13"/>
        <v>1.6324</v>
      </c>
      <c r="M394" s="25"/>
      <c r="N394" s="25"/>
      <c r="O394" s="25"/>
      <c r="P394" s="25"/>
      <c r="Q394" s="25"/>
      <c r="R394" s="18" t="s">
        <v>431</v>
      </c>
      <c r="S394" s="18"/>
    </row>
    <row r="395" s="2" customFormat="1" ht="57" customHeight="1" spans="1:19">
      <c r="A395" s="27"/>
      <c r="B395" s="50" t="s">
        <v>981</v>
      </c>
      <c r="C395" s="50" t="s">
        <v>246</v>
      </c>
      <c r="D395" s="50" t="s">
        <v>982</v>
      </c>
      <c r="E395" s="18" t="s">
        <v>81</v>
      </c>
      <c r="F395" s="21" t="s">
        <v>886</v>
      </c>
      <c r="G395" s="26">
        <f t="shared" si="12"/>
        <v>4.39635</v>
      </c>
      <c r="H395" s="25">
        <v>4.39635</v>
      </c>
      <c r="I395" s="23"/>
      <c r="J395" s="23"/>
      <c r="K395" s="22"/>
      <c r="L395" s="22">
        <f t="shared" si="13"/>
        <v>4.39635</v>
      </c>
      <c r="M395" s="25"/>
      <c r="N395" s="25"/>
      <c r="O395" s="25"/>
      <c r="P395" s="25"/>
      <c r="Q395" s="25"/>
      <c r="R395" s="18" t="s">
        <v>431</v>
      </c>
      <c r="S395" s="18"/>
    </row>
    <row r="396" s="2" customFormat="1" ht="57" customHeight="1" spans="1:19">
      <c r="A396" s="27"/>
      <c r="B396" s="50" t="s">
        <v>983</v>
      </c>
      <c r="C396" s="50" t="s">
        <v>984</v>
      </c>
      <c r="D396" s="50" t="s">
        <v>985</v>
      </c>
      <c r="E396" s="20" t="s">
        <v>81</v>
      </c>
      <c r="F396" s="21" t="s">
        <v>886</v>
      </c>
      <c r="G396" s="26">
        <f t="shared" si="12"/>
        <v>0.9328</v>
      </c>
      <c r="H396" s="25">
        <v>0.9328</v>
      </c>
      <c r="I396" s="23"/>
      <c r="J396" s="23"/>
      <c r="K396" s="22"/>
      <c r="L396" s="22">
        <f t="shared" si="13"/>
        <v>0.9328</v>
      </c>
      <c r="M396" s="25"/>
      <c r="N396" s="25"/>
      <c r="O396" s="25"/>
      <c r="P396" s="25"/>
      <c r="Q396" s="25"/>
      <c r="R396" s="18" t="s">
        <v>431</v>
      </c>
      <c r="S396" s="18"/>
    </row>
    <row r="397" s="2" customFormat="1" ht="57" customHeight="1" spans="1:19">
      <c r="A397" s="48"/>
      <c r="B397" s="50" t="s">
        <v>986</v>
      </c>
      <c r="C397" s="50" t="s">
        <v>987</v>
      </c>
      <c r="D397" s="50" t="s">
        <v>958</v>
      </c>
      <c r="E397" s="18" t="s">
        <v>81</v>
      </c>
      <c r="F397" s="21" t="s">
        <v>886</v>
      </c>
      <c r="G397" s="26">
        <f t="shared" si="12"/>
        <v>4.24</v>
      </c>
      <c r="H397" s="25">
        <v>4.24</v>
      </c>
      <c r="I397" s="23"/>
      <c r="J397" s="23"/>
      <c r="K397" s="22"/>
      <c r="L397" s="22">
        <f t="shared" si="13"/>
        <v>4.24</v>
      </c>
      <c r="M397" s="25"/>
      <c r="N397" s="25"/>
      <c r="O397" s="25"/>
      <c r="P397" s="25"/>
      <c r="Q397" s="25"/>
      <c r="R397" s="18" t="s">
        <v>431</v>
      </c>
      <c r="S397" s="18"/>
    </row>
    <row r="398" s="2" customFormat="1" ht="57" customHeight="1" spans="1:19">
      <c r="A398" s="46" t="s">
        <v>761</v>
      </c>
      <c r="B398" s="50" t="s">
        <v>988</v>
      </c>
      <c r="C398" s="50" t="s">
        <v>441</v>
      </c>
      <c r="D398" s="50" t="s">
        <v>989</v>
      </c>
      <c r="E398" s="20" t="s">
        <v>81</v>
      </c>
      <c r="F398" s="21" t="s">
        <v>886</v>
      </c>
      <c r="G398" s="26">
        <f t="shared" si="12"/>
        <v>11.872</v>
      </c>
      <c r="H398" s="25">
        <v>11.872</v>
      </c>
      <c r="I398" s="23"/>
      <c r="J398" s="23"/>
      <c r="K398" s="22"/>
      <c r="L398" s="22">
        <f t="shared" si="13"/>
        <v>11.872</v>
      </c>
      <c r="M398" s="25"/>
      <c r="N398" s="25"/>
      <c r="O398" s="25"/>
      <c r="P398" s="25"/>
      <c r="Q398" s="25"/>
      <c r="R398" s="18" t="s">
        <v>431</v>
      </c>
      <c r="S398" s="18"/>
    </row>
    <row r="399" s="2" customFormat="1" ht="57" customHeight="1" spans="1:19">
      <c r="A399" s="27"/>
      <c r="B399" s="18" t="s">
        <v>990</v>
      </c>
      <c r="C399" s="18" t="s">
        <v>771</v>
      </c>
      <c r="D399" s="18" t="s">
        <v>991</v>
      </c>
      <c r="E399" s="18" t="s">
        <v>81</v>
      </c>
      <c r="F399" s="21" t="s">
        <v>992</v>
      </c>
      <c r="G399" s="22">
        <f t="shared" si="12"/>
        <v>73.96</v>
      </c>
      <c r="H399" s="18">
        <v>73.96</v>
      </c>
      <c r="I399" s="23"/>
      <c r="J399" s="23"/>
      <c r="K399" s="22"/>
      <c r="L399" s="22">
        <f t="shared" si="13"/>
        <v>73.96</v>
      </c>
      <c r="M399" s="25"/>
      <c r="N399" s="25"/>
      <c r="O399" s="25"/>
      <c r="P399" s="25"/>
      <c r="Q399" s="25"/>
      <c r="R399" s="18" t="s">
        <v>431</v>
      </c>
      <c r="S399" s="18"/>
    </row>
    <row r="400" s="2" customFormat="1" ht="57" customHeight="1" spans="1:19">
      <c r="A400" s="27"/>
      <c r="B400" s="18" t="s">
        <v>993</v>
      </c>
      <c r="C400" s="18" t="s">
        <v>776</v>
      </c>
      <c r="D400" s="18" t="s">
        <v>994</v>
      </c>
      <c r="E400" s="20" t="s">
        <v>81</v>
      </c>
      <c r="F400" s="21" t="s">
        <v>992</v>
      </c>
      <c r="G400" s="22">
        <f t="shared" si="12"/>
        <v>49.33</v>
      </c>
      <c r="H400" s="22">
        <v>49.33</v>
      </c>
      <c r="I400" s="23"/>
      <c r="J400" s="23"/>
      <c r="K400" s="22"/>
      <c r="L400" s="22">
        <f t="shared" si="13"/>
        <v>49.33</v>
      </c>
      <c r="M400" s="25"/>
      <c r="N400" s="25"/>
      <c r="O400" s="25"/>
      <c r="P400" s="25"/>
      <c r="Q400" s="25"/>
      <c r="R400" s="18" t="s">
        <v>431</v>
      </c>
      <c r="S400" s="18"/>
    </row>
    <row r="401" s="2" customFormat="1" ht="57" customHeight="1" spans="1:19">
      <c r="A401" s="27"/>
      <c r="B401" s="18" t="s">
        <v>995</v>
      </c>
      <c r="C401" s="18" t="s">
        <v>780</v>
      </c>
      <c r="D401" s="18" t="s">
        <v>996</v>
      </c>
      <c r="E401" s="18" t="s">
        <v>81</v>
      </c>
      <c r="F401" s="21" t="s">
        <v>992</v>
      </c>
      <c r="G401" s="22">
        <f t="shared" si="12"/>
        <v>34.63</v>
      </c>
      <c r="H401" s="22">
        <v>34.63</v>
      </c>
      <c r="I401" s="23"/>
      <c r="J401" s="23"/>
      <c r="K401" s="22"/>
      <c r="L401" s="22">
        <f t="shared" si="13"/>
        <v>34.63</v>
      </c>
      <c r="M401" s="25"/>
      <c r="N401" s="25"/>
      <c r="O401" s="25"/>
      <c r="P401" s="25"/>
      <c r="Q401" s="25"/>
      <c r="R401" s="18" t="s">
        <v>431</v>
      </c>
      <c r="S401" s="18"/>
    </row>
    <row r="402" s="2" customFormat="1" ht="57" customHeight="1" spans="1:19">
      <c r="A402" s="27"/>
      <c r="B402" s="18" t="s">
        <v>997</v>
      </c>
      <c r="C402" s="18" t="s">
        <v>784</v>
      </c>
      <c r="D402" s="18" t="s">
        <v>998</v>
      </c>
      <c r="E402" s="20" t="s">
        <v>81</v>
      </c>
      <c r="F402" s="21" t="s">
        <v>992</v>
      </c>
      <c r="G402" s="22">
        <f t="shared" si="12"/>
        <v>28.69</v>
      </c>
      <c r="H402" s="22">
        <v>28.69</v>
      </c>
      <c r="I402" s="23"/>
      <c r="J402" s="23"/>
      <c r="K402" s="22"/>
      <c r="L402" s="22">
        <f t="shared" si="13"/>
        <v>28.69</v>
      </c>
      <c r="M402" s="25"/>
      <c r="N402" s="25"/>
      <c r="O402" s="25"/>
      <c r="P402" s="25"/>
      <c r="Q402" s="25"/>
      <c r="R402" s="18" t="s">
        <v>431</v>
      </c>
      <c r="S402" s="18"/>
    </row>
    <row r="403" s="2" customFormat="1" ht="57" customHeight="1" spans="1:19">
      <c r="A403" s="48"/>
      <c r="B403" s="18" t="s">
        <v>999</v>
      </c>
      <c r="C403" s="18" t="s">
        <v>788</v>
      </c>
      <c r="D403" s="18" t="s">
        <v>1000</v>
      </c>
      <c r="E403" s="18" t="s">
        <v>81</v>
      </c>
      <c r="F403" s="21" t="s">
        <v>992</v>
      </c>
      <c r="G403" s="22">
        <f t="shared" si="12"/>
        <v>76.25</v>
      </c>
      <c r="H403" s="22">
        <v>76.25</v>
      </c>
      <c r="I403" s="23"/>
      <c r="J403" s="23"/>
      <c r="K403" s="22"/>
      <c r="L403" s="22">
        <f t="shared" si="13"/>
        <v>76.25</v>
      </c>
      <c r="M403" s="25"/>
      <c r="N403" s="25"/>
      <c r="O403" s="25"/>
      <c r="P403" s="25"/>
      <c r="Q403" s="25"/>
      <c r="R403" s="18" t="s">
        <v>431</v>
      </c>
      <c r="S403" s="18"/>
    </row>
    <row r="404" s="2" customFormat="1" ht="57" customHeight="1" spans="1:19">
      <c r="A404" s="46" t="s">
        <v>761</v>
      </c>
      <c r="B404" s="18" t="s">
        <v>1001</v>
      </c>
      <c r="C404" s="18" t="s">
        <v>792</v>
      </c>
      <c r="D404" s="18" t="s">
        <v>1002</v>
      </c>
      <c r="E404" s="20" t="s">
        <v>81</v>
      </c>
      <c r="F404" s="21" t="s">
        <v>992</v>
      </c>
      <c r="G404" s="22">
        <f t="shared" si="12"/>
        <v>13.15</v>
      </c>
      <c r="H404" s="22">
        <v>13.15</v>
      </c>
      <c r="I404" s="23"/>
      <c r="J404" s="23"/>
      <c r="K404" s="22"/>
      <c r="L404" s="22">
        <f t="shared" si="13"/>
        <v>13.15</v>
      </c>
      <c r="M404" s="25"/>
      <c r="N404" s="25"/>
      <c r="O404" s="25"/>
      <c r="P404" s="25"/>
      <c r="Q404" s="25"/>
      <c r="R404" s="18" t="s">
        <v>431</v>
      </c>
      <c r="S404" s="18"/>
    </row>
    <row r="405" s="2" customFormat="1" ht="57" customHeight="1" spans="1:19">
      <c r="A405" s="27"/>
      <c r="B405" s="18" t="s">
        <v>1003</v>
      </c>
      <c r="C405" s="18" t="s">
        <v>796</v>
      </c>
      <c r="D405" s="18" t="s">
        <v>1004</v>
      </c>
      <c r="E405" s="18" t="s">
        <v>81</v>
      </c>
      <c r="F405" s="21" t="s">
        <v>992</v>
      </c>
      <c r="G405" s="22">
        <f t="shared" si="12"/>
        <v>48.85</v>
      </c>
      <c r="H405" s="22">
        <v>48.85</v>
      </c>
      <c r="I405" s="23"/>
      <c r="J405" s="23"/>
      <c r="K405" s="22"/>
      <c r="L405" s="22">
        <f t="shared" si="13"/>
        <v>48.85</v>
      </c>
      <c r="M405" s="25"/>
      <c r="N405" s="25"/>
      <c r="O405" s="25"/>
      <c r="P405" s="25"/>
      <c r="Q405" s="25"/>
      <c r="R405" s="18" t="s">
        <v>431</v>
      </c>
      <c r="S405" s="18"/>
    </row>
    <row r="406" s="2" customFormat="1" ht="57" customHeight="1" spans="1:19">
      <c r="A406" s="27"/>
      <c r="B406" s="18" t="s">
        <v>1005</v>
      </c>
      <c r="C406" s="18" t="s">
        <v>800</v>
      </c>
      <c r="D406" s="18" t="s">
        <v>1006</v>
      </c>
      <c r="E406" s="20" t="s">
        <v>81</v>
      </c>
      <c r="F406" s="21" t="s">
        <v>992</v>
      </c>
      <c r="G406" s="22">
        <f t="shared" si="12"/>
        <v>69.84</v>
      </c>
      <c r="H406" s="22">
        <v>69.84</v>
      </c>
      <c r="I406" s="23"/>
      <c r="J406" s="23"/>
      <c r="K406" s="22"/>
      <c r="L406" s="22">
        <f t="shared" si="13"/>
        <v>69.84</v>
      </c>
      <c r="M406" s="25"/>
      <c r="N406" s="25"/>
      <c r="O406" s="25"/>
      <c r="P406" s="25"/>
      <c r="Q406" s="25"/>
      <c r="R406" s="18" t="s">
        <v>431</v>
      </c>
      <c r="S406" s="18"/>
    </row>
    <row r="407" s="2" customFormat="1" ht="57" customHeight="1" spans="1:19">
      <c r="A407" s="27"/>
      <c r="B407" s="18" t="s">
        <v>1007</v>
      </c>
      <c r="C407" s="18" t="s">
        <v>804</v>
      </c>
      <c r="D407" s="18" t="s">
        <v>1008</v>
      </c>
      <c r="E407" s="18" t="s">
        <v>81</v>
      </c>
      <c r="F407" s="21" t="s">
        <v>992</v>
      </c>
      <c r="G407" s="22">
        <f t="shared" si="12"/>
        <v>74.65</v>
      </c>
      <c r="H407" s="22">
        <v>74.65</v>
      </c>
      <c r="I407" s="23"/>
      <c r="J407" s="23"/>
      <c r="K407" s="22"/>
      <c r="L407" s="22">
        <f t="shared" si="13"/>
        <v>74.65</v>
      </c>
      <c r="M407" s="25"/>
      <c r="N407" s="25"/>
      <c r="O407" s="25"/>
      <c r="P407" s="25"/>
      <c r="Q407" s="25"/>
      <c r="R407" s="18" t="s">
        <v>431</v>
      </c>
      <c r="S407" s="18"/>
    </row>
    <row r="408" s="2" customFormat="1" ht="57" customHeight="1" spans="1:19">
      <c r="A408" s="27"/>
      <c r="B408" s="18" t="s">
        <v>1009</v>
      </c>
      <c r="C408" s="18" t="s">
        <v>808</v>
      </c>
      <c r="D408" s="18" t="s">
        <v>1010</v>
      </c>
      <c r="E408" s="20" t="s">
        <v>81</v>
      </c>
      <c r="F408" s="21" t="s">
        <v>992</v>
      </c>
      <c r="G408" s="22">
        <f t="shared" si="12"/>
        <v>41.44</v>
      </c>
      <c r="H408" s="22">
        <v>41.44</v>
      </c>
      <c r="I408" s="23"/>
      <c r="J408" s="23"/>
      <c r="K408" s="22"/>
      <c r="L408" s="22">
        <f t="shared" si="13"/>
        <v>41.44</v>
      </c>
      <c r="M408" s="25"/>
      <c r="N408" s="25"/>
      <c r="O408" s="25"/>
      <c r="P408" s="25"/>
      <c r="Q408" s="25"/>
      <c r="R408" s="18" t="s">
        <v>431</v>
      </c>
      <c r="S408" s="18"/>
    </row>
    <row r="409" s="2" customFormat="1" ht="57" customHeight="1" spans="1:19">
      <c r="A409" s="48"/>
      <c r="B409" s="18" t="s">
        <v>1011</v>
      </c>
      <c r="C409" s="18" t="s">
        <v>812</v>
      </c>
      <c r="D409" s="18" t="s">
        <v>1012</v>
      </c>
      <c r="E409" s="18" t="s">
        <v>81</v>
      </c>
      <c r="F409" s="21" t="s">
        <v>992</v>
      </c>
      <c r="G409" s="22">
        <f t="shared" si="12"/>
        <v>44.2</v>
      </c>
      <c r="H409" s="22">
        <v>44.2</v>
      </c>
      <c r="I409" s="23"/>
      <c r="J409" s="23"/>
      <c r="K409" s="22"/>
      <c r="L409" s="22">
        <f t="shared" si="13"/>
        <v>44.2</v>
      </c>
      <c r="M409" s="25"/>
      <c r="N409" s="25"/>
      <c r="O409" s="25"/>
      <c r="P409" s="25"/>
      <c r="Q409" s="25"/>
      <c r="R409" s="18" t="s">
        <v>431</v>
      </c>
      <c r="S409" s="18"/>
    </row>
    <row r="410" s="2" customFormat="1" ht="57" customHeight="1" spans="1:19">
      <c r="A410" s="46" t="s">
        <v>761</v>
      </c>
      <c r="B410" s="18" t="s">
        <v>1013</v>
      </c>
      <c r="C410" s="18" t="s">
        <v>833</v>
      </c>
      <c r="D410" s="18" t="s">
        <v>1014</v>
      </c>
      <c r="E410" s="20" t="s">
        <v>81</v>
      </c>
      <c r="F410" s="21" t="s">
        <v>992</v>
      </c>
      <c r="G410" s="22">
        <f t="shared" si="12"/>
        <v>42</v>
      </c>
      <c r="H410" s="22">
        <v>42</v>
      </c>
      <c r="I410" s="23"/>
      <c r="J410" s="23"/>
      <c r="K410" s="22"/>
      <c r="L410" s="22">
        <f t="shared" si="13"/>
        <v>42</v>
      </c>
      <c r="M410" s="25"/>
      <c r="N410" s="25"/>
      <c r="O410" s="25"/>
      <c r="P410" s="25"/>
      <c r="Q410" s="25"/>
      <c r="R410" s="18" t="s">
        <v>431</v>
      </c>
      <c r="S410" s="18"/>
    </row>
    <row r="411" s="2" customFormat="1" ht="57" customHeight="1" spans="1:19">
      <c r="A411" s="27"/>
      <c r="B411" s="18" t="s">
        <v>1015</v>
      </c>
      <c r="C411" s="18" t="s">
        <v>815</v>
      </c>
      <c r="D411" s="18" t="s">
        <v>1016</v>
      </c>
      <c r="E411" s="18" t="s">
        <v>81</v>
      </c>
      <c r="F411" s="21" t="s">
        <v>992</v>
      </c>
      <c r="G411" s="22">
        <f t="shared" si="12"/>
        <v>34.22</v>
      </c>
      <c r="H411" s="22">
        <v>34.22</v>
      </c>
      <c r="I411" s="23"/>
      <c r="J411" s="23"/>
      <c r="K411" s="22"/>
      <c r="L411" s="22">
        <f t="shared" si="13"/>
        <v>34.22</v>
      </c>
      <c r="M411" s="25"/>
      <c r="N411" s="25"/>
      <c r="O411" s="25"/>
      <c r="P411" s="25"/>
      <c r="Q411" s="25"/>
      <c r="R411" s="18" t="s">
        <v>431</v>
      </c>
      <c r="S411" s="18"/>
    </row>
    <row r="412" s="2" customFormat="1" ht="57" customHeight="1" spans="1:19">
      <c r="A412" s="27"/>
      <c r="B412" s="18" t="s">
        <v>1017</v>
      </c>
      <c r="C412" s="18" t="s">
        <v>819</v>
      </c>
      <c r="D412" s="18" t="s">
        <v>1018</v>
      </c>
      <c r="E412" s="20" t="s">
        <v>81</v>
      </c>
      <c r="F412" s="21" t="s">
        <v>992</v>
      </c>
      <c r="G412" s="22">
        <f t="shared" si="12"/>
        <v>23.07</v>
      </c>
      <c r="H412" s="22">
        <v>23.07</v>
      </c>
      <c r="I412" s="23"/>
      <c r="J412" s="23"/>
      <c r="K412" s="22"/>
      <c r="L412" s="22">
        <f t="shared" si="13"/>
        <v>23.07</v>
      </c>
      <c r="M412" s="25"/>
      <c r="N412" s="25"/>
      <c r="O412" s="25"/>
      <c r="P412" s="25"/>
      <c r="Q412" s="25"/>
      <c r="R412" s="18" t="s">
        <v>431</v>
      </c>
      <c r="S412" s="18"/>
    </row>
    <row r="413" s="2" customFormat="1" ht="57" customHeight="1" spans="1:19">
      <c r="A413" s="27"/>
      <c r="B413" s="18" t="s">
        <v>1019</v>
      </c>
      <c r="C413" s="18" t="s">
        <v>823</v>
      </c>
      <c r="D413" s="18" t="s">
        <v>1020</v>
      </c>
      <c r="E413" s="18" t="s">
        <v>81</v>
      </c>
      <c r="F413" s="21" t="s">
        <v>992</v>
      </c>
      <c r="G413" s="22">
        <f t="shared" si="12"/>
        <v>52.63</v>
      </c>
      <c r="H413" s="22">
        <v>52.63</v>
      </c>
      <c r="I413" s="23"/>
      <c r="J413" s="23"/>
      <c r="K413" s="22"/>
      <c r="L413" s="22">
        <f t="shared" si="13"/>
        <v>52.63</v>
      </c>
      <c r="M413" s="25"/>
      <c r="N413" s="25"/>
      <c r="O413" s="25"/>
      <c r="P413" s="25"/>
      <c r="Q413" s="25"/>
      <c r="R413" s="18" t="s">
        <v>431</v>
      </c>
      <c r="S413" s="18"/>
    </row>
    <row r="414" s="2" customFormat="1" ht="57" customHeight="1" spans="1:19">
      <c r="A414" s="27"/>
      <c r="B414" s="18" t="s">
        <v>1021</v>
      </c>
      <c r="C414" s="18" t="s">
        <v>826</v>
      </c>
      <c r="D414" s="18" t="s">
        <v>1022</v>
      </c>
      <c r="E414" s="20" t="s">
        <v>81</v>
      </c>
      <c r="F414" s="21" t="s">
        <v>992</v>
      </c>
      <c r="G414" s="22">
        <f t="shared" si="12"/>
        <v>93.49</v>
      </c>
      <c r="H414" s="22">
        <v>93.49</v>
      </c>
      <c r="I414" s="23"/>
      <c r="J414" s="23"/>
      <c r="K414" s="22"/>
      <c r="L414" s="22">
        <f t="shared" si="13"/>
        <v>93.49</v>
      </c>
      <c r="M414" s="25"/>
      <c r="N414" s="25"/>
      <c r="O414" s="25"/>
      <c r="P414" s="25"/>
      <c r="Q414" s="25"/>
      <c r="R414" s="18" t="s">
        <v>431</v>
      </c>
      <c r="S414" s="18"/>
    </row>
    <row r="415" s="2" customFormat="1" ht="57" customHeight="1" spans="1:19">
      <c r="A415" s="48"/>
      <c r="B415" s="18" t="s">
        <v>1023</v>
      </c>
      <c r="C415" s="18" t="s">
        <v>830</v>
      </c>
      <c r="D415" s="18" t="s">
        <v>1024</v>
      </c>
      <c r="E415" s="18" t="s">
        <v>81</v>
      </c>
      <c r="F415" s="21" t="s">
        <v>992</v>
      </c>
      <c r="G415" s="22">
        <f t="shared" si="12"/>
        <v>72.42</v>
      </c>
      <c r="H415" s="22">
        <v>72.42</v>
      </c>
      <c r="I415" s="23"/>
      <c r="J415" s="23"/>
      <c r="K415" s="22"/>
      <c r="L415" s="22">
        <f t="shared" si="13"/>
        <v>72.42</v>
      </c>
      <c r="M415" s="25"/>
      <c r="N415" s="25"/>
      <c r="O415" s="25"/>
      <c r="P415" s="25"/>
      <c r="Q415" s="25"/>
      <c r="R415" s="18" t="s">
        <v>431</v>
      </c>
      <c r="S415" s="18"/>
    </row>
    <row r="416" s="2" customFormat="1" ht="57" customHeight="1" spans="1:19">
      <c r="A416" s="46" t="s">
        <v>761</v>
      </c>
      <c r="B416" s="18" t="s">
        <v>1025</v>
      </c>
      <c r="C416" s="18" t="s">
        <v>771</v>
      </c>
      <c r="D416" s="18" t="s">
        <v>1026</v>
      </c>
      <c r="E416" s="20" t="s">
        <v>81</v>
      </c>
      <c r="F416" s="21" t="s">
        <v>992</v>
      </c>
      <c r="G416" s="22">
        <f t="shared" si="12"/>
        <v>1.32</v>
      </c>
      <c r="H416" s="22">
        <v>1.32</v>
      </c>
      <c r="I416" s="23"/>
      <c r="J416" s="23"/>
      <c r="K416" s="22"/>
      <c r="L416" s="22">
        <f t="shared" si="13"/>
        <v>1.32</v>
      </c>
      <c r="M416" s="25"/>
      <c r="N416" s="25"/>
      <c r="O416" s="25"/>
      <c r="P416" s="25"/>
      <c r="Q416" s="25"/>
      <c r="R416" s="18" t="s">
        <v>431</v>
      </c>
      <c r="S416" s="18"/>
    </row>
    <row r="417" s="2" customFormat="1" ht="57" customHeight="1" spans="1:19">
      <c r="A417" s="27"/>
      <c r="B417" s="18" t="s">
        <v>1027</v>
      </c>
      <c r="C417" s="18" t="s">
        <v>833</v>
      </c>
      <c r="D417" s="18" t="s">
        <v>1028</v>
      </c>
      <c r="E417" s="18" t="s">
        <v>81</v>
      </c>
      <c r="F417" s="21" t="s">
        <v>992</v>
      </c>
      <c r="G417" s="22">
        <f t="shared" si="12"/>
        <v>8.48</v>
      </c>
      <c r="H417" s="22">
        <v>8.48</v>
      </c>
      <c r="I417" s="23"/>
      <c r="J417" s="23"/>
      <c r="K417" s="22"/>
      <c r="L417" s="22">
        <f t="shared" si="13"/>
        <v>8.48</v>
      </c>
      <c r="M417" s="25"/>
      <c r="N417" s="25"/>
      <c r="O417" s="25"/>
      <c r="P417" s="25"/>
      <c r="Q417" s="25"/>
      <c r="R417" s="18" t="s">
        <v>431</v>
      </c>
      <c r="S417" s="18"/>
    </row>
    <row r="418" s="2" customFormat="1" ht="57" customHeight="1" spans="1:19">
      <c r="A418" s="27"/>
      <c r="B418" s="18" t="s">
        <v>1029</v>
      </c>
      <c r="C418" s="18" t="s">
        <v>776</v>
      </c>
      <c r="D418" s="18" t="s">
        <v>1030</v>
      </c>
      <c r="E418" s="20" t="s">
        <v>81</v>
      </c>
      <c r="F418" s="21" t="s">
        <v>992</v>
      </c>
      <c r="G418" s="22">
        <f t="shared" si="12"/>
        <v>1.65</v>
      </c>
      <c r="H418" s="22">
        <v>1.65</v>
      </c>
      <c r="I418" s="23"/>
      <c r="J418" s="23"/>
      <c r="K418" s="22"/>
      <c r="L418" s="22">
        <f t="shared" si="13"/>
        <v>1.65</v>
      </c>
      <c r="M418" s="25"/>
      <c r="N418" s="25"/>
      <c r="O418" s="25"/>
      <c r="P418" s="25"/>
      <c r="Q418" s="25"/>
      <c r="R418" s="18" t="s">
        <v>431</v>
      </c>
      <c r="S418" s="18"/>
    </row>
    <row r="419" s="2" customFormat="1" ht="57" customHeight="1" spans="1:19">
      <c r="A419" s="27"/>
      <c r="B419" s="18" t="s">
        <v>1031</v>
      </c>
      <c r="C419" s="18" t="s">
        <v>826</v>
      </c>
      <c r="D419" s="18" t="s">
        <v>1032</v>
      </c>
      <c r="E419" s="18" t="s">
        <v>81</v>
      </c>
      <c r="F419" s="21" t="s">
        <v>992</v>
      </c>
      <c r="G419" s="22">
        <f t="shared" si="12"/>
        <v>4.05</v>
      </c>
      <c r="H419" s="22">
        <v>4.05</v>
      </c>
      <c r="I419" s="23"/>
      <c r="J419" s="23"/>
      <c r="K419" s="22"/>
      <c r="L419" s="22">
        <f t="shared" si="13"/>
        <v>4.05</v>
      </c>
      <c r="M419" s="25"/>
      <c r="N419" s="25"/>
      <c r="O419" s="25"/>
      <c r="P419" s="25"/>
      <c r="Q419" s="25"/>
      <c r="R419" s="18" t="s">
        <v>431</v>
      </c>
      <c r="S419" s="18"/>
    </row>
    <row r="420" s="2" customFormat="1" ht="57" customHeight="1" spans="1:19">
      <c r="A420" s="27"/>
      <c r="B420" s="18" t="s">
        <v>1033</v>
      </c>
      <c r="C420" s="18" t="s">
        <v>784</v>
      </c>
      <c r="D420" s="18" t="s">
        <v>1034</v>
      </c>
      <c r="E420" s="20" t="s">
        <v>81</v>
      </c>
      <c r="F420" s="21" t="s">
        <v>992</v>
      </c>
      <c r="G420" s="22">
        <f t="shared" si="12"/>
        <v>0.29</v>
      </c>
      <c r="H420" s="22">
        <v>0.29</v>
      </c>
      <c r="I420" s="23"/>
      <c r="J420" s="23"/>
      <c r="K420" s="22"/>
      <c r="L420" s="22">
        <f t="shared" si="13"/>
        <v>0.29</v>
      </c>
      <c r="M420" s="25"/>
      <c r="N420" s="25"/>
      <c r="O420" s="25"/>
      <c r="P420" s="25"/>
      <c r="Q420" s="25"/>
      <c r="R420" s="18" t="s">
        <v>431</v>
      </c>
      <c r="S420" s="18"/>
    </row>
    <row r="421" s="2" customFormat="1" ht="57" customHeight="1" spans="1:19">
      <c r="A421" s="48"/>
      <c r="B421" s="18" t="s">
        <v>1035</v>
      </c>
      <c r="C421" s="18" t="s">
        <v>808</v>
      </c>
      <c r="D421" s="18" t="s">
        <v>1036</v>
      </c>
      <c r="E421" s="18" t="s">
        <v>81</v>
      </c>
      <c r="F421" s="21" t="s">
        <v>992</v>
      </c>
      <c r="G421" s="22">
        <f t="shared" si="12"/>
        <v>3.05</v>
      </c>
      <c r="H421" s="22">
        <v>3.05</v>
      </c>
      <c r="I421" s="23"/>
      <c r="J421" s="23"/>
      <c r="K421" s="22"/>
      <c r="L421" s="22">
        <f t="shared" si="13"/>
        <v>3.05</v>
      </c>
      <c r="M421" s="25"/>
      <c r="N421" s="25"/>
      <c r="O421" s="25"/>
      <c r="P421" s="25"/>
      <c r="Q421" s="25"/>
      <c r="R421" s="18" t="s">
        <v>431</v>
      </c>
      <c r="S421" s="18"/>
    </row>
    <row r="422" s="2" customFormat="1" ht="57" customHeight="1" spans="1:19">
      <c r="A422" s="46" t="s">
        <v>761</v>
      </c>
      <c r="B422" s="18" t="s">
        <v>1037</v>
      </c>
      <c r="C422" s="18" t="s">
        <v>804</v>
      </c>
      <c r="D422" s="18" t="s">
        <v>1038</v>
      </c>
      <c r="E422" s="20" t="s">
        <v>81</v>
      </c>
      <c r="F422" s="21" t="s">
        <v>992</v>
      </c>
      <c r="G422" s="22">
        <f t="shared" si="12"/>
        <v>5.83</v>
      </c>
      <c r="H422" s="22">
        <v>5.83</v>
      </c>
      <c r="I422" s="23"/>
      <c r="J422" s="23"/>
      <c r="K422" s="22"/>
      <c r="L422" s="22">
        <f t="shared" si="13"/>
        <v>5.83</v>
      </c>
      <c r="M422" s="25"/>
      <c r="N422" s="25"/>
      <c r="O422" s="25"/>
      <c r="P422" s="25"/>
      <c r="Q422" s="25"/>
      <c r="R422" s="18" t="s">
        <v>431</v>
      </c>
      <c r="S422" s="18"/>
    </row>
    <row r="423" s="2" customFormat="1" ht="57" customHeight="1" spans="1:19">
      <c r="A423" s="27"/>
      <c r="B423" s="20" t="s">
        <v>1039</v>
      </c>
      <c r="C423" s="20" t="s">
        <v>784</v>
      </c>
      <c r="D423" s="22" t="s">
        <v>1040</v>
      </c>
      <c r="E423" s="18" t="s">
        <v>81</v>
      </c>
      <c r="F423" s="21" t="s">
        <v>1041</v>
      </c>
      <c r="G423" s="22">
        <f t="shared" si="12"/>
        <v>1</v>
      </c>
      <c r="H423" s="22">
        <v>1</v>
      </c>
      <c r="I423" s="23"/>
      <c r="J423" s="23"/>
      <c r="K423" s="22"/>
      <c r="L423" s="22">
        <f t="shared" si="13"/>
        <v>1</v>
      </c>
      <c r="M423" s="25"/>
      <c r="N423" s="25"/>
      <c r="O423" s="25"/>
      <c r="P423" s="25"/>
      <c r="Q423" s="25"/>
      <c r="R423" s="18" t="s">
        <v>431</v>
      </c>
      <c r="S423" s="18"/>
    </row>
    <row r="424" s="2" customFormat="1" ht="57" customHeight="1" spans="1:19">
      <c r="A424" s="27"/>
      <c r="B424" s="20" t="s">
        <v>1042</v>
      </c>
      <c r="C424" s="20" t="s">
        <v>784</v>
      </c>
      <c r="D424" s="22" t="s">
        <v>1043</v>
      </c>
      <c r="E424" s="20" t="s">
        <v>81</v>
      </c>
      <c r="F424" s="21" t="s">
        <v>1041</v>
      </c>
      <c r="G424" s="22">
        <f t="shared" si="12"/>
        <v>1</v>
      </c>
      <c r="H424" s="22">
        <v>1</v>
      </c>
      <c r="I424" s="23"/>
      <c r="J424" s="23"/>
      <c r="K424" s="22"/>
      <c r="L424" s="22">
        <f t="shared" si="13"/>
        <v>1</v>
      </c>
      <c r="M424" s="25"/>
      <c r="N424" s="25"/>
      <c r="O424" s="25"/>
      <c r="P424" s="25"/>
      <c r="Q424" s="25"/>
      <c r="R424" s="18" t="s">
        <v>431</v>
      </c>
      <c r="S424" s="18"/>
    </row>
    <row r="425" s="2" customFormat="1" ht="57" customHeight="1" spans="1:19">
      <c r="A425" s="27"/>
      <c r="B425" s="20" t="s">
        <v>1044</v>
      </c>
      <c r="C425" s="20" t="s">
        <v>826</v>
      </c>
      <c r="D425" s="22" t="s">
        <v>1040</v>
      </c>
      <c r="E425" s="18" t="s">
        <v>81</v>
      </c>
      <c r="F425" s="21" t="s">
        <v>1041</v>
      </c>
      <c r="G425" s="22">
        <f t="shared" si="12"/>
        <v>1</v>
      </c>
      <c r="H425" s="22">
        <v>1</v>
      </c>
      <c r="I425" s="23"/>
      <c r="J425" s="23"/>
      <c r="K425" s="22"/>
      <c r="L425" s="22">
        <f t="shared" si="13"/>
        <v>1</v>
      </c>
      <c r="M425" s="25"/>
      <c r="N425" s="25"/>
      <c r="O425" s="25"/>
      <c r="P425" s="25"/>
      <c r="Q425" s="25"/>
      <c r="R425" s="18" t="s">
        <v>431</v>
      </c>
      <c r="S425" s="18"/>
    </row>
    <row r="426" s="2" customFormat="1" ht="57" customHeight="1" spans="1:19">
      <c r="A426" s="27"/>
      <c r="B426" s="20" t="s">
        <v>1045</v>
      </c>
      <c r="C426" s="20" t="s">
        <v>796</v>
      </c>
      <c r="D426" s="22" t="s">
        <v>1040</v>
      </c>
      <c r="E426" s="20" t="s">
        <v>81</v>
      </c>
      <c r="F426" s="21" t="s">
        <v>1041</v>
      </c>
      <c r="G426" s="22">
        <f t="shared" si="12"/>
        <v>1</v>
      </c>
      <c r="H426" s="22">
        <v>1</v>
      </c>
      <c r="I426" s="23"/>
      <c r="J426" s="23"/>
      <c r="K426" s="22"/>
      <c r="L426" s="22">
        <f t="shared" si="13"/>
        <v>1</v>
      </c>
      <c r="M426" s="25"/>
      <c r="N426" s="25"/>
      <c r="O426" s="25"/>
      <c r="P426" s="25"/>
      <c r="Q426" s="25"/>
      <c r="R426" s="18" t="s">
        <v>431</v>
      </c>
      <c r="S426" s="18"/>
    </row>
    <row r="427" s="2" customFormat="1" ht="57" customHeight="1" spans="1:19">
      <c r="A427" s="48"/>
      <c r="B427" s="20" t="s">
        <v>1046</v>
      </c>
      <c r="C427" s="20" t="s">
        <v>796</v>
      </c>
      <c r="D427" s="22" t="s">
        <v>1040</v>
      </c>
      <c r="E427" s="18" t="s">
        <v>81</v>
      </c>
      <c r="F427" s="21" t="s">
        <v>1041</v>
      </c>
      <c r="G427" s="22">
        <f t="shared" si="12"/>
        <v>1</v>
      </c>
      <c r="H427" s="22">
        <v>1</v>
      </c>
      <c r="I427" s="23"/>
      <c r="J427" s="23"/>
      <c r="K427" s="22"/>
      <c r="L427" s="22">
        <f t="shared" si="13"/>
        <v>1</v>
      </c>
      <c r="M427" s="25"/>
      <c r="N427" s="25"/>
      <c r="O427" s="25"/>
      <c r="P427" s="25"/>
      <c r="Q427" s="25"/>
      <c r="R427" s="18" t="s">
        <v>431</v>
      </c>
      <c r="S427" s="18"/>
    </row>
    <row r="428" s="2" customFormat="1" ht="57" customHeight="1" spans="1:19">
      <c r="A428" s="46" t="s">
        <v>761</v>
      </c>
      <c r="B428" s="20" t="s">
        <v>1047</v>
      </c>
      <c r="C428" s="20" t="s">
        <v>796</v>
      </c>
      <c r="D428" s="22" t="s">
        <v>1040</v>
      </c>
      <c r="E428" s="20" t="s">
        <v>81</v>
      </c>
      <c r="F428" s="21" t="s">
        <v>1041</v>
      </c>
      <c r="G428" s="22">
        <f t="shared" si="12"/>
        <v>1</v>
      </c>
      <c r="H428" s="22">
        <v>1</v>
      </c>
      <c r="I428" s="23"/>
      <c r="J428" s="23"/>
      <c r="K428" s="22"/>
      <c r="L428" s="22">
        <f t="shared" si="13"/>
        <v>1</v>
      </c>
      <c r="M428" s="25"/>
      <c r="N428" s="25"/>
      <c r="O428" s="25"/>
      <c r="P428" s="25"/>
      <c r="Q428" s="25"/>
      <c r="R428" s="18" t="s">
        <v>431</v>
      </c>
      <c r="S428" s="18"/>
    </row>
    <row r="429" s="2" customFormat="1" ht="57" customHeight="1" spans="1:19">
      <c r="A429" s="27"/>
      <c r="B429" s="20" t="s">
        <v>1048</v>
      </c>
      <c r="C429" s="20" t="s">
        <v>815</v>
      </c>
      <c r="D429" s="22" t="s">
        <v>1040</v>
      </c>
      <c r="E429" s="18" t="s">
        <v>81</v>
      </c>
      <c r="F429" s="21" t="s">
        <v>1041</v>
      </c>
      <c r="G429" s="22">
        <f t="shared" si="12"/>
        <v>1</v>
      </c>
      <c r="H429" s="22">
        <v>1</v>
      </c>
      <c r="I429" s="23"/>
      <c r="J429" s="23"/>
      <c r="K429" s="22"/>
      <c r="L429" s="22">
        <f t="shared" si="13"/>
        <v>1</v>
      </c>
      <c r="M429" s="25"/>
      <c r="N429" s="25"/>
      <c r="O429" s="25"/>
      <c r="P429" s="25"/>
      <c r="Q429" s="25"/>
      <c r="R429" s="18" t="s">
        <v>431</v>
      </c>
      <c r="S429" s="18"/>
    </row>
    <row r="430" s="2" customFormat="1" ht="57" customHeight="1" spans="1:19">
      <c r="A430" s="27"/>
      <c r="B430" s="20" t="s">
        <v>1049</v>
      </c>
      <c r="C430" s="20" t="s">
        <v>815</v>
      </c>
      <c r="D430" s="22" t="s">
        <v>1040</v>
      </c>
      <c r="E430" s="20" t="s">
        <v>81</v>
      </c>
      <c r="F430" s="21" t="s">
        <v>1041</v>
      </c>
      <c r="G430" s="22">
        <f t="shared" si="12"/>
        <v>1</v>
      </c>
      <c r="H430" s="22">
        <v>1</v>
      </c>
      <c r="I430" s="23"/>
      <c r="J430" s="23"/>
      <c r="K430" s="22"/>
      <c r="L430" s="22">
        <f t="shared" si="13"/>
        <v>1</v>
      </c>
      <c r="M430" s="25"/>
      <c r="N430" s="25"/>
      <c r="O430" s="25"/>
      <c r="P430" s="25"/>
      <c r="Q430" s="25"/>
      <c r="R430" s="18" t="s">
        <v>431</v>
      </c>
      <c r="S430" s="18"/>
    </row>
    <row r="431" s="2" customFormat="1" ht="57" customHeight="1" spans="1:19">
      <c r="A431" s="27"/>
      <c r="B431" s="20" t="s">
        <v>1050</v>
      </c>
      <c r="C431" s="20" t="s">
        <v>815</v>
      </c>
      <c r="D431" s="22" t="s">
        <v>1040</v>
      </c>
      <c r="E431" s="18" t="s">
        <v>81</v>
      </c>
      <c r="F431" s="21" t="s">
        <v>1041</v>
      </c>
      <c r="G431" s="22">
        <f t="shared" si="12"/>
        <v>1</v>
      </c>
      <c r="H431" s="22">
        <v>1</v>
      </c>
      <c r="I431" s="23"/>
      <c r="J431" s="23"/>
      <c r="K431" s="22"/>
      <c r="L431" s="22">
        <f t="shared" si="13"/>
        <v>1</v>
      </c>
      <c r="M431" s="25"/>
      <c r="N431" s="25"/>
      <c r="O431" s="25"/>
      <c r="P431" s="25"/>
      <c r="Q431" s="25"/>
      <c r="R431" s="18" t="s">
        <v>431</v>
      </c>
      <c r="S431" s="18"/>
    </row>
    <row r="432" s="2" customFormat="1" ht="57" customHeight="1" spans="1:19">
      <c r="A432" s="27"/>
      <c r="B432" s="20" t="s">
        <v>1051</v>
      </c>
      <c r="C432" s="26" t="s">
        <v>826</v>
      </c>
      <c r="D432" s="22" t="s">
        <v>1052</v>
      </c>
      <c r="E432" s="20" t="s">
        <v>81</v>
      </c>
      <c r="F432" s="21" t="s">
        <v>1041</v>
      </c>
      <c r="G432" s="22">
        <f t="shared" si="12"/>
        <v>71</v>
      </c>
      <c r="H432" s="22">
        <v>71</v>
      </c>
      <c r="I432" s="23"/>
      <c r="J432" s="23"/>
      <c r="K432" s="22"/>
      <c r="L432" s="22">
        <f t="shared" si="13"/>
        <v>71</v>
      </c>
      <c r="M432" s="25"/>
      <c r="N432" s="25"/>
      <c r="O432" s="25"/>
      <c r="P432" s="25"/>
      <c r="Q432" s="25"/>
      <c r="R432" s="18" t="s">
        <v>431</v>
      </c>
      <c r="S432" s="18"/>
    </row>
    <row r="433" s="2" customFormat="1" ht="57" customHeight="1" spans="1:19">
      <c r="A433" s="48"/>
      <c r="B433" s="20" t="s">
        <v>1053</v>
      </c>
      <c r="C433" s="51" t="s">
        <v>788</v>
      </c>
      <c r="D433" s="22" t="s">
        <v>1054</v>
      </c>
      <c r="E433" s="18" t="s">
        <v>81</v>
      </c>
      <c r="F433" s="21" t="s">
        <v>1041</v>
      </c>
      <c r="G433" s="22">
        <f t="shared" si="12"/>
        <v>1</v>
      </c>
      <c r="H433" s="22">
        <v>1</v>
      </c>
      <c r="I433" s="23"/>
      <c r="J433" s="23"/>
      <c r="K433" s="22"/>
      <c r="L433" s="22">
        <f t="shared" si="13"/>
        <v>1</v>
      </c>
      <c r="M433" s="25"/>
      <c r="N433" s="25"/>
      <c r="O433" s="25"/>
      <c r="P433" s="25"/>
      <c r="Q433" s="25"/>
      <c r="R433" s="18" t="s">
        <v>431</v>
      </c>
      <c r="S433" s="18"/>
    </row>
    <row r="434" s="2" customFormat="1" ht="57" customHeight="1" spans="1:19">
      <c r="A434" s="46" t="s">
        <v>761</v>
      </c>
      <c r="B434" s="20" t="s">
        <v>1055</v>
      </c>
      <c r="C434" s="51" t="s">
        <v>819</v>
      </c>
      <c r="D434" s="22" t="s">
        <v>1056</v>
      </c>
      <c r="E434" s="20" t="s">
        <v>81</v>
      </c>
      <c r="F434" s="21" t="s">
        <v>1041</v>
      </c>
      <c r="G434" s="22">
        <f t="shared" si="12"/>
        <v>1</v>
      </c>
      <c r="H434" s="22">
        <v>1</v>
      </c>
      <c r="I434" s="23"/>
      <c r="J434" s="23"/>
      <c r="K434" s="22"/>
      <c r="L434" s="22">
        <f t="shared" si="13"/>
        <v>1</v>
      </c>
      <c r="M434" s="25"/>
      <c r="N434" s="25"/>
      <c r="O434" s="25"/>
      <c r="P434" s="25"/>
      <c r="Q434" s="25"/>
      <c r="R434" s="18" t="s">
        <v>431</v>
      </c>
      <c r="S434" s="18"/>
    </row>
    <row r="435" s="2" customFormat="1" ht="57" customHeight="1" spans="1:19">
      <c r="A435" s="27"/>
      <c r="B435" s="20" t="s">
        <v>1057</v>
      </c>
      <c r="C435" s="51" t="s">
        <v>808</v>
      </c>
      <c r="D435" s="22" t="s">
        <v>1058</v>
      </c>
      <c r="E435" s="18" t="s">
        <v>81</v>
      </c>
      <c r="F435" s="21" t="s">
        <v>1041</v>
      </c>
      <c r="G435" s="22">
        <f t="shared" si="12"/>
        <v>1</v>
      </c>
      <c r="H435" s="22">
        <v>1</v>
      </c>
      <c r="I435" s="23"/>
      <c r="J435" s="23"/>
      <c r="K435" s="22"/>
      <c r="L435" s="22">
        <f t="shared" si="13"/>
        <v>1</v>
      </c>
      <c r="M435" s="25"/>
      <c r="N435" s="25"/>
      <c r="O435" s="25"/>
      <c r="P435" s="25"/>
      <c r="Q435" s="25"/>
      <c r="R435" s="18" t="s">
        <v>431</v>
      </c>
      <c r="S435" s="18"/>
    </row>
    <row r="436" s="2" customFormat="1" ht="57" customHeight="1" spans="1:19">
      <c r="A436" s="27"/>
      <c r="B436" s="20" t="s">
        <v>1059</v>
      </c>
      <c r="C436" s="51" t="s">
        <v>804</v>
      </c>
      <c r="D436" s="22" t="s">
        <v>1060</v>
      </c>
      <c r="E436" s="20" t="s">
        <v>81</v>
      </c>
      <c r="F436" s="21" t="s">
        <v>1041</v>
      </c>
      <c r="G436" s="22">
        <f t="shared" si="12"/>
        <v>1</v>
      </c>
      <c r="H436" s="22">
        <v>1</v>
      </c>
      <c r="I436" s="23"/>
      <c r="J436" s="23"/>
      <c r="K436" s="22"/>
      <c r="L436" s="22">
        <f t="shared" si="13"/>
        <v>1</v>
      </c>
      <c r="M436" s="25"/>
      <c r="N436" s="25"/>
      <c r="O436" s="25"/>
      <c r="P436" s="25"/>
      <c r="Q436" s="25"/>
      <c r="R436" s="18" t="s">
        <v>431</v>
      </c>
      <c r="S436" s="18"/>
    </row>
    <row r="437" s="2" customFormat="1" ht="57" customHeight="1" spans="1:19">
      <c r="A437" s="27"/>
      <c r="B437" s="18" t="s">
        <v>1061</v>
      </c>
      <c r="C437" s="18" t="s">
        <v>229</v>
      </c>
      <c r="D437" s="22" t="s">
        <v>1062</v>
      </c>
      <c r="E437" s="18" t="s">
        <v>81</v>
      </c>
      <c r="F437" s="21" t="s">
        <v>1063</v>
      </c>
      <c r="G437" s="22">
        <f t="shared" si="12"/>
        <v>500</v>
      </c>
      <c r="H437" s="22">
        <v>500</v>
      </c>
      <c r="I437" s="23"/>
      <c r="J437" s="23"/>
      <c r="K437" s="22"/>
      <c r="L437" s="22">
        <f t="shared" si="13"/>
        <v>500</v>
      </c>
      <c r="M437" s="25"/>
      <c r="N437" s="25"/>
      <c r="O437" s="25"/>
      <c r="P437" s="25"/>
      <c r="Q437" s="25"/>
      <c r="R437" s="18" t="s">
        <v>431</v>
      </c>
      <c r="S437" s="18"/>
    </row>
    <row r="438" s="2" customFormat="1" ht="57" customHeight="1" spans="1:19">
      <c r="A438" s="27"/>
      <c r="B438" s="18" t="s">
        <v>1061</v>
      </c>
      <c r="C438" s="18" t="s">
        <v>229</v>
      </c>
      <c r="D438" s="22" t="s">
        <v>1062</v>
      </c>
      <c r="E438" s="20" t="s">
        <v>81</v>
      </c>
      <c r="F438" s="21" t="s">
        <v>1064</v>
      </c>
      <c r="G438" s="22">
        <f t="shared" si="12"/>
        <v>350</v>
      </c>
      <c r="H438" s="22">
        <v>350</v>
      </c>
      <c r="I438" s="23"/>
      <c r="J438" s="23"/>
      <c r="K438" s="22"/>
      <c r="L438" s="22">
        <f t="shared" si="13"/>
        <v>350</v>
      </c>
      <c r="M438" s="25"/>
      <c r="N438" s="25"/>
      <c r="O438" s="25"/>
      <c r="P438" s="25"/>
      <c r="Q438" s="25"/>
      <c r="R438" s="18" t="s">
        <v>431</v>
      </c>
      <c r="S438" s="18"/>
    </row>
    <row r="439" s="2" customFormat="1" ht="57" customHeight="1" spans="1:19">
      <c r="A439" s="48"/>
      <c r="B439" s="20" t="s">
        <v>1065</v>
      </c>
      <c r="C439" s="18" t="s">
        <v>771</v>
      </c>
      <c r="D439" s="18" t="s">
        <v>1066</v>
      </c>
      <c r="E439" s="18" t="s">
        <v>81</v>
      </c>
      <c r="F439" s="21" t="s">
        <v>1067</v>
      </c>
      <c r="G439" s="22">
        <f t="shared" si="12"/>
        <v>44</v>
      </c>
      <c r="H439" s="22">
        <v>44</v>
      </c>
      <c r="I439" s="23"/>
      <c r="J439" s="23"/>
      <c r="K439" s="22"/>
      <c r="L439" s="22">
        <f t="shared" si="13"/>
        <v>44</v>
      </c>
      <c r="M439" s="25"/>
      <c r="N439" s="25"/>
      <c r="O439" s="25"/>
      <c r="P439" s="25"/>
      <c r="Q439" s="25"/>
      <c r="R439" s="18" t="s">
        <v>431</v>
      </c>
      <c r="S439" s="18"/>
    </row>
    <row r="440" s="2" customFormat="1" ht="57" customHeight="1" spans="1:19">
      <c r="A440" s="46" t="s">
        <v>761</v>
      </c>
      <c r="B440" s="20" t="s">
        <v>1068</v>
      </c>
      <c r="C440" s="18" t="s">
        <v>804</v>
      </c>
      <c r="D440" s="18" t="s">
        <v>1069</v>
      </c>
      <c r="E440" s="20" t="s">
        <v>81</v>
      </c>
      <c r="F440" s="21" t="s">
        <v>1067</v>
      </c>
      <c r="G440" s="22">
        <f t="shared" si="12"/>
        <v>45</v>
      </c>
      <c r="H440" s="22">
        <v>45</v>
      </c>
      <c r="I440" s="23"/>
      <c r="J440" s="23"/>
      <c r="K440" s="22"/>
      <c r="L440" s="22">
        <f t="shared" si="13"/>
        <v>45</v>
      </c>
      <c r="M440" s="25"/>
      <c r="N440" s="25"/>
      <c r="O440" s="25"/>
      <c r="P440" s="25"/>
      <c r="Q440" s="25"/>
      <c r="R440" s="18" t="s">
        <v>431</v>
      </c>
      <c r="S440" s="18"/>
    </row>
    <row r="441" s="2" customFormat="1" ht="57" customHeight="1" spans="1:19">
      <c r="A441" s="27"/>
      <c r="B441" s="20" t="s">
        <v>1070</v>
      </c>
      <c r="C441" s="18" t="s">
        <v>796</v>
      </c>
      <c r="D441" s="18" t="s">
        <v>1071</v>
      </c>
      <c r="E441" s="18" t="s">
        <v>81</v>
      </c>
      <c r="F441" s="21" t="s">
        <v>1067</v>
      </c>
      <c r="G441" s="22">
        <f t="shared" si="12"/>
        <v>38.1</v>
      </c>
      <c r="H441" s="22">
        <v>38.1</v>
      </c>
      <c r="I441" s="23"/>
      <c r="J441" s="23"/>
      <c r="K441" s="22"/>
      <c r="L441" s="22">
        <f t="shared" si="13"/>
        <v>38.1</v>
      </c>
      <c r="M441" s="25"/>
      <c r="N441" s="25"/>
      <c r="O441" s="25"/>
      <c r="P441" s="25"/>
      <c r="Q441" s="25"/>
      <c r="R441" s="18" t="s">
        <v>431</v>
      </c>
      <c r="S441" s="18"/>
    </row>
    <row r="442" s="2" customFormat="1" ht="57" customHeight="1" spans="1:19">
      <c r="A442" s="27"/>
      <c r="B442" s="20" t="s">
        <v>1072</v>
      </c>
      <c r="C442" s="18" t="s">
        <v>792</v>
      </c>
      <c r="D442" s="18" t="s">
        <v>1073</v>
      </c>
      <c r="E442" s="20" t="s">
        <v>81</v>
      </c>
      <c r="F442" s="21" t="s">
        <v>1067</v>
      </c>
      <c r="G442" s="22">
        <f t="shared" si="12"/>
        <v>29</v>
      </c>
      <c r="H442" s="22">
        <v>29</v>
      </c>
      <c r="I442" s="23"/>
      <c r="J442" s="23"/>
      <c r="K442" s="22"/>
      <c r="L442" s="22">
        <f t="shared" si="13"/>
        <v>29</v>
      </c>
      <c r="M442" s="25"/>
      <c r="N442" s="25"/>
      <c r="O442" s="25"/>
      <c r="P442" s="25"/>
      <c r="Q442" s="25"/>
      <c r="R442" s="18" t="s">
        <v>431</v>
      </c>
      <c r="S442" s="18"/>
    </row>
    <row r="443" s="2" customFormat="1" ht="57" customHeight="1" spans="1:19">
      <c r="A443" s="27"/>
      <c r="B443" s="20" t="s">
        <v>1074</v>
      </c>
      <c r="C443" s="18" t="s">
        <v>819</v>
      </c>
      <c r="D443" s="18" t="s">
        <v>1075</v>
      </c>
      <c r="E443" s="18" t="s">
        <v>81</v>
      </c>
      <c r="F443" s="21" t="s">
        <v>1067</v>
      </c>
      <c r="G443" s="22">
        <f t="shared" si="12"/>
        <v>30.2</v>
      </c>
      <c r="H443" s="22">
        <v>30.2</v>
      </c>
      <c r="I443" s="23"/>
      <c r="J443" s="23"/>
      <c r="K443" s="22"/>
      <c r="L443" s="22">
        <f t="shared" si="13"/>
        <v>30.2</v>
      </c>
      <c r="M443" s="25"/>
      <c r="N443" s="25"/>
      <c r="O443" s="25"/>
      <c r="P443" s="25"/>
      <c r="Q443" s="25"/>
      <c r="R443" s="18" t="s">
        <v>431</v>
      </c>
      <c r="S443" s="18"/>
    </row>
    <row r="444" s="2" customFormat="1" ht="57" customHeight="1" spans="1:19">
      <c r="A444" s="27"/>
      <c r="B444" s="20" t="s">
        <v>1076</v>
      </c>
      <c r="C444" s="18" t="s">
        <v>776</v>
      </c>
      <c r="D444" s="18" t="s">
        <v>1077</v>
      </c>
      <c r="E444" s="20" t="s">
        <v>81</v>
      </c>
      <c r="F444" s="21" t="s">
        <v>1067</v>
      </c>
      <c r="G444" s="22">
        <f t="shared" si="12"/>
        <v>36.7</v>
      </c>
      <c r="H444" s="22">
        <v>36.7</v>
      </c>
      <c r="I444" s="23"/>
      <c r="J444" s="23"/>
      <c r="K444" s="22"/>
      <c r="L444" s="22">
        <f t="shared" si="13"/>
        <v>36.7</v>
      </c>
      <c r="M444" s="25"/>
      <c r="N444" s="25"/>
      <c r="O444" s="25"/>
      <c r="P444" s="25"/>
      <c r="Q444" s="25"/>
      <c r="R444" s="18" t="s">
        <v>431</v>
      </c>
      <c r="S444" s="18"/>
    </row>
    <row r="445" s="2" customFormat="1" ht="57" customHeight="1" spans="1:19">
      <c r="A445" s="48"/>
      <c r="B445" s="20" t="s">
        <v>1078</v>
      </c>
      <c r="C445" s="18" t="s">
        <v>815</v>
      </c>
      <c r="D445" s="18" t="s">
        <v>1079</v>
      </c>
      <c r="E445" s="18" t="s">
        <v>81</v>
      </c>
      <c r="F445" s="21" t="s">
        <v>1067</v>
      </c>
      <c r="G445" s="22">
        <f t="shared" si="12"/>
        <v>35.6</v>
      </c>
      <c r="H445" s="22">
        <v>35.6</v>
      </c>
      <c r="I445" s="23"/>
      <c r="J445" s="23"/>
      <c r="K445" s="22"/>
      <c r="L445" s="22">
        <f t="shared" si="13"/>
        <v>35.6</v>
      </c>
      <c r="M445" s="25"/>
      <c r="N445" s="25"/>
      <c r="O445" s="25"/>
      <c r="P445" s="25"/>
      <c r="Q445" s="25"/>
      <c r="R445" s="18" t="s">
        <v>431</v>
      </c>
      <c r="S445" s="18"/>
    </row>
    <row r="446" s="2" customFormat="1" ht="57" customHeight="1" spans="1:19">
      <c r="A446" s="46" t="s">
        <v>761</v>
      </c>
      <c r="B446" s="20" t="s">
        <v>1080</v>
      </c>
      <c r="C446" s="18" t="s">
        <v>830</v>
      </c>
      <c r="D446" s="18" t="s">
        <v>1081</v>
      </c>
      <c r="E446" s="20" t="s">
        <v>81</v>
      </c>
      <c r="F446" s="21" t="s">
        <v>1067</v>
      </c>
      <c r="G446" s="22">
        <f t="shared" si="12"/>
        <v>33.2</v>
      </c>
      <c r="H446" s="22">
        <v>33.2</v>
      </c>
      <c r="I446" s="23"/>
      <c r="J446" s="23"/>
      <c r="K446" s="22"/>
      <c r="L446" s="22">
        <f t="shared" si="13"/>
        <v>33.2</v>
      </c>
      <c r="M446" s="25"/>
      <c r="N446" s="25"/>
      <c r="O446" s="25"/>
      <c r="P446" s="25"/>
      <c r="Q446" s="25"/>
      <c r="R446" s="18" t="s">
        <v>431</v>
      </c>
      <c r="S446" s="18"/>
    </row>
    <row r="447" s="2" customFormat="1" ht="57" customHeight="1" spans="1:19">
      <c r="A447" s="27"/>
      <c r="B447" s="20" t="s">
        <v>1082</v>
      </c>
      <c r="C447" s="18" t="s">
        <v>788</v>
      </c>
      <c r="D447" s="18" t="s">
        <v>1083</v>
      </c>
      <c r="E447" s="18" t="s">
        <v>81</v>
      </c>
      <c r="F447" s="21" t="s">
        <v>1067</v>
      </c>
      <c r="G447" s="22">
        <f t="shared" si="12"/>
        <v>71.9</v>
      </c>
      <c r="H447" s="22">
        <v>71.9</v>
      </c>
      <c r="I447" s="23"/>
      <c r="J447" s="23"/>
      <c r="K447" s="22"/>
      <c r="L447" s="22">
        <f t="shared" si="13"/>
        <v>71.9</v>
      </c>
      <c r="M447" s="25"/>
      <c r="N447" s="25"/>
      <c r="O447" s="25"/>
      <c r="P447" s="25"/>
      <c r="Q447" s="25"/>
      <c r="R447" s="18" t="s">
        <v>431</v>
      </c>
      <c r="S447" s="18"/>
    </row>
    <row r="448" s="2" customFormat="1" ht="57" customHeight="1" spans="1:19">
      <c r="A448" s="27"/>
      <c r="B448" s="20" t="s">
        <v>1084</v>
      </c>
      <c r="C448" s="18" t="s">
        <v>826</v>
      </c>
      <c r="D448" s="18" t="s">
        <v>1085</v>
      </c>
      <c r="E448" s="20" t="s">
        <v>81</v>
      </c>
      <c r="F448" s="21" t="s">
        <v>1067</v>
      </c>
      <c r="G448" s="22">
        <f t="shared" si="12"/>
        <v>24.4</v>
      </c>
      <c r="H448" s="22">
        <v>24.4</v>
      </c>
      <c r="I448" s="23"/>
      <c r="J448" s="23"/>
      <c r="K448" s="22"/>
      <c r="L448" s="22">
        <f t="shared" si="13"/>
        <v>24.4</v>
      </c>
      <c r="M448" s="25"/>
      <c r="N448" s="25"/>
      <c r="O448" s="25"/>
      <c r="P448" s="25"/>
      <c r="Q448" s="25"/>
      <c r="R448" s="18" t="s">
        <v>431</v>
      </c>
      <c r="S448" s="18"/>
    </row>
    <row r="449" s="2" customFormat="1" ht="57" customHeight="1" spans="1:19">
      <c r="A449" s="27"/>
      <c r="B449" s="20" t="s">
        <v>1086</v>
      </c>
      <c r="C449" s="18" t="s">
        <v>784</v>
      </c>
      <c r="D449" s="18" t="s">
        <v>1087</v>
      </c>
      <c r="E449" s="18" t="s">
        <v>81</v>
      </c>
      <c r="F449" s="21" t="s">
        <v>1067</v>
      </c>
      <c r="G449" s="22">
        <f t="shared" si="12"/>
        <v>32.9</v>
      </c>
      <c r="H449" s="22">
        <v>32.9</v>
      </c>
      <c r="I449" s="23"/>
      <c r="J449" s="23"/>
      <c r="K449" s="22"/>
      <c r="L449" s="22">
        <f t="shared" si="13"/>
        <v>32.9</v>
      </c>
      <c r="M449" s="25"/>
      <c r="N449" s="25"/>
      <c r="O449" s="25"/>
      <c r="P449" s="25"/>
      <c r="Q449" s="25"/>
      <c r="R449" s="18" t="s">
        <v>431</v>
      </c>
      <c r="S449" s="18"/>
    </row>
    <row r="450" s="2" customFormat="1" ht="57" customHeight="1" spans="1:19">
      <c r="A450" s="27"/>
      <c r="B450" s="20" t="s">
        <v>1088</v>
      </c>
      <c r="C450" s="18" t="s">
        <v>833</v>
      </c>
      <c r="D450" s="18" t="s">
        <v>1089</v>
      </c>
      <c r="E450" s="20" t="s">
        <v>81</v>
      </c>
      <c r="F450" s="21" t="s">
        <v>1067</v>
      </c>
      <c r="G450" s="22">
        <f t="shared" si="12"/>
        <v>40.1</v>
      </c>
      <c r="H450" s="22">
        <v>40.1</v>
      </c>
      <c r="I450" s="23"/>
      <c r="J450" s="23"/>
      <c r="K450" s="22"/>
      <c r="L450" s="22">
        <f t="shared" si="13"/>
        <v>40.1</v>
      </c>
      <c r="M450" s="25"/>
      <c r="N450" s="25"/>
      <c r="O450" s="25"/>
      <c r="P450" s="25"/>
      <c r="Q450" s="25"/>
      <c r="R450" s="18" t="s">
        <v>431</v>
      </c>
      <c r="S450" s="18"/>
    </row>
    <row r="451" s="2" customFormat="1" ht="57" customHeight="1" spans="1:19">
      <c r="A451" s="48"/>
      <c r="B451" s="20" t="s">
        <v>1090</v>
      </c>
      <c r="C451" s="18" t="s">
        <v>823</v>
      </c>
      <c r="D451" s="18" t="s">
        <v>1091</v>
      </c>
      <c r="E451" s="18" t="s">
        <v>81</v>
      </c>
      <c r="F451" s="21" t="s">
        <v>1067</v>
      </c>
      <c r="G451" s="22">
        <f t="shared" si="12"/>
        <v>23.2</v>
      </c>
      <c r="H451" s="22">
        <v>23.2</v>
      </c>
      <c r="I451" s="23"/>
      <c r="J451" s="23"/>
      <c r="K451" s="22"/>
      <c r="L451" s="22">
        <f t="shared" si="13"/>
        <v>23.2</v>
      </c>
      <c r="M451" s="25"/>
      <c r="N451" s="25"/>
      <c r="O451" s="25"/>
      <c r="P451" s="25"/>
      <c r="Q451" s="25"/>
      <c r="R451" s="18" t="s">
        <v>431</v>
      </c>
      <c r="S451" s="18"/>
    </row>
    <row r="452" s="2" customFormat="1" ht="57" customHeight="1" spans="1:19">
      <c r="A452" s="46" t="s">
        <v>761</v>
      </c>
      <c r="B452" s="20" t="s">
        <v>1092</v>
      </c>
      <c r="C452" s="18" t="s">
        <v>808</v>
      </c>
      <c r="D452" s="18" t="s">
        <v>1093</v>
      </c>
      <c r="E452" s="20" t="s">
        <v>81</v>
      </c>
      <c r="F452" s="21" t="s">
        <v>1067</v>
      </c>
      <c r="G452" s="22">
        <f t="shared" si="12"/>
        <v>24.6</v>
      </c>
      <c r="H452" s="22">
        <v>24.6</v>
      </c>
      <c r="I452" s="23"/>
      <c r="J452" s="23"/>
      <c r="K452" s="22"/>
      <c r="L452" s="22">
        <f t="shared" si="13"/>
        <v>24.6</v>
      </c>
      <c r="M452" s="25"/>
      <c r="N452" s="25"/>
      <c r="O452" s="25"/>
      <c r="P452" s="25"/>
      <c r="Q452" s="25"/>
      <c r="R452" s="18" t="s">
        <v>431</v>
      </c>
      <c r="S452" s="18"/>
    </row>
    <row r="453" s="2" customFormat="1" ht="57" customHeight="1" spans="1:19">
      <c r="A453" s="27"/>
      <c r="B453" s="20" t="s">
        <v>1094</v>
      </c>
      <c r="C453" s="18" t="s">
        <v>812</v>
      </c>
      <c r="D453" s="18" t="s">
        <v>1095</v>
      </c>
      <c r="E453" s="18" t="s">
        <v>81</v>
      </c>
      <c r="F453" s="21" t="s">
        <v>1067</v>
      </c>
      <c r="G453" s="22">
        <f t="shared" si="12"/>
        <v>40.8</v>
      </c>
      <c r="H453" s="22">
        <v>40.8</v>
      </c>
      <c r="I453" s="23"/>
      <c r="J453" s="23"/>
      <c r="K453" s="22"/>
      <c r="L453" s="22">
        <f t="shared" si="13"/>
        <v>40.8</v>
      </c>
      <c r="M453" s="25"/>
      <c r="N453" s="25"/>
      <c r="O453" s="25"/>
      <c r="P453" s="25"/>
      <c r="Q453" s="25"/>
      <c r="R453" s="18" t="s">
        <v>431</v>
      </c>
      <c r="S453" s="18"/>
    </row>
    <row r="454" s="2" customFormat="1" ht="57" customHeight="1" spans="1:19">
      <c r="A454" s="27"/>
      <c r="B454" s="20" t="s">
        <v>1096</v>
      </c>
      <c r="C454" s="18" t="s">
        <v>780</v>
      </c>
      <c r="D454" s="18" t="s">
        <v>1097</v>
      </c>
      <c r="E454" s="20" t="s">
        <v>81</v>
      </c>
      <c r="F454" s="21" t="s">
        <v>1067</v>
      </c>
      <c r="G454" s="22">
        <f t="shared" si="12"/>
        <v>20.9</v>
      </c>
      <c r="H454" s="22">
        <v>20.9</v>
      </c>
      <c r="I454" s="23"/>
      <c r="J454" s="23"/>
      <c r="K454" s="22"/>
      <c r="L454" s="22">
        <f t="shared" si="13"/>
        <v>20.9</v>
      </c>
      <c r="M454" s="25"/>
      <c r="N454" s="25"/>
      <c r="O454" s="25"/>
      <c r="P454" s="25"/>
      <c r="Q454" s="25"/>
      <c r="R454" s="18" t="s">
        <v>431</v>
      </c>
      <c r="S454" s="18"/>
    </row>
    <row r="455" s="2" customFormat="1" ht="57" customHeight="1" spans="1:19">
      <c r="A455" s="27"/>
      <c r="B455" s="20" t="s">
        <v>1098</v>
      </c>
      <c r="C455" s="18" t="s">
        <v>800</v>
      </c>
      <c r="D455" s="18" t="s">
        <v>1099</v>
      </c>
      <c r="E455" s="18" t="s">
        <v>81</v>
      </c>
      <c r="F455" s="21" t="s">
        <v>1067</v>
      </c>
      <c r="G455" s="22">
        <f t="shared" ref="G455:G487" si="14">H455+I455+J455+K455</f>
        <v>31</v>
      </c>
      <c r="H455" s="22">
        <v>31</v>
      </c>
      <c r="I455" s="23"/>
      <c r="J455" s="23"/>
      <c r="K455" s="22"/>
      <c r="L455" s="22">
        <f t="shared" ref="L455:L487" si="15">G455</f>
        <v>31</v>
      </c>
      <c r="M455" s="25"/>
      <c r="N455" s="25"/>
      <c r="O455" s="25"/>
      <c r="P455" s="25"/>
      <c r="Q455" s="25"/>
      <c r="R455" s="18" t="s">
        <v>431</v>
      </c>
      <c r="S455" s="18"/>
    </row>
    <row r="456" s="2" customFormat="1" ht="57" customHeight="1" spans="1:19">
      <c r="A456" s="27"/>
      <c r="B456" s="18" t="s">
        <v>1100</v>
      </c>
      <c r="C456" s="18" t="s">
        <v>812</v>
      </c>
      <c r="D456" s="22" t="s">
        <v>1101</v>
      </c>
      <c r="E456" s="20" t="s">
        <v>81</v>
      </c>
      <c r="F456" s="21" t="s">
        <v>1102</v>
      </c>
      <c r="G456" s="22">
        <f t="shared" si="14"/>
        <v>0.5</v>
      </c>
      <c r="H456" s="22">
        <v>0.5</v>
      </c>
      <c r="I456" s="23"/>
      <c r="J456" s="23"/>
      <c r="K456" s="22"/>
      <c r="L456" s="22">
        <f t="shared" si="15"/>
        <v>0.5</v>
      </c>
      <c r="M456" s="25"/>
      <c r="N456" s="25"/>
      <c r="O456" s="25"/>
      <c r="P456" s="25"/>
      <c r="Q456" s="25"/>
      <c r="R456" s="18" t="s">
        <v>431</v>
      </c>
      <c r="S456" s="18"/>
    </row>
    <row r="457" s="2" customFormat="1" ht="57" customHeight="1" spans="1:19">
      <c r="A457" s="48"/>
      <c r="B457" s="18" t="s">
        <v>1103</v>
      </c>
      <c r="C457" s="18" t="s">
        <v>812</v>
      </c>
      <c r="D457" s="22" t="s">
        <v>1104</v>
      </c>
      <c r="E457" s="18" t="s">
        <v>81</v>
      </c>
      <c r="F457" s="21" t="s">
        <v>1102</v>
      </c>
      <c r="G457" s="22">
        <f t="shared" si="14"/>
        <v>3</v>
      </c>
      <c r="H457" s="22">
        <v>3</v>
      </c>
      <c r="I457" s="23"/>
      <c r="J457" s="23"/>
      <c r="K457" s="22"/>
      <c r="L457" s="22">
        <f t="shared" si="15"/>
        <v>3</v>
      </c>
      <c r="M457" s="25"/>
      <c r="N457" s="25"/>
      <c r="O457" s="25"/>
      <c r="P457" s="25"/>
      <c r="Q457" s="25"/>
      <c r="R457" s="18" t="s">
        <v>431</v>
      </c>
      <c r="S457" s="18"/>
    </row>
    <row r="458" s="2" customFormat="1" ht="57" customHeight="1" spans="1:19">
      <c r="A458" s="46" t="s">
        <v>761</v>
      </c>
      <c r="B458" s="18" t="s">
        <v>1105</v>
      </c>
      <c r="C458" s="18" t="s">
        <v>826</v>
      </c>
      <c r="D458" s="22" t="s">
        <v>1101</v>
      </c>
      <c r="E458" s="20" t="s">
        <v>81</v>
      </c>
      <c r="F458" s="21" t="s">
        <v>1102</v>
      </c>
      <c r="G458" s="22">
        <f t="shared" si="14"/>
        <v>1</v>
      </c>
      <c r="H458" s="22">
        <v>1</v>
      </c>
      <c r="I458" s="23"/>
      <c r="J458" s="23"/>
      <c r="K458" s="22"/>
      <c r="L458" s="22">
        <f t="shared" si="15"/>
        <v>1</v>
      </c>
      <c r="M458" s="25"/>
      <c r="N458" s="25"/>
      <c r="O458" s="25"/>
      <c r="P458" s="25"/>
      <c r="Q458" s="25"/>
      <c r="R458" s="18" t="s">
        <v>431</v>
      </c>
      <c r="S458" s="18"/>
    </row>
    <row r="459" s="2" customFormat="1" ht="57" customHeight="1" spans="1:19">
      <c r="A459" s="27"/>
      <c r="B459" s="18" t="s">
        <v>1106</v>
      </c>
      <c r="C459" s="18" t="s">
        <v>808</v>
      </c>
      <c r="D459" s="18" t="s">
        <v>1107</v>
      </c>
      <c r="E459" s="18" t="s">
        <v>81</v>
      </c>
      <c r="F459" s="21" t="s">
        <v>1102</v>
      </c>
      <c r="G459" s="22">
        <f t="shared" si="14"/>
        <v>17.8</v>
      </c>
      <c r="H459" s="22">
        <v>17.8</v>
      </c>
      <c r="I459" s="23"/>
      <c r="J459" s="23"/>
      <c r="K459" s="22"/>
      <c r="L459" s="22">
        <f t="shared" si="15"/>
        <v>17.8</v>
      </c>
      <c r="M459" s="25"/>
      <c r="N459" s="25"/>
      <c r="O459" s="25"/>
      <c r="P459" s="25"/>
      <c r="Q459" s="25"/>
      <c r="R459" s="18" t="s">
        <v>431</v>
      </c>
      <c r="S459" s="18"/>
    </row>
    <row r="460" s="2" customFormat="1" ht="57" customHeight="1" spans="1:19">
      <c r="A460" s="27"/>
      <c r="B460" s="18" t="s">
        <v>1108</v>
      </c>
      <c r="C460" s="18" t="s">
        <v>815</v>
      </c>
      <c r="D460" s="18" t="s">
        <v>1109</v>
      </c>
      <c r="E460" s="20" t="s">
        <v>81</v>
      </c>
      <c r="F460" s="21" t="s">
        <v>1102</v>
      </c>
      <c r="G460" s="22">
        <f t="shared" si="14"/>
        <v>9.6</v>
      </c>
      <c r="H460" s="22">
        <v>9.6</v>
      </c>
      <c r="I460" s="23"/>
      <c r="J460" s="23"/>
      <c r="K460" s="22"/>
      <c r="L460" s="22">
        <f t="shared" si="15"/>
        <v>9.6</v>
      </c>
      <c r="M460" s="25"/>
      <c r="N460" s="25"/>
      <c r="O460" s="25"/>
      <c r="P460" s="25"/>
      <c r="Q460" s="25"/>
      <c r="R460" s="18" t="s">
        <v>431</v>
      </c>
      <c r="S460" s="18"/>
    </row>
    <row r="461" s="2" customFormat="1" ht="57" customHeight="1" spans="1:19">
      <c r="A461" s="27"/>
      <c r="B461" s="18" t="s">
        <v>1110</v>
      </c>
      <c r="C461" s="18" t="s">
        <v>826</v>
      </c>
      <c r="D461" s="18" t="s">
        <v>1111</v>
      </c>
      <c r="E461" s="18" t="s">
        <v>81</v>
      </c>
      <c r="F461" s="21" t="s">
        <v>1102</v>
      </c>
      <c r="G461" s="22">
        <f t="shared" si="14"/>
        <v>15</v>
      </c>
      <c r="H461" s="22">
        <v>15</v>
      </c>
      <c r="I461" s="23"/>
      <c r="J461" s="23"/>
      <c r="K461" s="22"/>
      <c r="L461" s="22">
        <f t="shared" si="15"/>
        <v>15</v>
      </c>
      <c r="M461" s="25"/>
      <c r="N461" s="25"/>
      <c r="O461" s="25"/>
      <c r="P461" s="25"/>
      <c r="Q461" s="25"/>
      <c r="R461" s="18" t="s">
        <v>431</v>
      </c>
      <c r="S461" s="18"/>
    </row>
    <row r="462" s="2" customFormat="1" ht="57" customHeight="1" spans="1:19">
      <c r="A462" s="27"/>
      <c r="B462" s="18" t="s">
        <v>1112</v>
      </c>
      <c r="C462" s="18" t="s">
        <v>788</v>
      </c>
      <c r="D462" s="18" t="s">
        <v>1113</v>
      </c>
      <c r="E462" s="20" t="s">
        <v>81</v>
      </c>
      <c r="F462" s="21" t="s">
        <v>1102</v>
      </c>
      <c r="G462" s="22">
        <f t="shared" si="14"/>
        <v>34.6</v>
      </c>
      <c r="H462" s="22">
        <v>34.6</v>
      </c>
      <c r="I462" s="23"/>
      <c r="J462" s="23"/>
      <c r="K462" s="22"/>
      <c r="L462" s="22">
        <f t="shared" si="15"/>
        <v>34.6</v>
      </c>
      <c r="M462" s="25"/>
      <c r="N462" s="25"/>
      <c r="O462" s="25"/>
      <c r="P462" s="25"/>
      <c r="Q462" s="25"/>
      <c r="R462" s="18" t="s">
        <v>431</v>
      </c>
      <c r="S462" s="18"/>
    </row>
    <row r="463" s="2" customFormat="1" ht="57" customHeight="1" spans="1:19">
      <c r="A463" s="48"/>
      <c r="B463" s="18" t="s">
        <v>1114</v>
      </c>
      <c r="C463" s="18" t="s">
        <v>776</v>
      </c>
      <c r="D463" s="18" t="s">
        <v>1115</v>
      </c>
      <c r="E463" s="18" t="s">
        <v>81</v>
      </c>
      <c r="F463" s="21" t="s">
        <v>1102</v>
      </c>
      <c r="G463" s="22">
        <f t="shared" si="14"/>
        <v>10.1</v>
      </c>
      <c r="H463" s="22">
        <v>10.1</v>
      </c>
      <c r="I463" s="23"/>
      <c r="J463" s="23"/>
      <c r="K463" s="22"/>
      <c r="L463" s="22">
        <f t="shared" si="15"/>
        <v>10.1</v>
      </c>
      <c r="M463" s="25"/>
      <c r="N463" s="25"/>
      <c r="O463" s="25"/>
      <c r="P463" s="25"/>
      <c r="Q463" s="25"/>
      <c r="R463" s="18" t="s">
        <v>431</v>
      </c>
      <c r="S463" s="18"/>
    </row>
    <row r="464" s="2" customFormat="1" ht="57" customHeight="1" spans="1:19">
      <c r="A464" s="46" t="s">
        <v>761</v>
      </c>
      <c r="B464" s="18" t="s">
        <v>1116</v>
      </c>
      <c r="C464" s="18" t="s">
        <v>784</v>
      </c>
      <c r="D464" s="18" t="s">
        <v>1117</v>
      </c>
      <c r="E464" s="20" t="s">
        <v>81</v>
      </c>
      <c r="F464" s="21" t="s">
        <v>1102</v>
      </c>
      <c r="G464" s="22">
        <f t="shared" si="14"/>
        <v>8.2</v>
      </c>
      <c r="H464" s="22">
        <v>8.2</v>
      </c>
      <c r="I464" s="23"/>
      <c r="J464" s="23"/>
      <c r="K464" s="22"/>
      <c r="L464" s="22">
        <f t="shared" si="15"/>
        <v>8.2</v>
      </c>
      <c r="M464" s="25"/>
      <c r="N464" s="25"/>
      <c r="O464" s="25"/>
      <c r="P464" s="25"/>
      <c r="Q464" s="25"/>
      <c r="R464" s="18" t="s">
        <v>431</v>
      </c>
      <c r="S464" s="18"/>
    </row>
    <row r="465" s="2" customFormat="1" ht="57" customHeight="1" spans="1:19">
      <c r="A465" s="27"/>
      <c r="B465" s="18" t="s">
        <v>1118</v>
      </c>
      <c r="C465" s="18" t="s">
        <v>771</v>
      </c>
      <c r="D465" s="18" t="s">
        <v>1119</v>
      </c>
      <c r="E465" s="18" t="s">
        <v>81</v>
      </c>
      <c r="F465" s="21" t="s">
        <v>1120</v>
      </c>
      <c r="G465" s="22">
        <f t="shared" si="14"/>
        <v>10.65</v>
      </c>
      <c r="H465" s="22">
        <v>10.65</v>
      </c>
      <c r="I465" s="23"/>
      <c r="J465" s="23"/>
      <c r="K465" s="22"/>
      <c r="L465" s="22">
        <f t="shared" si="15"/>
        <v>10.65</v>
      </c>
      <c r="M465" s="25"/>
      <c r="N465" s="25"/>
      <c r="O465" s="25"/>
      <c r="P465" s="25"/>
      <c r="Q465" s="25"/>
      <c r="R465" s="18" t="s">
        <v>431</v>
      </c>
      <c r="S465" s="18"/>
    </row>
    <row r="466" s="2" customFormat="1" ht="57" customHeight="1" spans="1:19">
      <c r="A466" s="27"/>
      <c r="B466" s="18" t="s">
        <v>1121</v>
      </c>
      <c r="C466" s="18" t="s">
        <v>776</v>
      </c>
      <c r="D466" s="18" t="s">
        <v>1122</v>
      </c>
      <c r="E466" s="20" t="s">
        <v>81</v>
      </c>
      <c r="F466" s="21" t="s">
        <v>1120</v>
      </c>
      <c r="G466" s="22">
        <f t="shared" si="14"/>
        <v>3.09</v>
      </c>
      <c r="H466" s="22">
        <v>3.09</v>
      </c>
      <c r="I466" s="23"/>
      <c r="J466" s="23"/>
      <c r="K466" s="22"/>
      <c r="L466" s="22">
        <f t="shared" si="15"/>
        <v>3.09</v>
      </c>
      <c r="M466" s="25"/>
      <c r="N466" s="25"/>
      <c r="O466" s="25"/>
      <c r="P466" s="25"/>
      <c r="Q466" s="25"/>
      <c r="R466" s="18" t="s">
        <v>431</v>
      </c>
      <c r="S466" s="18"/>
    </row>
    <row r="467" s="2" customFormat="1" ht="57" customHeight="1" spans="1:19">
      <c r="A467" s="27"/>
      <c r="B467" s="18" t="s">
        <v>1123</v>
      </c>
      <c r="C467" s="18" t="s">
        <v>780</v>
      </c>
      <c r="D467" s="18" t="s">
        <v>1124</v>
      </c>
      <c r="E467" s="18" t="s">
        <v>81</v>
      </c>
      <c r="F467" s="21" t="s">
        <v>1120</v>
      </c>
      <c r="G467" s="22">
        <f t="shared" si="14"/>
        <v>3.67</v>
      </c>
      <c r="H467" s="22">
        <v>3.67</v>
      </c>
      <c r="I467" s="23"/>
      <c r="J467" s="23"/>
      <c r="K467" s="22"/>
      <c r="L467" s="22">
        <f t="shared" si="15"/>
        <v>3.67</v>
      </c>
      <c r="M467" s="25"/>
      <c r="N467" s="25"/>
      <c r="O467" s="25"/>
      <c r="P467" s="25"/>
      <c r="Q467" s="25"/>
      <c r="R467" s="18" t="s">
        <v>431</v>
      </c>
      <c r="S467" s="18"/>
    </row>
    <row r="468" s="2" customFormat="1" ht="57" customHeight="1" spans="1:19">
      <c r="A468" s="27"/>
      <c r="B468" s="18" t="s">
        <v>1125</v>
      </c>
      <c r="C468" s="18" t="s">
        <v>784</v>
      </c>
      <c r="D468" s="18" t="s">
        <v>1126</v>
      </c>
      <c r="E468" s="20" t="s">
        <v>81</v>
      </c>
      <c r="F468" s="21" t="s">
        <v>1120</v>
      </c>
      <c r="G468" s="22">
        <f t="shared" si="14"/>
        <v>6.18</v>
      </c>
      <c r="H468" s="22">
        <v>6.18</v>
      </c>
      <c r="I468" s="23"/>
      <c r="J468" s="23"/>
      <c r="K468" s="22"/>
      <c r="L468" s="22">
        <f t="shared" si="15"/>
        <v>6.18</v>
      </c>
      <c r="M468" s="25"/>
      <c r="N468" s="25"/>
      <c r="O468" s="25"/>
      <c r="P468" s="25"/>
      <c r="Q468" s="25"/>
      <c r="R468" s="18" t="s">
        <v>431</v>
      </c>
      <c r="S468" s="18"/>
    </row>
    <row r="469" s="2" customFormat="1" ht="57" customHeight="1" spans="1:19">
      <c r="A469" s="48"/>
      <c r="B469" s="18" t="s">
        <v>1127</v>
      </c>
      <c r="C469" s="18" t="s">
        <v>788</v>
      </c>
      <c r="D469" s="18" t="s">
        <v>1128</v>
      </c>
      <c r="E469" s="18" t="s">
        <v>81</v>
      </c>
      <c r="F469" s="21" t="s">
        <v>1120</v>
      </c>
      <c r="G469" s="22">
        <f t="shared" si="14"/>
        <v>25.78</v>
      </c>
      <c r="H469" s="22">
        <v>25.78</v>
      </c>
      <c r="I469" s="23"/>
      <c r="J469" s="23"/>
      <c r="K469" s="22"/>
      <c r="L469" s="22">
        <f t="shared" si="15"/>
        <v>25.78</v>
      </c>
      <c r="M469" s="25"/>
      <c r="N469" s="25"/>
      <c r="O469" s="25"/>
      <c r="P469" s="25"/>
      <c r="Q469" s="25"/>
      <c r="R469" s="18" t="s">
        <v>431</v>
      </c>
      <c r="S469" s="18"/>
    </row>
    <row r="470" s="2" customFormat="1" ht="57" customHeight="1" spans="1:19">
      <c r="A470" s="46" t="s">
        <v>761</v>
      </c>
      <c r="B470" s="18" t="s">
        <v>1129</v>
      </c>
      <c r="C470" s="52" t="s">
        <v>792</v>
      </c>
      <c r="D470" s="18" t="s">
        <v>1130</v>
      </c>
      <c r="E470" s="20" t="s">
        <v>81</v>
      </c>
      <c r="F470" s="21" t="s">
        <v>1120</v>
      </c>
      <c r="G470" s="22">
        <f t="shared" si="14"/>
        <v>5.79</v>
      </c>
      <c r="H470" s="22">
        <v>5.79</v>
      </c>
      <c r="I470" s="23"/>
      <c r="J470" s="23"/>
      <c r="K470" s="22"/>
      <c r="L470" s="22">
        <f t="shared" si="15"/>
        <v>5.79</v>
      </c>
      <c r="M470" s="25"/>
      <c r="N470" s="25"/>
      <c r="O470" s="25"/>
      <c r="P470" s="25"/>
      <c r="Q470" s="25"/>
      <c r="R470" s="18" t="s">
        <v>431</v>
      </c>
      <c r="S470" s="18"/>
    </row>
    <row r="471" s="2" customFormat="1" ht="57" customHeight="1" spans="1:19">
      <c r="A471" s="27"/>
      <c r="B471" s="18" t="s">
        <v>1131</v>
      </c>
      <c r="C471" s="18" t="s">
        <v>796</v>
      </c>
      <c r="D471" s="18" t="s">
        <v>1132</v>
      </c>
      <c r="E471" s="18" t="s">
        <v>81</v>
      </c>
      <c r="F471" s="21" t="s">
        <v>1120</v>
      </c>
      <c r="G471" s="22">
        <f t="shared" si="14"/>
        <v>9.04</v>
      </c>
      <c r="H471" s="22">
        <v>9.04</v>
      </c>
      <c r="I471" s="23"/>
      <c r="J471" s="23"/>
      <c r="K471" s="22"/>
      <c r="L471" s="22">
        <f t="shared" si="15"/>
        <v>9.04</v>
      </c>
      <c r="M471" s="25"/>
      <c r="N471" s="25"/>
      <c r="O471" s="25"/>
      <c r="P471" s="25"/>
      <c r="Q471" s="25"/>
      <c r="R471" s="18" t="s">
        <v>431</v>
      </c>
      <c r="S471" s="18"/>
    </row>
    <row r="472" s="2" customFormat="1" ht="57" customHeight="1" spans="1:19">
      <c r="A472" s="27"/>
      <c r="B472" s="18" t="s">
        <v>1133</v>
      </c>
      <c r="C472" s="18" t="s">
        <v>800</v>
      </c>
      <c r="D472" s="18" t="s">
        <v>1134</v>
      </c>
      <c r="E472" s="20" t="s">
        <v>81</v>
      </c>
      <c r="F472" s="21" t="s">
        <v>1120</v>
      </c>
      <c r="G472" s="22">
        <f t="shared" si="14"/>
        <v>14.99</v>
      </c>
      <c r="H472" s="22">
        <v>14.99</v>
      </c>
      <c r="I472" s="23"/>
      <c r="J472" s="23"/>
      <c r="K472" s="22"/>
      <c r="L472" s="22">
        <f t="shared" si="15"/>
        <v>14.99</v>
      </c>
      <c r="M472" s="25"/>
      <c r="N472" s="25"/>
      <c r="O472" s="25"/>
      <c r="P472" s="25"/>
      <c r="Q472" s="25"/>
      <c r="R472" s="18" t="s">
        <v>431</v>
      </c>
      <c r="S472" s="18"/>
    </row>
    <row r="473" s="2" customFormat="1" ht="57" customHeight="1" spans="1:19">
      <c r="A473" s="27"/>
      <c r="B473" s="18" t="s">
        <v>1135</v>
      </c>
      <c r="C473" s="18" t="s">
        <v>804</v>
      </c>
      <c r="D473" s="18" t="s">
        <v>1136</v>
      </c>
      <c r="E473" s="18" t="s">
        <v>81</v>
      </c>
      <c r="F473" s="21" t="s">
        <v>1120</v>
      </c>
      <c r="G473" s="22">
        <f t="shared" si="14"/>
        <v>3.48</v>
      </c>
      <c r="H473" s="22">
        <v>3.48</v>
      </c>
      <c r="I473" s="23"/>
      <c r="J473" s="23"/>
      <c r="K473" s="22"/>
      <c r="L473" s="22">
        <f t="shared" si="15"/>
        <v>3.48</v>
      </c>
      <c r="M473" s="25"/>
      <c r="N473" s="25"/>
      <c r="O473" s="25"/>
      <c r="P473" s="25"/>
      <c r="Q473" s="25"/>
      <c r="R473" s="18" t="s">
        <v>431</v>
      </c>
      <c r="S473" s="18"/>
    </row>
    <row r="474" s="2" customFormat="1" ht="57" customHeight="1" spans="1:19">
      <c r="A474" s="27"/>
      <c r="B474" s="18" t="s">
        <v>1137</v>
      </c>
      <c r="C474" s="52" t="s">
        <v>808</v>
      </c>
      <c r="D474" s="18" t="s">
        <v>1138</v>
      </c>
      <c r="E474" s="20" t="s">
        <v>81</v>
      </c>
      <c r="F474" s="21" t="s">
        <v>1120</v>
      </c>
      <c r="G474" s="22">
        <f t="shared" si="14"/>
        <v>6.91</v>
      </c>
      <c r="H474" s="22">
        <v>6.91</v>
      </c>
      <c r="I474" s="23"/>
      <c r="J474" s="23"/>
      <c r="K474" s="22"/>
      <c r="L474" s="22">
        <f t="shared" si="15"/>
        <v>6.91</v>
      </c>
      <c r="M474" s="25"/>
      <c r="N474" s="25"/>
      <c r="O474" s="25"/>
      <c r="P474" s="25"/>
      <c r="Q474" s="25"/>
      <c r="R474" s="18" t="s">
        <v>431</v>
      </c>
      <c r="S474" s="18"/>
    </row>
    <row r="475" s="2" customFormat="1" ht="57" customHeight="1" spans="1:19">
      <c r="A475" s="48"/>
      <c r="B475" s="18" t="s">
        <v>1139</v>
      </c>
      <c r="C475" s="18" t="s">
        <v>812</v>
      </c>
      <c r="D475" s="18" t="s">
        <v>1140</v>
      </c>
      <c r="E475" s="18" t="s">
        <v>81</v>
      </c>
      <c r="F475" s="21" t="s">
        <v>1120</v>
      </c>
      <c r="G475" s="22">
        <f t="shared" si="14"/>
        <v>12.45</v>
      </c>
      <c r="H475" s="22">
        <v>12.45</v>
      </c>
      <c r="I475" s="23"/>
      <c r="J475" s="23"/>
      <c r="K475" s="22"/>
      <c r="L475" s="22">
        <f t="shared" si="15"/>
        <v>12.45</v>
      </c>
      <c r="M475" s="25"/>
      <c r="N475" s="25"/>
      <c r="O475" s="25"/>
      <c r="P475" s="25"/>
      <c r="Q475" s="25"/>
      <c r="R475" s="18" t="s">
        <v>431</v>
      </c>
      <c r="S475" s="18"/>
    </row>
    <row r="476" s="2" customFormat="1" ht="57" customHeight="1" spans="1:19">
      <c r="A476" s="46" t="s">
        <v>761</v>
      </c>
      <c r="B476" s="18" t="s">
        <v>1141</v>
      </c>
      <c r="C476" s="18" t="s">
        <v>833</v>
      </c>
      <c r="D476" s="18" t="s">
        <v>1142</v>
      </c>
      <c r="E476" s="20" t="s">
        <v>81</v>
      </c>
      <c r="F476" s="21" t="s">
        <v>1120</v>
      </c>
      <c r="G476" s="22">
        <f t="shared" si="14"/>
        <v>1.63</v>
      </c>
      <c r="H476" s="22">
        <v>1.63</v>
      </c>
      <c r="I476" s="23"/>
      <c r="J476" s="23"/>
      <c r="K476" s="22"/>
      <c r="L476" s="22">
        <f t="shared" si="15"/>
        <v>1.63</v>
      </c>
      <c r="M476" s="25"/>
      <c r="N476" s="25"/>
      <c r="O476" s="25"/>
      <c r="P476" s="25"/>
      <c r="Q476" s="25"/>
      <c r="R476" s="18" t="s">
        <v>431</v>
      </c>
      <c r="S476" s="18"/>
    </row>
    <row r="477" s="2" customFormat="1" ht="57" customHeight="1" spans="1:19">
      <c r="A477" s="27"/>
      <c r="B477" s="18" t="s">
        <v>1143</v>
      </c>
      <c r="C477" s="18" t="s">
        <v>815</v>
      </c>
      <c r="D477" s="18" t="s">
        <v>1144</v>
      </c>
      <c r="E477" s="18" t="s">
        <v>81</v>
      </c>
      <c r="F477" s="21" t="s">
        <v>1120</v>
      </c>
      <c r="G477" s="22">
        <f t="shared" si="14"/>
        <v>1.07</v>
      </c>
      <c r="H477" s="22">
        <v>1.07</v>
      </c>
      <c r="I477" s="23"/>
      <c r="J477" s="23"/>
      <c r="K477" s="22"/>
      <c r="L477" s="22">
        <f t="shared" si="15"/>
        <v>1.07</v>
      </c>
      <c r="M477" s="25"/>
      <c r="N477" s="25"/>
      <c r="O477" s="25"/>
      <c r="P477" s="25"/>
      <c r="Q477" s="25"/>
      <c r="R477" s="18" t="s">
        <v>431</v>
      </c>
      <c r="S477" s="18"/>
    </row>
    <row r="478" s="2" customFormat="1" ht="57" customHeight="1" spans="1:19">
      <c r="A478" s="27"/>
      <c r="B478" s="18" t="s">
        <v>1145</v>
      </c>
      <c r="C478" s="18" t="s">
        <v>819</v>
      </c>
      <c r="D478" s="18" t="s">
        <v>1146</v>
      </c>
      <c r="E478" s="20" t="s">
        <v>81</v>
      </c>
      <c r="F478" s="21" t="s">
        <v>1120</v>
      </c>
      <c r="G478" s="22">
        <f t="shared" si="14"/>
        <v>4.95</v>
      </c>
      <c r="H478" s="22">
        <v>4.95</v>
      </c>
      <c r="I478" s="23"/>
      <c r="J478" s="23"/>
      <c r="K478" s="22"/>
      <c r="L478" s="22">
        <f t="shared" si="15"/>
        <v>4.95</v>
      </c>
      <c r="M478" s="25"/>
      <c r="N478" s="25"/>
      <c r="O478" s="25"/>
      <c r="P478" s="25"/>
      <c r="Q478" s="25"/>
      <c r="R478" s="18" t="s">
        <v>431</v>
      </c>
      <c r="S478" s="18"/>
    </row>
    <row r="479" s="2" customFormat="1" ht="57" customHeight="1" spans="1:19">
      <c r="A479" s="27"/>
      <c r="B479" s="18" t="s">
        <v>1147</v>
      </c>
      <c r="C479" s="18" t="s">
        <v>823</v>
      </c>
      <c r="D479" s="18" t="s">
        <v>1148</v>
      </c>
      <c r="E479" s="18" t="s">
        <v>81</v>
      </c>
      <c r="F479" s="21" t="s">
        <v>1120</v>
      </c>
      <c r="G479" s="22">
        <f t="shared" si="14"/>
        <v>2.81</v>
      </c>
      <c r="H479" s="22">
        <v>2.81</v>
      </c>
      <c r="I479" s="23"/>
      <c r="J479" s="23"/>
      <c r="K479" s="22"/>
      <c r="L479" s="22">
        <f t="shared" si="15"/>
        <v>2.81</v>
      </c>
      <c r="M479" s="25"/>
      <c r="N479" s="25"/>
      <c r="O479" s="25"/>
      <c r="P479" s="25"/>
      <c r="Q479" s="25"/>
      <c r="R479" s="18" t="s">
        <v>431</v>
      </c>
      <c r="S479" s="18"/>
    </row>
    <row r="480" s="2" customFormat="1" ht="57" customHeight="1" spans="1:19">
      <c r="A480" s="27"/>
      <c r="B480" s="18" t="s">
        <v>1149</v>
      </c>
      <c r="C480" s="18" t="s">
        <v>826</v>
      </c>
      <c r="D480" s="18" t="s">
        <v>1150</v>
      </c>
      <c r="E480" s="20" t="s">
        <v>81</v>
      </c>
      <c r="F480" s="21" t="s">
        <v>1120</v>
      </c>
      <c r="G480" s="22">
        <f t="shared" si="14"/>
        <v>6.5</v>
      </c>
      <c r="H480" s="22">
        <v>6.5</v>
      </c>
      <c r="I480" s="23"/>
      <c r="J480" s="23"/>
      <c r="K480" s="22"/>
      <c r="L480" s="22">
        <f t="shared" si="15"/>
        <v>6.5</v>
      </c>
      <c r="M480" s="25"/>
      <c r="N480" s="25"/>
      <c r="O480" s="25"/>
      <c r="P480" s="25"/>
      <c r="Q480" s="25"/>
      <c r="R480" s="18" t="s">
        <v>431</v>
      </c>
      <c r="S480" s="18"/>
    </row>
    <row r="481" s="2" customFormat="1" ht="57" customHeight="1" spans="1:19">
      <c r="A481" s="48"/>
      <c r="B481" s="18" t="s">
        <v>1151</v>
      </c>
      <c r="C481" s="18" t="s">
        <v>830</v>
      </c>
      <c r="D481" s="18" t="s">
        <v>1152</v>
      </c>
      <c r="E481" s="18" t="s">
        <v>81</v>
      </c>
      <c r="F481" s="21" t="s">
        <v>1120</v>
      </c>
      <c r="G481" s="22">
        <f t="shared" si="14"/>
        <v>5.37</v>
      </c>
      <c r="H481" s="22">
        <v>5.37</v>
      </c>
      <c r="I481" s="23"/>
      <c r="J481" s="23"/>
      <c r="K481" s="22"/>
      <c r="L481" s="22">
        <f t="shared" si="15"/>
        <v>5.37</v>
      </c>
      <c r="M481" s="25"/>
      <c r="N481" s="25"/>
      <c r="O481" s="25"/>
      <c r="P481" s="25"/>
      <c r="Q481" s="25"/>
      <c r="R481" s="18" t="s">
        <v>431</v>
      </c>
      <c r="S481" s="18"/>
    </row>
    <row r="482" s="2" customFormat="1" ht="57" customHeight="1" spans="1:19">
      <c r="A482" s="27" t="s">
        <v>761</v>
      </c>
      <c r="B482" s="18" t="s">
        <v>1153</v>
      </c>
      <c r="C482" s="18" t="s">
        <v>815</v>
      </c>
      <c r="D482" s="22" t="s">
        <v>1154</v>
      </c>
      <c r="E482" s="20" t="s">
        <v>81</v>
      </c>
      <c r="F482" s="21" t="s">
        <v>1155</v>
      </c>
      <c r="G482" s="22">
        <f t="shared" si="14"/>
        <v>2</v>
      </c>
      <c r="H482" s="22">
        <v>2</v>
      </c>
      <c r="I482" s="23"/>
      <c r="J482" s="23"/>
      <c r="K482" s="22"/>
      <c r="L482" s="22">
        <f t="shared" si="15"/>
        <v>2</v>
      </c>
      <c r="M482" s="25"/>
      <c r="N482" s="25"/>
      <c r="O482" s="25"/>
      <c r="P482" s="25"/>
      <c r="Q482" s="25"/>
      <c r="R482" s="18" t="s">
        <v>431</v>
      </c>
      <c r="S482" s="18"/>
    </row>
    <row r="483" s="2" customFormat="1" ht="57" customHeight="1" spans="1:19">
      <c r="A483" s="27"/>
      <c r="B483" s="18" t="s">
        <v>1156</v>
      </c>
      <c r="C483" s="44" t="s">
        <v>808</v>
      </c>
      <c r="D483" s="18" t="s">
        <v>1157</v>
      </c>
      <c r="E483" s="18" t="s">
        <v>81</v>
      </c>
      <c r="F483" s="21" t="s">
        <v>1155</v>
      </c>
      <c r="G483" s="22">
        <f t="shared" si="14"/>
        <v>2</v>
      </c>
      <c r="H483" s="22">
        <v>2</v>
      </c>
      <c r="I483" s="23"/>
      <c r="J483" s="23"/>
      <c r="K483" s="22"/>
      <c r="L483" s="22">
        <f t="shared" si="15"/>
        <v>2</v>
      </c>
      <c r="M483" s="25"/>
      <c r="N483" s="25"/>
      <c r="O483" s="25"/>
      <c r="P483" s="25"/>
      <c r="Q483" s="25"/>
      <c r="R483" s="18" t="s">
        <v>431</v>
      </c>
      <c r="S483" s="18"/>
    </row>
    <row r="484" s="2" customFormat="1" ht="57" customHeight="1" spans="1:19">
      <c r="A484" s="27"/>
      <c r="B484" s="18" t="s">
        <v>1158</v>
      </c>
      <c r="C484" s="44" t="s">
        <v>229</v>
      </c>
      <c r="D484" s="18" t="s">
        <v>1159</v>
      </c>
      <c r="E484" s="20" t="s">
        <v>81</v>
      </c>
      <c r="F484" s="21" t="s">
        <v>1160</v>
      </c>
      <c r="G484" s="22">
        <f t="shared" si="14"/>
        <v>500</v>
      </c>
      <c r="H484" s="22">
        <v>216</v>
      </c>
      <c r="I484" s="22">
        <v>284</v>
      </c>
      <c r="J484" s="23"/>
      <c r="K484" s="22"/>
      <c r="L484" s="22">
        <f t="shared" si="15"/>
        <v>500</v>
      </c>
      <c r="M484" s="25"/>
      <c r="N484" s="25"/>
      <c r="O484" s="25"/>
      <c r="P484" s="25"/>
      <c r="Q484" s="25"/>
      <c r="R484" s="18" t="s">
        <v>431</v>
      </c>
      <c r="S484" s="18"/>
    </row>
    <row r="485" s="2" customFormat="1" ht="57" customHeight="1" spans="1:19">
      <c r="A485" s="48"/>
      <c r="B485" s="18" t="s">
        <v>1161</v>
      </c>
      <c r="C485" s="18" t="s">
        <v>1162</v>
      </c>
      <c r="D485" s="22" t="s">
        <v>1101</v>
      </c>
      <c r="E485" s="20" t="s">
        <v>81</v>
      </c>
      <c r="F485" s="21" t="s">
        <v>1102</v>
      </c>
      <c r="G485" s="22">
        <f t="shared" si="14"/>
        <v>1</v>
      </c>
      <c r="H485" s="23"/>
      <c r="I485" s="22">
        <v>1</v>
      </c>
      <c r="J485" s="23"/>
      <c r="K485" s="22"/>
      <c r="L485" s="22">
        <f t="shared" si="15"/>
        <v>1</v>
      </c>
      <c r="M485" s="25"/>
      <c r="N485" s="25"/>
      <c r="O485" s="25"/>
      <c r="P485" s="25"/>
      <c r="Q485" s="25"/>
      <c r="R485" s="18" t="s">
        <v>431</v>
      </c>
      <c r="S485" s="18"/>
    </row>
    <row r="486" s="3" customFormat="1" ht="35" customHeight="1" spans="1:19">
      <c r="A486" s="49" t="s">
        <v>1163</v>
      </c>
      <c r="B486" s="49"/>
      <c r="C486" s="49"/>
      <c r="D486" s="49"/>
      <c r="E486" s="49"/>
      <c r="F486" s="49"/>
      <c r="G486" s="41">
        <f t="shared" si="14"/>
        <v>7039.99137</v>
      </c>
      <c r="H486" s="41">
        <f>SUM(H312:H485)</f>
        <v>3342.50137</v>
      </c>
      <c r="I486" s="41">
        <f>SUM(I312:I485)</f>
        <v>285</v>
      </c>
      <c r="J486" s="41">
        <f>SUM(J312:J485)</f>
        <v>0</v>
      </c>
      <c r="K486" s="41">
        <f>SUM(K312:K485)</f>
        <v>3412.49</v>
      </c>
      <c r="L486" s="41">
        <f t="shared" si="15"/>
        <v>7039.99137</v>
      </c>
      <c r="M486" s="41"/>
      <c r="N486" s="41"/>
      <c r="O486" s="41"/>
      <c r="P486" s="41"/>
      <c r="Q486" s="41"/>
      <c r="R486" s="43"/>
      <c r="S486" s="43"/>
    </row>
    <row r="487" s="2" customFormat="1" ht="57" customHeight="1" spans="1:19">
      <c r="A487" s="30" t="s">
        <v>61</v>
      </c>
      <c r="B487" s="18" t="s">
        <v>1164</v>
      </c>
      <c r="C487" s="18" t="s">
        <v>229</v>
      </c>
      <c r="D487" s="18" t="s">
        <v>1165</v>
      </c>
      <c r="E487" s="18" t="s">
        <v>81</v>
      </c>
      <c r="F487" s="21" t="s">
        <v>1166</v>
      </c>
      <c r="G487" s="22">
        <f t="shared" si="14"/>
        <v>75</v>
      </c>
      <c r="H487" s="22">
        <v>60</v>
      </c>
      <c r="I487" s="22">
        <v>15</v>
      </c>
      <c r="J487" s="22"/>
      <c r="K487" s="22"/>
      <c r="L487" s="22">
        <f t="shared" si="15"/>
        <v>75</v>
      </c>
      <c r="M487" s="25"/>
      <c r="N487" s="25"/>
      <c r="O487" s="25"/>
      <c r="P487" s="25"/>
      <c r="Q487" s="25"/>
      <c r="R487" s="18" t="s">
        <v>431</v>
      </c>
      <c r="S487" s="18"/>
    </row>
    <row r="488" s="3" customFormat="1" ht="31" customHeight="1" spans="1:19">
      <c r="A488" s="49" t="s">
        <v>1167</v>
      </c>
      <c r="B488" s="49"/>
      <c r="C488" s="49"/>
      <c r="D488" s="49"/>
      <c r="E488" s="49"/>
      <c r="F488" s="49"/>
      <c r="G488" s="53">
        <f>G487</f>
        <v>75</v>
      </c>
      <c r="H488" s="53">
        <f t="shared" ref="H488:Q488" si="16">H487</f>
        <v>60</v>
      </c>
      <c r="I488" s="53">
        <f t="shared" si="16"/>
        <v>15</v>
      </c>
      <c r="J488" s="53">
        <f t="shared" si="16"/>
        <v>0</v>
      </c>
      <c r="K488" s="53">
        <f t="shared" si="16"/>
        <v>0</v>
      </c>
      <c r="L488" s="53">
        <f t="shared" si="16"/>
        <v>75</v>
      </c>
      <c r="M488" s="53"/>
      <c r="N488" s="53"/>
      <c r="O488" s="53"/>
      <c r="P488" s="53"/>
      <c r="Q488" s="53"/>
      <c r="R488" s="58"/>
      <c r="S488" s="58"/>
    </row>
    <row r="489" s="3" customFormat="1" ht="41" customHeight="1" spans="1:19">
      <c r="A489" s="49" t="s">
        <v>1168</v>
      </c>
      <c r="B489" s="49"/>
      <c r="C489" s="49"/>
      <c r="D489" s="49"/>
      <c r="E489" s="49"/>
      <c r="F489" s="49"/>
      <c r="G489" s="53">
        <f>G488+G486+G311</f>
        <v>21097.50137</v>
      </c>
      <c r="H489" s="53">
        <f t="shared" ref="H489:Q489" si="17">H488+H486+H311</f>
        <v>4884.00137</v>
      </c>
      <c r="I489" s="53">
        <f t="shared" si="17"/>
        <v>950</v>
      </c>
      <c r="J489" s="53">
        <f t="shared" si="17"/>
        <v>5</v>
      </c>
      <c r="K489" s="53">
        <f t="shared" si="17"/>
        <v>15258.5</v>
      </c>
      <c r="L489" s="53">
        <f t="shared" si="17"/>
        <v>21097.50137</v>
      </c>
      <c r="M489" s="53"/>
      <c r="N489" s="53"/>
      <c r="O489" s="53"/>
      <c r="P489" s="53"/>
      <c r="Q489" s="53"/>
      <c r="R489" s="58"/>
      <c r="S489" s="58"/>
    </row>
    <row r="490" s="4" customFormat="1" ht="11.25" spans="4:17">
      <c r="D490" s="54"/>
      <c r="F490" s="55"/>
      <c r="G490" s="56"/>
      <c r="H490" s="57"/>
      <c r="I490" s="57"/>
      <c r="J490" s="57"/>
      <c r="K490" s="57"/>
      <c r="L490" s="57"/>
      <c r="M490" s="57"/>
      <c r="N490" s="57"/>
      <c r="O490" s="57"/>
      <c r="P490" s="57"/>
      <c r="Q490" s="57"/>
    </row>
    <row r="491" s="4" customFormat="1" ht="11.25" spans="4:17">
      <c r="D491" s="54"/>
      <c r="F491" s="55"/>
      <c r="G491" s="56"/>
      <c r="H491" s="57"/>
      <c r="I491" s="57"/>
      <c r="J491" s="57"/>
      <c r="K491" s="57"/>
      <c r="L491" s="57"/>
      <c r="M491" s="57"/>
      <c r="N491" s="57"/>
      <c r="O491" s="57"/>
      <c r="P491" s="57"/>
      <c r="Q491" s="57"/>
    </row>
    <row r="492" s="4" customFormat="1" ht="11.25" spans="4:17">
      <c r="D492" s="54"/>
      <c r="F492" s="55"/>
      <c r="G492" s="56"/>
      <c r="H492" s="57"/>
      <c r="I492" s="57"/>
      <c r="J492" s="57"/>
      <c r="K492" s="57"/>
      <c r="L492" s="57"/>
      <c r="M492" s="57"/>
      <c r="N492" s="57"/>
      <c r="O492" s="57"/>
      <c r="P492" s="57"/>
      <c r="Q492" s="57"/>
    </row>
    <row r="493" s="4" customFormat="1" ht="11.25" spans="4:17">
      <c r="D493" s="54"/>
      <c r="F493" s="55"/>
      <c r="G493" s="56"/>
      <c r="H493" s="57"/>
      <c r="I493" s="57"/>
      <c r="J493" s="57"/>
      <c r="K493" s="57"/>
      <c r="L493" s="57"/>
      <c r="M493" s="57"/>
      <c r="N493" s="57"/>
      <c r="O493" s="57"/>
      <c r="P493" s="57"/>
      <c r="Q493" s="57"/>
    </row>
    <row r="494" s="4" customFormat="1" ht="11.25" spans="4:17">
      <c r="D494" s="54"/>
      <c r="F494" s="55"/>
      <c r="G494" s="56"/>
      <c r="H494" s="57"/>
      <c r="I494" s="57"/>
      <c r="J494" s="57"/>
      <c r="K494" s="57"/>
      <c r="L494" s="57"/>
      <c r="M494" s="57"/>
      <c r="N494" s="57"/>
      <c r="O494" s="57"/>
      <c r="P494" s="57"/>
      <c r="Q494" s="57"/>
    </row>
    <row r="495" s="4" customFormat="1" ht="11.25" spans="4:17">
      <c r="D495" s="54"/>
      <c r="F495" s="55"/>
      <c r="G495" s="56"/>
      <c r="H495" s="57"/>
      <c r="I495" s="57"/>
      <c r="J495" s="57"/>
      <c r="K495" s="57"/>
      <c r="L495" s="57"/>
      <c r="M495" s="57"/>
      <c r="N495" s="57"/>
      <c r="O495" s="57"/>
      <c r="P495" s="57"/>
      <c r="Q495" s="57"/>
    </row>
    <row r="496" s="4" customFormat="1" ht="11.25" spans="4:17">
      <c r="D496" s="54"/>
      <c r="F496" s="55"/>
      <c r="G496" s="56"/>
      <c r="H496" s="57"/>
      <c r="I496" s="57"/>
      <c r="J496" s="57"/>
      <c r="K496" s="57"/>
      <c r="L496" s="57"/>
      <c r="M496" s="57"/>
      <c r="N496" s="57"/>
      <c r="O496" s="57"/>
      <c r="P496" s="57"/>
      <c r="Q496" s="57"/>
    </row>
    <row r="497" s="4" customFormat="1" ht="11.25" spans="4:17">
      <c r="D497" s="54"/>
      <c r="F497" s="55"/>
      <c r="G497" s="56"/>
      <c r="H497" s="57"/>
      <c r="I497" s="57"/>
      <c r="J497" s="57"/>
      <c r="K497" s="57"/>
      <c r="L497" s="57"/>
      <c r="M497" s="57"/>
      <c r="N497" s="57"/>
      <c r="O497" s="57"/>
      <c r="P497" s="57"/>
      <c r="Q497" s="57"/>
    </row>
    <row r="498" s="4" customFormat="1" ht="11.25" spans="4:17">
      <c r="D498" s="54"/>
      <c r="F498" s="55"/>
      <c r="G498" s="56"/>
      <c r="H498" s="57"/>
      <c r="I498" s="57"/>
      <c r="J498" s="57"/>
      <c r="K498" s="57"/>
      <c r="L498" s="57"/>
      <c r="M498" s="57"/>
      <c r="N498" s="57"/>
      <c r="O498" s="57"/>
      <c r="P498" s="57"/>
      <c r="Q498" s="57"/>
    </row>
    <row r="499" s="4" customFormat="1" ht="11.25" spans="4:17">
      <c r="D499" s="54"/>
      <c r="F499" s="55"/>
      <c r="G499" s="56"/>
      <c r="H499" s="57"/>
      <c r="I499" s="57"/>
      <c r="J499" s="57"/>
      <c r="K499" s="57"/>
      <c r="L499" s="57"/>
      <c r="M499" s="57"/>
      <c r="N499" s="57"/>
      <c r="O499" s="57"/>
      <c r="P499" s="57"/>
      <c r="Q499" s="57"/>
    </row>
    <row r="500" s="4" customFormat="1" ht="11.25" spans="4:17">
      <c r="D500" s="54"/>
      <c r="F500" s="55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</row>
    <row r="501" s="4" customFormat="1" ht="11.25" spans="4:17">
      <c r="D501" s="54"/>
      <c r="F501" s="55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</row>
    <row r="502" s="4" customFormat="1" ht="11.25" spans="4:17">
      <c r="D502" s="54"/>
      <c r="F502" s="55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</row>
    <row r="503" s="4" customFormat="1" ht="11.25" spans="4:17">
      <c r="D503" s="54"/>
      <c r="F503" s="55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</row>
    <row r="504" s="4" customFormat="1" ht="11.25" spans="4:17">
      <c r="D504" s="54"/>
      <c r="F504" s="55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</row>
    <row r="505" s="4" customFormat="1" ht="11.25" spans="4:17">
      <c r="D505" s="54"/>
      <c r="F505" s="55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</row>
    <row r="506" s="4" customFormat="1" ht="11.25" spans="4:17">
      <c r="D506" s="54"/>
      <c r="F506" s="55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</row>
    <row r="507" s="4" customFormat="1" ht="11.25" spans="4:17">
      <c r="D507" s="54"/>
      <c r="F507" s="55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</row>
    <row r="508" s="4" customFormat="1" ht="11.25" spans="4:17">
      <c r="D508" s="54"/>
      <c r="F508" s="55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</row>
    <row r="509" s="4" customFormat="1" ht="11.25" spans="4:17">
      <c r="D509" s="54"/>
      <c r="F509" s="55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</row>
    <row r="510" s="4" customFormat="1" ht="11.25" spans="4:17">
      <c r="D510" s="54"/>
      <c r="F510" s="55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</row>
    <row r="511" s="4" customFormat="1" ht="11.25" spans="4:17">
      <c r="D511" s="54"/>
      <c r="F511" s="55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</row>
    <row r="512" s="4" customFormat="1" ht="11.25" spans="4:17">
      <c r="D512" s="54"/>
      <c r="F512" s="55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</row>
    <row r="513" s="4" customFormat="1" ht="11.25" spans="4:17">
      <c r="D513" s="54"/>
      <c r="F513" s="55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</row>
    <row r="514" s="4" customFormat="1" ht="11.25" spans="4:17">
      <c r="D514" s="54"/>
      <c r="F514" s="55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</row>
    <row r="515" s="4" customFormat="1" ht="11.25" spans="4:17">
      <c r="D515" s="54"/>
      <c r="F515" s="55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</row>
    <row r="516" s="4" customFormat="1" ht="11.25" spans="4:17">
      <c r="D516" s="54"/>
      <c r="F516" s="55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</row>
    <row r="517" s="4" customFormat="1" ht="11.25" spans="4:17">
      <c r="D517" s="54"/>
      <c r="F517" s="55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</row>
    <row r="518" s="4" customFormat="1" ht="11.25" spans="4:17">
      <c r="D518" s="54"/>
      <c r="F518" s="55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</row>
  </sheetData>
  <autoFilter ref="A5:S489">
    <extLst/>
  </autoFilter>
  <mergeCells count="95">
    <mergeCell ref="A1:B1"/>
    <mergeCell ref="A2:S2"/>
    <mergeCell ref="G3:Q3"/>
    <mergeCell ref="H4:L4"/>
    <mergeCell ref="M4:P4"/>
    <mergeCell ref="A311:F311"/>
    <mergeCell ref="A486:F486"/>
    <mergeCell ref="A488:F488"/>
    <mergeCell ref="A489:F489"/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8"/>
    <mergeCell ref="A49:A56"/>
    <mergeCell ref="A57:A64"/>
    <mergeCell ref="A65:A72"/>
    <mergeCell ref="A73:A80"/>
    <mergeCell ref="A81:A87"/>
    <mergeCell ref="A88:A95"/>
    <mergeCell ref="A96:A103"/>
    <mergeCell ref="A104:A111"/>
    <mergeCell ref="A112:A119"/>
    <mergeCell ref="A120:A127"/>
    <mergeCell ref="A128:A135"/>
    <mergeCell ref="A136:A143"/>
    <mergeCell ref="A144:A151"/>
    <mergeCell ref="A152:A159"/>
    <mergeCell ref="A160:A167"/>
    <mergeCell ref="A168:A175"/>
    <mergeCell ref="A176:A183"/>
    <mergeCell ref="A184:A191"/>
    <mergeCell ref="A192:A199"/>
    <mergeCell ref="A200:A207"/>
    <mergeCell ref="A208:A215"/>
    <mergeCell ref="A216:A223"/>
    <mergeCell ref="A224:A231"/>
    <mergeCell ref="A232:A239"/>
    <mergeCell ref="A240:A247"/>
    <mergeCell ref="A248:A255"/>
    <mergeCell ref="A256:A263"/>
    <mergeCell ref="A264:A271"/>
    <mergeCell ref="A272:A279"/>
    <mergeCell ref="A280:A287"/>
    <mergeCell ref="A288:A295"/>
    <mergeCell ref="A296:A304"/>
    <mergeCell ref="A305:A310"/>
    <mergeCell ref="A312:A314"/>
    <mergeCell ref="A315:A321"/>
    <mergeCell ref="A322:A329"/>
    <mergeCell ref="A330:A337"/>
    <mergeCell ref="A338:A345"/>
    <mergeCell ref="A346:A349"/>
    <mergeCell ref="A350:A353"/>
    <mergeCell ref="A354:A357"/>
    <mergeCell ref="A358:A361"/>
    <mergeCell ref="A362:A365"/>
    <mergeCell ref="A366:A369"/>
    <mergeCell ref="A370:A373"/>
    <mergeCell ref="A374:A377"/>
    <mergeCell ref="A378:A381"/>
    <mergeCell ref="A382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A446:A451"/>
    <mergeCell ref="A452:A457"/>
    <mergeCell ref="A458:A463"/>
    <mergeCell ref="A464:A469"/>
    <mergeCell ref="A470:A475"/>
    <mergeCell ref="A476:A481"/>
    <mergeCell ref="A482:A485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ageMargins left="0.160416666666667" right="0" top="0.2125" bottom="0.605555555555556" header="0.196527777777778" footer="0.302777777777778"/>
  <pageSetup paperSize="9" orientation="landscape" horizontalDpi="600"/>
  <headerFooter/>
  <ignoredErrors>
    <ignoredError sqref="L48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DEEE</cp:lastModifiedBy>
  <dcterms:created xsi:type="dcterms:W3CDTF">2020-09-28T14:45:00Z</dcterms:created>
  <dcterms:modified xsi:type="dcterms:W3CDTF">2020-12-09T09:02:21Z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