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500"/>
  </bookViews>
  <sheets>
    <sheet name="Sheet1" sheetId="2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<sst xmlns="http://schemas.openxmlformats.org/spreadsheetml/2006/main" count="98" uniqueCount="78">
  <si>
    <t>紫阳县第四批脱贫攻坚经营主体带贫贷款贴息情况一览表</t>
  </si>
  <si>
    <t>序号</t>
  </si>
  <si>
    <t>经营主体名称</t>
  </si>
  <si>
    <t>银行贷款（万元）</t>
  </si>
  <si>
    <t>银行结息（万元）</t>
  </si>
  <si>
    <t>本次贴息（万元）</t>
  </si>
  <si>
    <t>带贫  户数</t>
  </si>
  <si>
    <t>带贫措施和成效</t>
  </si>
  <si>
    <t>2018年</t>
  </si>
  <si>
    <t>2019年</t>
  </si>
  <si>
    <t>2020年</t>
  </si>
  <si>
    <t>小计</t>
  </si>
  <si>
    <t>兑付金额
（万元）</t>
  </si>
  <si>
    <t>合计</t>
  </si>
  <si>
    <t>紫阳县绕溪富硒核桃专业合作社</t>
  </si>
  <si>
    <t>通过园区劳动务工等措施，带动户均收入达5000以上.</t>
  </si>
  <si>
    <t>紫阳县宏博富硒茶科技有限公司</t>
  </si>
  <si>
    <t>通过收购茶叶、技术培训、劳动务工等带动户均收入达5000元以上。</t>
  </si>
  <si>
    <t>紫阳县红成魔芋专业合作社</t>
  </si>
  <si>
    <t>通过收购魔芋、劳动务工、土地流转等带动户均收入达5000元以上。</t>
  </si>
  <si>
    <t>紫阳县瑞鸿祥种植农民专业合作社</t>
  </si>
  <si>
    <t>通过土地流转、劳动务工等方式带动户均收入达5000元以上</t>
  </si>
  <si>
    <t>紫阳县东河张自连茶叶加工小作坊</t>
  </si>
  <si>
    <t>通过收购茶叶等带动户均收入达5000元以上</t>
  </si>
  <si>
    <t>紫阳县天硒茶业有限公司</t>
  </si>
  <si>
    <t>通过订单收购茶叶鲜叶带动户均收入达5000元以上</t>
  </si>
  <si>
    <t>紫阳县茶人会茶厂</t>
  </si>
  <si>
    <t>紫阳县焕古镇陈忠祥茶厂</t>
  </si>
  <si>
    <t>通过收购茶叶、劳动务工等方式带动户均收入达5000元以上</t>
  </si>
  <si>
    <t>陕西省紫阳县龙腾富硒茶业有限公司</t>
  </si>
  <si>
    <t>通过收购茶叶鲜叶、土地流转、劳动务工、产业奖补、免费发放专用肥料等带动户均收入达5000元以上</t>
  </si>
  <si>
    <t>紫阳县古硒源茶叶专业合作社</t>
  </si>
  <si>
    <t>通过收购茶叶鲜叶等带动户均收入达5000元以上</t>
  </si>
  <si>
    <t>紫阳县大岔河茶叶加工厂</t>
  </si>
  <si>
    <t>通过收购茶叶鲜叶、劳动务工等带动户均收入达5000元以上</t>
  </si>
  <si>
    <t>紫阳县茗云茶叶加工小作坊</t>
  </si>
  <si>
    <t>通过收购茶叶、厂内劳动务工等带动户均收入达5000元以上</t>
  </si>
  <si>
    <t>陕西省紫阳县五郎河富硒茶叶有限公司</t>
  </si>
  <si>
    <t>紫阳县焕云来茶厂</t>
  </si>
  <si>
    <t>紫阳县紫峰茶叶加工小作坊</t>
  </si>
  <si>
    <t>通过订单收购茶叶等方式带动户均收入达5000以上。</t>
  </si>
  <si>
    <t>阳县紫焕富硒茶叶有限公司</t>
  </si>
  <si>
    <t>紫阳县汉水硒茶有限公司</t>
  </si>
  <si>
    <t>通过收购茶叶、技术培训、发放物资、务工等带动户均收入达5000元以上</t>
  </si>
  <si>
    <t>紫阳县焕古镇东红茶叶加工厂</t>
  </si>
  <si>
    <t>通过收购茶叶、技术培训、务工等带动户均收入达5000元以上</t>
  </si>
  <si>
    <t>陕西省紫阳焕古泓韵茶业有限责任公司</t>
  </si>
  <si>
    <t>通过收购茶叶鲜叶、厂内务工等带动户均收入达5000元以上</t>
  </si>
  <si>
    <t>陕西省紫阳县焕古庄园富硒茶业科技有限公司</t>
  </si>
  <si>
    <t>通过订单收购茶叶鲜叶、劳动务工等带动户均收入达5000元以上</t>
  </si>
  <si>
    <t>紫阳县陈开田茶叶加工小作坊</t>
  </si>
  <si>
    <t>通过订单收购茶叶鲜叶、技术培训等带动户均收入达5000元以上</t>
  </si>
  <si>
    <t>紫阳县紫韵茶叶加工小作坊</t>
  </si>
  <si>
    <t>紫阳县焕溪源茶业有限公司</t>
  </si>
  <si>
    <t>紫阳县清松茶叶加工小作坊</t>
  </si>
  <si>
    <t>通过订单收购茶叶鲜叶、厂内劳动务工等带动户均收入达5000元以上</t>
  </si>
  <si>
    <t>紫阳县绿芽春茶叶加工厂</t>
  </si>
  <si>
    <t>紫阳县开源富硒科技发展有限公司</t>
  </si>
  <si>
    <t>通过订单收种植玉米、工厂务工、收益分红、土地流转等带动户均收入达5000元以上</t>
  </si>
  <si>
    <t>陕西省紫阳县开源实业有限责任公司</t>
  </si>
  <si>
    <t>紫阳县宦姑滩茶叶加工小作坊</t>
  </si>
  <si>
    <t>紫阳县龙润茶叶加工小作坊-许治龙</t>
  </si>
  <si>
    <t>紫阳县焕古镇铁炉沟绿茶精致加工厂</t>
  </si>
  <si>
    <t>安康闽秦茶业股份有限公司</t>
  </si>
  <si>
    <t>紫阳县科宏茶业有限公司</t>
  </si>
  <si>
    <t>通过园区务工、入股分红、订单收购、发放肥料、技术培训、奖补等带动户均收入达5000元以上</t>
  </si>
  <si>
    <t>紫阳县天茂富硒茶业开发有限公司</t>
  </si>
  <si>
    <t>通过订单收购茶叶鲜叶、入股分红、奖补等带动户均收入达5000元以上</t>
  </si>
  <si>
    <t>紫阳县燕山茶业有限公司</t>
  </si>
  <si>
    <t>紫阳县紫康茶业有限公司</t>
  </si>
  <si>
    <t>紫阳县乡源生态农业专业合作社</t>
  </si>
  <si>
    <t>通过收购农产品等带动户均收入达5000元以上</t>
  </si>
  <si>
    <t>紫阳县佳欣富硒魔芋产业发展有限公司</t>
  </si>
  <si>
    <t>通过园区务工、订单收购、发放物资、技术培训等带动户均收入达5000元以上</t>
  </si>
  <si>
    <t>紫阳县鑫盛茶业有限公司</t>
  </si>
  <si>
    <t>通过园区务工、入股分红、鲜叶收购等带动户均收入达5000元以上</t>
  </si>
  <si>
    <t>紫阳县山水富硒农业科技发展有限公司</t>
  </si>
  <si>
    <t>通过园区务工、入股分红、鲜叶收购等带动户均收入达5001元以上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</si>
</sst>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仿宋_GB2312"/>
      <charset val="134"/>
    </font>
    <font>
      <sz val="11"/>
      <color theme="1"/>
      <name val="仿宋_GB2312"/>
      <charset val="134"/>
    </font>
    <font>
      <b/>
      <sz val="20"/>
      <name val="仿宋_GB2312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1" fillId="22" borderId="8" applyNumberFormat="0" applyAlignment="0" applyProtection="0">
      <alignment vertical="center"/>
    </xf>
    <xf numFmtId="0" fontId="22" fillId="22" borderId="6" applyNumberFormat="0" applyAlignment="0" applyProtection="0">
      <alignment vertical="center"/>
    </xf>
    <xf numFmtId="0" fontId="23" fillId="31" borderId="9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</xf>
    <xf numFmtId="176" fontId="3" fillId="0" borderId="0" xfId="0" applyNumberFormat="1" applyFont="1" applyFill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 applyProtection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3"/>
  <sheetViews>
    <sheetView showZeros="0" tabSelected="1" topLeftCell="A34" workbookViewId="0">
      <selection activeCell="A41" sqref="$A41:$XFD41"/>
    </sheetView>
  </sheetViews>
  <sheetFormatPr defaultColWidth="9" defaultRowHeight="13.5"/>
  <cols>
    <col min="1" max="1" width="4.63333333333333" style="2" customWidth="1"/>
    <col min="2" max="2" width="11.6666666666667" style="3" customWidth="1"/>
    <col min="3" max="3" width="8.625" style="2" customWidth="1"/>
    <col min="4" max="4" width="7.66666666666667" style="2" customWidth="1"/>
    <col min="5" max="5" width="8" style="2" customWidth="1"/>
    <col min="6" max="6" width="8.33333333333333" style="4" customWidth="1"/>
    <col min="7" max="7" width="8.55833333333333" style="4" customWidth="1"/>
    <col min="8" max="8" width="8.33333333333333" style="4" customWidth="1"/>
    <col min="9" max="9" width="7.55833333333333" style="4" customWidth="1"/>
    <col min="10" max="10" width="9.25" style="4" customWidth="1"/>
    <col min="11" max="11" width="8.225" style="4" customWidth="1"/>
    <col min="12" max="12" width="9.5" style="4" customWidth="1"/>
    <col min="13" max="13" width="7.775" style="4" customWidth="1"/>
    <col min="14" max="14" width="6" style="2" customWidth="1"/>
    <col min="15" max="15" width="27.775" style="2" customWidth="1"/>
    <col min="16" max="16384" width="9" style="2"/>
  </cols>
  <sheetData>
    <row r="1" ht="43" customHeight="1" spans="1:15">
      <c r="A1" s="5" t="s">
        <v>0</v>
      </c>
      <c r="B1" s="5"/>
      <c r="C1" s="5"/>
      <c r="D1" s="5"/>
      <c r="E1" s="5"/>
      <c r="F1" s="6"/>
      <c r="G1" s="6"/>
      <c r="H1" s="6"/>
      <c r="I1" s="6"/>
      <c r="J1" s="6"/>
      <c r="K1" s="6"/>
      <c r="L1" s="6"/>
      <c r="M1" s="6"/>
      <c r="N1" s="5"/>
      <c r="O1" s="5"/>
    </row>
    <row r="2" s="1" customFormat="1" ht="25" customHeight="1" spans="1:15">
      <c r="A2" s="7" t="s">
        <v>1</v>
      </c>
      <c r="B2" s="8" t="s">
        <v>2</v>
      </c>
      <c r="C2" s="8" t="s">
        <v>3</v>
      </c>
      <c r="D2" s="8"/>
      <c r="E2" s="8"/>
      <c r="F2" s="9" t="s">
        <v>4</v>
      </c>
      <c r="G2" s="9"/>
      <c r="H2" s="9"/>
      <c r="I2" s="9"/>
      <c r="J2" s="19" t="s">
        <v>5</v>
      </c>
      <c r="K2" s="19"/>
      <c r="L2" s="19"/>
      <c r="M2" s="19"/>
      <c r="N2" s="8" t="s">
        <v>6</v>
      </c>
      <c r="O2" s="8" t="s">
        <v>7</v>
      </c>
    </row>
    <row r="3" s="1" customFormat="1" ht="30" customHeight="1" spans="1:15">
      <c r="A3" s="7"/>
      <c r="B3" s="8"/>
      <c r="C3" s="10" t="s">
        <v>8</v>
      </c>
      <c r="D3" s="10" t="s">
        <v>9</v>
      </c>
      <c r="E3" s="10" t="s">
        <v>10</v>
      </c>
      <c r="F3" s="11" t="s">
        <v>11</v>
      </c>
      <c r="G3" s="11" t="s">
        <v>8</v>
      </c>
      <c r="H3" s="11" t="s">
        <v>9</v>
      </c>
      <c r="I3" s="11" t="s">
        <v>10</v>
      </c>
      <c r="J3" s="9" t="s">
        <v>12</v>
      </c>
      <c r="K3" s="11" t="s">
        <v>8</v>
      </c>
      <c r="L3" s="11" t="s">
        <v>9</v>
      </c>
      <c r="M3" s="11" t="s">
        <v>10</v>
      </c>
      <c r="N3" s="8"/>
      <c r="O3" s="8"/>
    </row>
    <row r="4" s="1" customFormat="1" ht="31" customHeight="1" spans="1:15">
      <c r="A4" s="7" t="s">
        <v>13</v>
      </c>
      <c r="B4" s="12"/>
      <c r="C4" s="13">
        <f>SUM(C5:C43)</f>
        <v>6246</v>
      </c>
      <c r="D4" s="13">
        <f>SUM(D5:D43)</f>
        <v>6395</v>
      </c>
      <c r="E4" s="13">
        <f>SUM(E5:E43)</f>
        <v>3535</v>
      </c>
      <c r="F4" s="14">
        <f>SUM(F5:F43)</f>
        <v>755.81787</v>
      </c>
      <c r="G4" s="14">
        <f t="shared" ref="F4:N4" si="0">SUM(G5:G43)</f>
        <v>280.07565</v>
      </c>
      <c r="H4" s="14">
        <f t="shared" si="0"/>
        <v>356.26942</v>
      </c>
      <c r="I4" s="14">
        <f t="shared" si="0"/>
        <v>119.4728</v>
      </c>
      <c r="J4" s="14">
        <f t="shared" si="0"/>
        <v>515.08722</v>
      </c>
      <c r="K4" s="14">
        <f t="shared" si="0"/>
        <v>185.99184</v>
      </c>
      <c r="L4" s="14">
        <f t="shared" si="0"/>
        <v>245.75177</v>
      </c>
      <c r="M4" s="14">
        <f t="shared" si="0"/>
        <v>83.34361</v>
      </c>
      <c r="N4" s="13">
        <f t="shared" si="0"/>
        <v>646</v>
      </c>
      <c r="O4" s="8"/>
    </row>
    <row r="5" ht="52" customHeight="1" spans="1:15">
      <c r="A5" s="15">
        <v>1</v>
      </c>
      <c r="B5" s="16" t="s">
        <v>14</v>
      </c>
      <c r="C5" s="13">
        <v>20</v>
      </c>
      <c r="D5" s="13">
        <v>20</v>
      </c>
      <c r="E5" s="13">
        <v>20</v>
      </c>
      <c r="F5" s="17">
        <f>G5+H5+I5</f>
        <v>5.28656</v>
      </c>
      <c r="G5" s="17">
        <v>2.168</v>
      </c>
      <c r="H5" s="17">
        <v>2.1277</v>
      </c>
      <c r="I5" s="17">
        <v>0.99086</v>
      </c>
      <c r="J5" s="17">
        <f>K5+L5+M5</f>
        <v>2.3509</v>
      </c>
      <c r="K5" s="17">
        <v>0.9641</v>
      </c>
      <c r="L5" s="17">
        <v>0.9462</v>
      </c>
      <c r="M5" s="20">
        <v>0.4406</v>
      </c>
      <c r="N5" s="15">
        <v>5</v>
      </c>
      <c r="O5" s="15" t="s">
        <v>15</v>
      </c>
    </row>
    <row r="6" ht="53" customHeight="1" spans="1:15">
      <c r="A6" s="15">
        <v>2</v>
      </c>
      <c r="B6" s="15" t="s">
        <v>16</v>
      </c>
      <c r="C6" s="13">
        <v>35</v>
      </c>
      <c r="D6" s="13">
        <v>35</v>
      </c>
      <c r="E6" s="13"/>
      <c r="F6" s="17">
        <f t="shared" ref="F6:F43" si="1">G6+H6+I6</f>
        <v>5.1188</v>
      </c>
      <c r="G6" s="17">
        <v>1.9167</v>
      </c>
      <c r="H6" s="17">
        <v>3.2021</v>
      </c>
      <c r="I6" s="17"/>
      <c r="J6" s="17">
        <f t="shared" ref="J6:J43" si="2">K6+L6+M6</f>
        <v>3.1862</v>
      </c>
      <c r="K6" s="17">
        <v>1.1574</v>
      </c>
      <c r="L6" s="17">
        <v>2.0288</v>
      </c>
      <c r="M6" s="20">
        <v>0</v>
      </c>
      <c r="N6" s="15">
        <v>12</v>
      </c>
      <c r="O6" s="15" t="s">
        <v>17</v>
      </c>
    </row>
    <row r="7" ht="50" customHeight="1" spans="1:15">
      <c r="A7" s="15">
        <v>3</v>
      </c>
      <c r="B7" s="15" t="s">
        <v>18</v>
      </c>
      <c r="C7" s="13">
        <v>90</v>
      </c>
      <c r="D7" s="13">
        <v>90</v>
      </c>
      <c r="E7" s="13"/>
      <c r="F7" s="17">
        <f t="shared" si="1"/>
        <v>15.35</v>
      </c>
      <c r="G7" s="17">
        <v>7.314</v>
      </c>
      <c r="H7" s="17">
        <v>8.036</v>
      </c>
      <c r="I7" s="17"/>
      <c r="J7" s="17">
        <f t="shared" si="2"/>
        <v>7.5477</v>
      </c>
      <c r="K7" s="17">
        <v>3.5592</v>
      </c>
      <c r="L7" s="17">
        <v>3.9885</v>
      </c>
      <c r="M7" s="20"/>
      <c r="N7" s="15">
        <v>11</v>
      </c>
      <c r="O7" s="15" t="s">
        <v>19</v>
      </c>
    </row>
    <row r="8" ht="52" customHeight="1" spans="1:15">
      <c r="A8" s="15">
        <v>4</v>
      </c>
      <c r="B8" s="15" t="s">
        <v>20</v>
      </c>
      <c r="C8" s="13">
        <v>30</v>
      </c>
      <c r="D8" s="13">
        <v>30</v>
      </c>
      <c r="E8" s="13">
        <v>30</v>
      </c>
      <c r="F8" s="17">
        <f t="shared" si="1"/>
        <v>7.0204</v>
      </c>
      <c r="G8" s="17">
        <v>1.3609</v>
      </c>
      <c r="H8" s="17">
        <v>1.61</v>
      </c>
      <c r="I8" s="17">
        <v>4.0495</v>
      </c>
      <c r="J8" s="17">
        <f t="shared" si="2"/>
        <v>3.122</v>
      </c>
      <c r="K8" s="17">
        <v>0.6052</v>
      </c>
      <c r="L8" s="17">
        <v>0.716</v>
      </c>
      <c r="M8" s="20">
        <v>1.8008</v>
      </c>
      <c r="N8" s="15">
        <v>3</v>
      </c>
      <c r="O8" s="15" t="s">
        <v>21</v>
      </c>
    </row>
    <row r="9" ht="54" customHeight="1" spans="1:15">
      <c r="A9" s="15">
        <v>5</v>
      </c>
      <c r="B9" s="15" t="s">
        <v>22</v>
      </c>
      <c r="C9" s="13">
        <v>30</v>
      </c>
      <c r="D9" s="13">
        <v>30</v>
      </c>
      <c r="E9" s="13">
        <v>30</v>
      </c>
      <c r="F9" s="17">
        <f t="shared" si="1"/>
        <v>2.7995</v>
      </c>
      <c r="G9" s="17">
        <v>0.7882</v>
      </c>
      <c r="H9" s="17">
        <v>1.1313</v>
      </c>
      <c r="I9" s="17">
        <v>0.88</v>
      </c>
      <c r="J9" s="17">
        <f t="shared" si="2"/>
        <v>1.39735</v>
      </c>
      <c r="K9" s="17">
        <v>0.3934</v>
      </c>
      <c r="L9" s="17">
        <v>0.56475</v>
      </c>
      <c r="M9" s="20">
        <v>0.4392</v>
      </c>
      <c r="N9" s="15">
        <v>4</v>
      </c>
      <c r="O9" s="15" t="s">
        <v>23</v>
      </c>
    </row>
    <row r="10" ht="48" customHeight="1" spans="1:15">
      <c r="A10" s="15">
        <v>6</v>
      </c>
      <c r="B10" s="15" t="s">
        <v>24</v>
      </c>
      <c r="C10" s="13">
        <v>60</v>
      </c>
      <c r="D10" s="13">
        <v>60</v>
      </c>
      <c r="E10" s="13">
        <v>60</v>
      </c>
      <c r="F10" s="17">
        <f t="shared" si="1"/>
        <v>8.10432</v>
      </c>
      <c r="G10" s="17">
        <v>2.63706</v>
      </c>
      <c r="H10" s="17">
        <v>4.6143</v>
      </c>
      <c r="I10" s="17">
        <v>0.85296</v>
      </c>
      <c r="J10" s="17">
        <f t="shared" si="2"/>
        <v>5.82987</v>
      </c>
      <c r="K10" s="17">
        <v>1.7998</v>
      </c>
      <c r="L10" s="17">
        <v>3.32677</v>
      </c>
      <c r="M10" s="20">
        <v>0.7033</v>
      </c>
      <c r="N10" s="15">
        <v>15</v>
      </c>
      <c r="O10" s="15" t="s">
        <v>25</v>
      </c>
    </row>
    <row r="11" ht="52" customHeight="1" spans="1:15">
      <c r="A11" s="15">
        <v>7</v>
      </c>
      <c r="B11" s="15" t="s">
        <v>26</v>
      </c>
      <c r="C11" s="13">
        <v>30</v>
      </c>
      <c r="D11" s="13">
        <v>30</v>
      </c>
      <c r="E11" s="13">
        <v>30</v>
      </c>
      <c r="F11" s="17">
        <f t="shared" si="1"/>
        <v>0.8298</v>
      </c>
      <c r="G11" s="17"/>
      <c r="H11" s="17">
        <v>0.65</v>
      </c>
      <c r="I11" s="17">
        <v>0.1798</v>
      </c>
      <c r="J11" s="17">
        <f t="shared" si="2"/>
        <v>0.68425</v>
      </c>
      <c r="K11" s="17"/>
      <c r="L11" s="17">
        <v>0.53597</v>
      </c>
      <c r="M11" s="20">
        <v>0.14828</v>
      </c>
      <c r="N11" s="15">
        <v>5</v>
      </c>
      <c r="O11" s="15" t="s">
        <v>23</v>
      </c>
    </row>
    <row r="12" ht="54" customHeight="1" spans="1:15">
      <c r="A12" s="15">
        <v>8</v>
      </c>
      <c r="B12" s="15" t="s">
        <v>27</v>
      </c>
      <c r="C12" s="13">
        <v>15</v>
      </c>
      <c r="D12" s="13">
        <v>15</v>
      </c>
      <c r="E12" s="13">
        <v>45</v>
      </c>
      <c r="F12" s="17">
        <f t="shared" si="1"/>
        <v>3.78505</v>
      </c>
      <c r="G12" s="17">
        <v>0.79655</v>
      </c>
      <c r="H12" s="17">
        <v>2.04255</v>
      </c>
      <c r="I12" s="17">
        <v>0.94595</v>
      </c>
      <c r="J12" s="17">
        <f t="shared" si="2"/>
        <v>1.80977</v>
      </c>
      <c r="K12" s="17">
        <v>0.3542</v>
      </c>
      <c r="L12" s="17">
        <v>0.9083</v>
      </c>
      <c r="M12" s="20">
        <v>0.54727</v>
      </c>
      <c r="N12" s="15">
        <v>6</v>
      </c>
      <c r="O12" s="15" t="s">
        <v>28</v>
      </c>
    </row>
    <row r="13" ht="57" customHeight="1" spans="1:15">
      <c r="A13" s="15">
        <v>9</v>
      </c>
      <c r="B13" s="15" t="s">
        <v>29</v>
      </c>
      <c r="C13" s="13">
        <v>450</v>
      </c>
      <c r="D13" s="13">
        <v>430</v>
      </c>
      <c r="E13" s="13"/>
      <c r="F13" s="17">
        <f t="shared" si="1"/>
        <v>45.12</v>
      </c>
      <c r="G13" s="17">
        <v>25.31</v>
      </c>
      <c r="H13" s="17">
        <v>19.81</v>
      </c>
      <c r="I13" s="17"/>
      <c r="J13" s="17">
        <f t="shared" si="2"/>
        <v>39.38206</v>
      </c>
      <c r="K13" s="17">
        <v>20.66076</v>
      </c>
      <c r="L13" s="17">
        <v>18.7213</v>
      </c>
      <c r="M13" s="20"/>
      <c r="N13" s="15">
        <v>41</v>
      </c>
      <c r="O13" s="15" t="s">
        <v>30</v>
      </c>
    </row>
    <row r="14" ht="57" customHeight="1" spans="1:15">
      <c r="A14" s="15">
        <v>10</v>
      </c>
      <c r="B14" s="18" t="s">
        <v>31</v>
      </c>
      <c r="C14" s="13"/>
      <c r="D14" s="13">
        <v>30</v>
      </c>
      <c r="E14" s="13">
        <v>30</v>
      </c>
      <c r="F14" s="17">
        <f t="shared" si="1"/>
        <v>0.29607</v>
      </c>
      <c r="G14" s="17"/>
      <c r="H14" s="17">
        <v>0.09997</v>
      </c>
      <c r="I14" s="17">
        <v>0.1961</v>
      </c>
      <c r="J14" s="17">
        <f t="shared" si="2"/>
        <v>0.29224</v>
      </c>
      <c r="K14" s="17"/>
      <c r="L14" s="17">
        <v>0.09867</v>
      </c>
      <c r="M14" s="20">
        <v>0.19357</v>
      </c>
      <c r="N14" s="15">
        <v>4</v>
      </c>
      <c r="O14" s="15" t="s">
        <v>32</v>
      </c>
    </row>
    <row r="15" ht="57" customHeight="1" spans="1:15">
      <c r="A15" s="15">
        <v>11</v>
      </c>
      <c r="B15" s="15" t="s">
        <v>33</v>
      </c>
      <c r="C15" s="13">
        <v>39</v>
      </c>
      <c r="D15" s="13">
        <v>59</v>
      </c>
      <c r="E15" s="13">
        <v>50</v>
      </c>
      <c r="F15" s="17">
        <f t="shared" si="1"/>
        <v>4.99232</v>
      </c>
      <c r="G15" s="17">
        <v>1.12598</v>
      </c>
      <c r="H15" s="17">
        <v>1.98209</v>
      </c>
      <c r="I15" s="17">
        <v>1.88425</v>
      </c>
      <c r="J15" s="17">
        <f t="shared" si="2"/>
        <v>3.38728</v>
      </c>
      <c r="K15" s="17">
        <v>0.52645</v>
      </c>
      <c r="L15" s="17">
        <v>1.36118</v>
      </c>
      <c r="M15" s="20">
        <v>1.49965</v>
      </c>
      <c r="N15" s="15">
        <v>11</v>
      </c>
      <c r="O15" s="15" t="s">
        <v>34</v>
      </c>
    </row>
    <row r="16" ht="57" customHeight="1" spans="1:15">
      <c r="A16" s="15">
        <v>12</v>
      </c>
      <c r="B16" s="15" t="s">
        <v>35</v>
      </c>
      <c r="C16" s="13"/>
      <c r="D16" s="13">
        <v>30</v>
      </c>
      <c r="E16" s="13">
        <v>30</v>
      </c>
      <c r="F16" s="17">
        <f t="shared" si="1"/>
        <v>0.1391</v>
      </c>
      <c r="G16" s="17"/>
      <c r="H16" s="17">
        <v>0.0675</v>
      </c>
      <c r="I16" s="17">
        <v>0.0716</v>
      </c>
      <c r="J16" s="17">
        <f t="shared" si="2"/>
        <v>0.1171</v>
      </c>
      <c r="K16" s="17"/>
      <c r="L16" s="17">
        <v>0.0568</v>
      </c>
      <c r="M16" s="20">
        <v>0.0603</v>
      </c>
      <c r="N16" s="15">
        <v>4</v>
      </c>
      <c r="O16" s="15" t="s">
        <v>36</v>
      </c>
    </row>
    <row r="17" ht="57" customHeight="1" spans="1:15">
      <c r="A17" s="15">
        <v>13</v>
      </c>
      <c r="B17" s="15" t="s">
        <v>37</v>
      </c>
      <c r="C17" s="13">
        <v>90</v>
      </c>
      <c r="D17" s="13">
        <v>100</v>
      </c>
      <c r="E17" s="13">
        <v>100</v>
      </c>
      <c r="F17" s="17">
        <f t="shared" si="1"/>
        <v>8.0275</v>
      </c>
      <c r="G17" s="17">
        <v>2.1504</v>
      </c>
      <c r="H17" s="17">
        <v>4.8086</v>
      </c>
      <c r="I17" s="17">
        <v>1.0685</v>
      </c>
      <c r="J17" s="17">
        <f t="shared" si="2"/>
        <v>5.15602</v>
      </c>
      <c r="K17" s="17">
        <v>1.20656</v>
      </c>
      <c r="L17" s="17">
        <v>3.2144</v>
      </c>
      <c r="M17" s="20">
        <v>0.73506</v>
      </c>
      <c r="N17" s="15">
        <v>20</v>
      </c>
      <c r="O17" s="15" t="s">
        <v>17</v>
      </c>
    </row>
    <row r="18" ht="57" customHeight="1" spans="1:15">
      <c r="A18" s="15">
        <v>14</v>
      </c>
      <c r="B18" s="15" t="s">
        <v>38</v>
      </c>
      <c r="C18" s="13"/>
      <c r="D18" s="13">
        <v>20</v>
      </c>
      <c r="E18" s="13">
        <v>30</v>
      </c>
      <c r="F18" s="17">
        <f t="shared" si="1"/>
        <v>2.2436</v>
      </c>
      <c r="G18" s="17"/>
      <c r="H18" s="17">
        <v>1.1544</v>
      </c>
      <c r="I18" s="17">
        <v>1.0892</v>
      </c>
      <c r="J18" s="17">
        <f t="shared" si="2"/>
        <v>1.27943</v>
      </c>
      <c r="K18" s="17"/>
      <c r="L18" s="17">
        <v>0.57616</v>
      </c>
      <c r="M18" s="20">
        <v>0.70327</v>
      </c>
      <c r="N18" s="15">
        <v>5</v>
      </c>
      <c r="O18" s="15" t="s">
        <v>23</v>
      </c>
    </row>
    <row r="19" ht="57" customHeight="1" spans="1:15">
      <c r="A19" s="15">
        <v>15</v>
      </c>
      <c r="B19" s="15" t="s">
        <v>39</v>
      </c>
      <c r="C19" s="13">
        <v>40</v>
      </c>
      <c r="D19" s="13">
        <v>40</v>
      </c>
      <c r="E19" s="13">
        <v>40</v>
      </c>
      <c r="F19" s="17">
        <f t="shared" si="1"/>
        <v>5.87364</v>
      </c>
      <c r="G19" s="17">
        <v>0.36848</v>
      </c>
      <c r="H19" s="17">
        <v>2.8848</v>
      </c>
      <c r="I19" s="17">
        <v>2.62036</v>
      </c>
      <c r="J19" s="17">
        <f t="shared" si="2"/>
        <v>3.48311</v>
      </c>
      <c r="K19" s="17">
        <v>0.2349</v>
      </c>
      <c r="L19" s="17">
        <v>1.40265</v>
      </c>
      <c r="M19" s="20">
        <v>1.84556</v>
      </c>
      <c r="N19" s="15">
        <v>5</v>
      </c>
      <c r="O19" s="15" t="s">
        <v>40</v>
      </c>
    </row>
    <row r="20" ht="57" customHeight="1" spans="1:15">
      <c r="A20" s="15">
        <v>16</v>
      </c>
      <c r="B20" s="15" t="s">
        <v>41</v>
      </c>
      <c r="C20" s="13">
        <v>130</v>
      </c>
      <c r="D20" s="13">
        <v>130</v>
      </c>
      <c r="E20" s="13"/>
      <c r="F20" s="17">
        <f t="shared" si="1"/>
        <v>12.4255</v>
      </c>
      <c r="G20" s="17">
        <v>6.81255</v>
      </c>
      <c r="H20" s="17">
        <v>5.61295</v>
      </c>
      <c r="I20" s="17"/>
      <c r="J20" s="17">
        <f t="shared" si="2"/>
        <v>7.77023</v>
      </c>
      <c r="K20" s="17">
        <v>4.50845</v>
      </c>
      <c r="L20" s="17">
        <v>3.26178</v>
      </c>
      <c r="M20" s="20"/>
      <c r="N20" s="15">
        <v>12</v>
      </c>
      <c r="O20" s="15" t="s">
        <v>40</v>
      </c>
    </row>
    <row r="21" ht="57" customHeight="1" spans="1:15">
      <c r="A21" s="15">
        <v>17</v>
      </c>
      <c r="B21" s="15" t="s">
        <v>42</v>
      </c>
      <c r="C21" s="13"/>
      <c r="D21" s="13">
        <v>60</v>
      </c>
      <c r="E21" s="13">
        <v>60</v>
      </c>
      <c r="F21" s="17">
        <f t="shared" si="1"/>
        <v>7.38376</v>
      </c>
      <c r="G21" s="17"/>
      <c r="H21" s="17">
        <v>3.48627</v>
      </c>
      <c r="I21" s="17">
        <v>3.89749</v>
      </c>
      <c r="J21" s="17">
        <f t="shared" si="2"/>
        <v>5.28404</v>
      </c>
      <c r="K21" s="17"/>
      <c r="L21" s="17">
        <v>2.51736</v>
      </c>
      <c r="M21" s="20">
        <v>2.76668</v>
      </c>
      <c r="N21" s="15">
        <v>14</v>
      </c>
      <c r="O21" s="15" t="s">
        <v>43</v>
      </c>
    </row>
    <row r="22" ht="57" customHeight="1" spans="1:15">
      <c r="A22" s="15">
        <v>18</v>
      </c>
      <c r="B22" s="15" t="s">
        <v>44</v>
      </c>
      <c r="C22" s="13">
        <v>30</v>
      </c>
      <c r="D22" s="13">
        <v>30</v>
      </c>
      <c r="E22" s="13"/>
      <c r="F22" s="17">
        <f t="shared" si="1"/>
        <v>0.35795</v>
      </c>
      <c r="G22" s="17">
        <v>0.03835</v>
      </c>
      <c r="H22" s="17">
        <v>0.3196</v>
      </c>
      <c r="I22" s="17"/>
      <c r="J22" s="17">
        <f t="shared" si="2"/>
        <v>0.29985</v>
      </c>
      <c r="K22" s="17">
        <v>0.0321</v>
      </c>
      <c r="L22" s="17">
        <v>0.26775</v>
      </c>
      <c r="M22" s="20"/>
      <c r="N22" s="15">
        <v>6</v>
      </c>
      <c r="O22" s="15" t="s">
        <v>45</v>
      </c>
    </row>
    <row r="23" ht="57" customHeight="1" spans="1:15">
      <c r="A23" s="15">
        <v>19</v>
      </c>
      <c r="B23" s="15" t="s">
        <v>46</v>
      </c>
      <c r="C23" s="13"/>
      <c r="D23" s="13">
        <v>50</v>
      </c>
      <c r="E23" s="13">
        <v>110</v>
      </c>
      <c r="F23" s="17">
        <f t="shared" si="1"/>
        <v>3.6773</v>
      </c>
      <c r="G23" s="17"/>
      <c r="H23" s="17">
        <v>0.5403</v>
      </c>
      <c r="I23" s="17">
        <v>3.137</v>
      </c>
      <c r="J23" s="17">
        <f t="shared" si="2"/>
        <v>2.98676</v>
      </c>
      <c r="K23" s="17"/>
      <c r="L23" s="17">
        <v>0.3412</v>
      </c>
      <c r="M23" s="20">
        <v>2.64556</v>
      </c>
      <c r="N23" s="15">
        <v>16</v>
      </c>
      <c r="O23" s="15" t="s">
        <v>47</v>
      </c>
    </row>
    <row r="24" ht="54" spans="1:15">
      <c r="A24" s="15">
        <v>20</v>
      </c>
      <c r="B24" s="15" t="s">
        <v>48</v>
      </c>
      <c r="C24" s="13">
        <v>600</v>
      </c>
      <c r="D24" s="13">
        <v>790</v>
      </c>
      <c r="E24" s="13">
        <v>790</v>
      </c>
      <c r="F24" s="17">
        <f t="shared" si="1"/>
        <v>109.43483</v>
      </c>
      <c r="G24" s="17">
        <v>31.08476</v>
      </c>
      <c r="H24" s="17">
        <v>50.59448</v>
      </c>
      <c r="I24" s="17">
        <v>27.75559</v>
      </c>
      <c r="J24" s="17">
        <f t="shared" si="2"/>
        <v>62.97019</v>
      </c>
      <c r="K24" s="17">
        <v>18.8326</v>
      </c>
      <c r="L24" s="17">
        <v>28.967</v>
      </c>
      <c r="M24" s="20">
        <v>15.17059</v>
      </c>
      <c r="N24" s="15">
        <v>80</v>
      </c>
      <c r="O24" s="15" t="s">
        <v>49</v>
      </c>
    </row>
    <row r="25" ht="40.5" spans="1:15">
      <c r="A25" s="15">
        <v>21</v>
      </c>
      <c r="B25" s="15" t="s">
        <v>50</v>
      </c>
      <c r="C25" s="13">
        <v>20</v>
      </c>
      <c r="D25" s="13">
        <v>50</v>
      </c>
      <c r="E25" s="13">
        <v>45</v>
      </c>
      <c r="F25" s="17">
        <f t="shared" si="1"/>
        <v>6.62382</v>
      </c>
      <c r="G25" s="17">
        <v>0.88275</v>
      </c>
      <c r="H25" s="17">
        <v>3.41517</v>
      </c>
      <c r="I25" s="17">
        <v>2.3259</v>
      </c>
      <c r="J25" s="17">
        <f t="shared" si="2"/>
        <v>4.90663</v>
      </c>
      <c r="K25" s="17">
        <v>0.44058</v>
      </c>
      <c r="L25" s="17">
        <v>2.46329</v>
      </c>
      <c r="M25" s="20">
        <v>2.00276</v>
      </c>
      <c r="N25" s="15">
        <v>11</v>
      </c>
      <c r="O25" s="15" t="s">
        <v>51</v>
      </c>
    </row>
    <row r="26" ht="40.5" spans="1:15">
      <c r="A26" s="15">
        <v>22</v>
      </c>
      <c r="B26" s="15" t="s">
        <v>52</v>
      </c>
      <c r="C26" s="13">
        <v>20</v>
      </c>
      <c r="D26" s="13">
        <v>50</v>
      </c>
      <c r="E26" s="13">
        <v>50</v>
      </c>
      <c r="F26" s="17">
        <f t="shared" si="1"/>
        <v>5.19464</v>
      </c>
      <c r="G26" s="17">
        <v>0.3743</v>
      </c>
      <c r="H26" s="17">
        <v>3.22615</v>
      </c>
      <c r="I26" s="17">
        <v>1.59419</v>
      </c>
      <c r="J26" s="17">
        <f t="shared" si="2"/>
        <v>3.57809</v>
      </c>
      <c r="K26" s="17">
        <v>0.1757</v>
      </c>
      <c r="L26" s="17">
        <v>2.23469</v>
      </c>
      <c r="M26" s="20">
        <v>1.1677</v>
      </c>
      <c r="N26" s="15">
        <v>12</v>
      </c>
      <c r="O26" s="15" t="s">
        <v>49</v>
      </c>
    </row>
    <row r="27" ht="40.5" spans="1:15">
      <c r="A27" s="15">
        <v>23</v>
      </c>
      <c r="B27" s="15" t="s">
        <v>53</v>
      </c>
      <c r="C27" s="13"/>
      <c r="D27" s="13">
        <v>30</v>
      </c>
      <c r="E27" s="13">
        <v>80</v>
      </c>
      <c r="F27" s="17">
        <f t="shared" si="1"/>
        <v>4.1544</v>
      </c>
      <c r="G27" s="17"/>
      <c r="H27" s="17">
        <v>2.3519</v>
      </c>
      <c r="I27" s="17">
        <v>1.8025</v>
      </c>
      <c r="J27" s="17">
        <f t="shared" si="2"/>
        <v>2.95486</v>
      </c>
      <c r="K27" s="17"/>
      <c r="L27" s="17">
        <v>1.6871</v>
      </c>
      <c r="M27" s="20">
        <v>1.26776</v>
      </c>
      <c r="N27" s="15">
        <v>12</v>
      </c>
      <c r="O27" s="15" t="s">
        <v>49</v>
      </c>
    </row>
    <row r="28" ht="40.5" spans="1:16">
      <c r="A28" s="15">
        <v>24</v>
      </c>
      <c r="B28" s="15" t="s">
        <v>54</v>
      </c>
      <c r="C28" s="13">
        <v>40</v>
      </c>
      <c r="D28" s="13">
        <v>40</v>
      </c>
      <c r="E28" s="13">
        <v>50</v>
      </c>
      <c r="F28" s="17">
        <f t="shared" si="1"/>
        <v>5.22534</v>
      </c>
      <c r="G28" s="17">
        <v>1.52129</v>
      </c>
      <c r="H28" s="17">
        <v>2.3408</v>
      </c>
      <c r="I28" s="17">
        <v>1.36325</v>
      </c>
      <c r="J28" s="17">
        <f t="shared" si="2"/>
        <v>3.78415</v>
      </c>
      <c r="K28" s="17">
        <v>1.03089</v>
      </c>
      <c r="L28" s="17">
        <v>1.7553</v>
      </c>
      <c r="M28" s="20">
        <v>0.99796</v>
      </c>
      <c r="N28" s="15">
        <v>5</v>
      </c>
      <c r="O28" s="15" t="s">
        <v>55</v>
      </c>
      <c r="P28" s="21"/>
    </row>
    <row r="29" ht="40.5" spans="1:15">
      <c r="A29" s="15">
        <v>25</v>
      </c>
      <c r="B29" s="15" t="s">
        <v>56</v>
      </c>
      <c r="C29" s="13">
        <v>50</v>
      </c>
      <c r="D29" s="13">
        <v>80</v>
      </c>
      <c r="E29" s="13">
        <v>29</v>
      </c>
      <c r="F29" s="17">
        <f t="shared" si="1"/>
        <v>6.13967</v>
      </c>
      <c r="G29" s="17">
        <v>1.56325</v>
      </c>
      <c r="H29" s="17">
        <v>0.95255</v>
      </c>
      <c r="I29" s="17">
        <v>3.62387</v>
      </c>
      <c r="J29" s="17">
        <f t="shared" si="2"/>
        <v>5.76408</v>
      </c>
      <c r="K29" s="17">
        <v>1.39129</v>
      </c>
      <c r="L29" s="17">
        <v>0.9053</v>
      </c>
      <c r="M29" s="20">
        <v>3.46749</v>
      </c>
      <c r="N29" s="15">
        <v>12</v>
      </c>
      <c r="O29" s="15" t="s">
        <v>55</v>
      </c>
    </row>
    <row r="30" ht="40.5" spans="1:15">
      <c r="A30" s="15">
        <v>26</v>
      </c>
      <c r="B30" s="15" t="s">
        <v>57</v>
      </c>
      <c r="C30" s="13">
        <v>1390</v>
      </c>
      <c r="D30" s="13">
        <v>1000</v>
      </c>
      <c r="E30" s="13"/>
      <c r="F30" s="17">
        <f t="shared" si="1"/>
        <v>109.9215</v>
      </c>
      <c r="G30" s="17">
        <v>53.2145</v>
      </c>
      <c r="H30" s="17">
        <v>56.707</v>
      </c>
      <c r="I30" s="17"/>
      <c r="J30" s="17">
        <f t="shared" si="2"/>
        <v>90.49568</v>
      </c>
      <c r="K30" s="17">
        <v>42.86798</v>
      </c>
      <c r="L30" s="17">
        <v>47.6277</v>
      </c>
      <c r="M30" s="20"/>
      <c r="N30" s="15">
        <v>75</v>
      </c>
      <c r="O30" s="15" t="s">
        <v>58</v>
      </c>
    </row>
    <row r="31" ht="54" spans="1:15">
      <c r="A31" s="15">
        <v>27</v>
      </c>
      <c r="B31" s="15" t="s">
        <v>59</v>
      </c>
      <c r="C31" s="13">
        <v>1320</v>
      </c>
      <c r="D31" s="13">
        <v>1300</v>
      </c>
      <c r="E31" s="13"/>
      <c r="F31" s="17">
        <f t="shared" si="1"/>
        <v>166.1933</v>
      </c>
      <c r="G31" s="17">
        <v>85.82</v>
      </c>
      <c r="H31" s="17">
        <v>80.3733</v>
      </c>
      <c r="I31" s="17"/>
      <c r="J31" s="17">
        <f t="shared" si="2"/>
        <v>94.50107</v>
      </c>
      <c r="K31" s="17">
        <v>49.31148</v>
      </c>
      <c r="L31" s="17">
        <v>45.18959</v>
      </c>
      <c r="M31" s="20"/>
      <c r="N31" s="15">
        <v>72</v>
      </c>
      <c r="O31" s="15" t="s">
        <v>58</v>
      </c>
    </row>
    <row r="32" ht="40.5" spans="1:15">
      <c r="A32" s="15">
        <v>28</v>
      </c>
      <c r="B32" s="15" t="s">
        <v>60</v>
      </c>
      <c r="C32" s="13">
        <v>50</v>
      </c>
      <c r="D32" s="13">
        <v>30</v>
      </c>
      <c r="E32" s="13">
        <v>30</v>
      </c>
      <c r="F32" s="17">
        <f t="shared" si="1"/>
        <v>2.73555</v>
      </c>
      <c r="G32" s="17">
        <v>0.6415</v>
      </c>
      <c r="H32" s="17">
        <v>0.65205</v>
      </c>
      <c r="I32" s="17">
        <v>1.442</v>
      </c>
      <c r="J32" s="17">
        <f t="shared" si="2"/>
        <v>1.6522</v>
      </c>
      <c r="K32" s="17">
        <v>0.3435</v>
      </c>
      <c r="L32" s="17">
        <v>0.4075</v>
      </c>
      <c r="M32" s="20">
        <v>0.9012</v>
      </c>
      <c r="N32" s="15">
        <v>5</v>
      </c>
      <c r="O32" s="15" t="s">
        <v>55</v>
      </c>
    </row>
    <row r="33" ht="40.5" spans="1:15">
      <c r="A33" s="15">
        <v>29</v>
      </c>
      <c r="B33" s="15" t="s">
        <v>61</v>
      </c>
      <c r="C33" s="13">
        <v>50</v>
      </c>
      <c r="D33" s="13">
        <v>70</v>
      </c>
      <c r="E33" s="13">
        <v>80</v>
      </c>
      <c r="F33" s="17">
        <f t="shared" si="1"/>
        <v>7.51241</v>
      </c>
      <c r="G33" s="17">
        <v>2.12765</v>
      </c>
      <c r="H33" s="17">
        <v>3.09397</v>
      </c>
      <c r="I33" s="17">
        <v>2.29079</v>
      </c>
      <c r="J33" s="17">
        <f t="shared" si="2"/>
        <v>5.19053</v>
      </c>
      <c r="K33" s="17">
        <v>1.3462</v>
      </c>
      <c r="L33" s="17">
        <v>2.25828</v>
      </c>
      <c r="M33" s="20">
        <v>1.58605</v>
      </c>
      <c r="N33" s="15">
        <v>12</v>
      </c>
      <c r="O33" s="15" t="s">
        <v>55</v>
      </c>
    </row>
    <row r="34" ht="54" spans="1:15">
      <c r="A34" s="15">
        <v>30</v>
      </c>
      <c r="B34" s="15" t="s">
        <v>62</v>
      </c>
      <c r="C34" s="13">
        <v>30</v>
      </c>
      <c r="D34" s="13">
        <v>50</v>
      </c>
      <c r="E34" s="13">
        <v>30</v>
      </c>
      <c r="F34" s="17">
        <f t="shared" si="1"/>
        <v>3.05286</v>
      </c>
      <c r="G34" s="17">
        <v>1.0967</v>
      </c>
      <c r="H34" s="17">
        <v>1.3033</v>
      </c>
      <c r="I34" s="17">
        <v>0.65286</v>
      </c>
      <c r="J34" s="17">
        <f t="shared" si="2"/>
        <v>1.65695</v>
      </c>
      <c r="K34" s="17">
        <v>0.54738</v>
      </c>
      <c r="L34" s="17">
        <v>0.78317</v>
      </c>
      <c r="M34" s="20">
        <v>0.3264</v>
      </c>
      <c r="N34" s="15">
        <v>12</v>
      </c>
      <c r="O34" s="15" t="s">
        <v>55</v>
      </c>
    </row>
    <row r="35" ht="40.5" spans="1:15">
      <c r="A35" s="15">
        <v>31</v>
      </c>
      <c r="B35" s="18" t="s">
        <v>63</v>
      </c>
      <c r="C35" s="13">
        <v>1150</v>
      </c>
      <c r="D35" s="13">
        <v>1150</v>
      </c>
      <c r="E35" s="13">
        <v>1250</v>
      </c>
      <c r="F35" s="17">
        <f t="shared" si="1"/>
        <v>123.48934</v>
      </c>
      <c r="G35" s="17">
        <v>26.06375</v>
      </c>
      <c r="H35" s="17">
        <v>57.094</v>
      </c>
      <c r="I35" s="17">
        <v>40.33159</v>
      </c>
      <c r="J35" s="17">
        <f t="shared" si="2"/>
        <v>102.64527</v>
      </c>
      <c r="K35" s="17">
        <v>20.4698</v>
      </c>
      <c r="L35" s="17">
        <v>47.91727</v>
      </c>
      <c r="M35" s="20">
        <v>34.2582</v>
      </c>
      <c r="N35" s="15">
        <v>62</v>
      </c>
      <c r="O35" s="15" t="s">
        <v>55</v>
      </c>
    </row>
    <row r="36" ht="54" spans="1:15">
      <c r="A36" s="15">
        <v>32</v>
      </c>
      <c r="B36" s="15" t="s">
        <v>64</v>
      </c>
      <c r="C36" s="13">
        <v>216</v>
      </c>
      <c r="D36" s="13">
        <v>216</v>
      </c>
      <c r="E36" s="13">
        <v>216</v>
      </c>
      <c r="F36" s="17">
        <f t="shared" si="1"/>
        <v>29.21947</v>
      </c>
      <c r="G36" s="17">
        <v>11.95277</v>
      </c>
      <c r="H36" s="17">
        <v>12.3372</v>
      </c>
      <c r="I36" s="17">
        <v>4.9295</v>
      </c>
      <c r="J36" s="17">
        <f t="shared" si="2"/>
        <v>16.79127</v>
      </c>
      <c r="K36" s="17">
        <v>6.86877</v>
      </c>
      <c r="L36" s="17">
        <v>7.0897</v>
      </c>
      <c r="M36" s="20">
        <v>2.8328</v>
      </c>
      <c r="N36" s="15">
        <v>23</v>
      </c>
      <c r="O36" s="15" t="s">
        <v>65</v>
      </c>
    </row>
    <row r="37" ht="40.5" spans="1:15">
      <c r="A37" s="15">
        <v>33</v>
      </c>
      <c r="B37" s="15" t="s">
        <v>66</v>
      </c>
      <c r="C37" s="13">
        <v>10</v>
      </c>
      <c r="D37" s="13">
        <v>30</v>
      </c>
      <c r="E37" s="13">
        <v>30</v>
      </c>
      <c r="F37" s="17">
        <f t="shared" si="1"/>
        <v>1.05497</v>
      </c>
      <c r="G37" s="17">
        <v>0.2379</v>
      </c>
      <c r="H37" s="17">
        <v>0.73307</v>
      </c>
      <c r="I37" s="17">
        <v>0.084</v>
      </c>
      <c r="J37" s="17">
        <f t="shared" si="2"/>
        <v>0.6213</v>
      </c>
      <c r="K37" s="17">
        <v>0.1187</v>
      </c>
      <c r="L37" s="17">
        <v>0.4472</v>
      </c>
      <c r="M37" s="20">
        <v>0.0554</v>
      </c>
      <c r="N37" s="15">
        <v>11</v>
      </c>
      <c r="O37" s="15" t="s">
        <v>67</v>
      </c>
    </row>
    <row r="38" ht="54" spans="1:15">
      <c r="A38" s="15">
        <v>34</v>
      </c>
      <c r="B38" s="15" t="s">
        <v>68</v>
      </c>
      <c r="C38" s="13">
        <v>55</v>
      </c>
      <c r="D38" s="13">
        <v>55</v>
      </c>
      <c r="E38" s="13">
        <v>55</v>
      </c>
      <c r="F38" s="17">
        <f t="shared" si="1"/>
        <v>9.20298</v>
      </c>
      <c r="G38" s="17">
        <v>2.67139</v>
      </c>
      <c r="H38" s="17">
        <v>4.8292</v>
      </c>
      <c r="I38" s="17">
        <v>1.70239</v>
      </c>
      <c r="J38" s="17">
        <f t="shared" si="2"/>
        <v>6.46989</v>
      </c>
      <c r="K38" s="17">
        <v>1.83027</v>
      </c>
      <c r="L38" s="17">
        <v>3.65796</v>
      </c>
      <c r="M38" s="20">
        <v>0.98166</v>
      </c>
      <c r="N38" s="15">
        <v>11</v>
      </c>
      <c r="O38" s="15" t="s">
        <v>65</v>
      </c>
    </row>
    <row r="39" ht="54" spans="1:15">
      <c r="A39" s="15">
        <v>35</v>
      </c>
      <c r="B39" s="15" t="s">
        <v>69</v>
      </c>
      <c r="C39" s="13">
        <v>60</v>
      </c>
      <c r="D39" s="13">
        <v>60</v>
      </c>
      <c r="E39" s="13">
        <v>60</v>
      </c>
      <c r="F39" s="17">
        <f t="shared" si="1"/>
        <v>6.67224</v>
      </c>
      <c r="G39" s="17">
        <v>1.23395</v>
      </c>
      <c r="H39" s="17">
        <v>3.82489</v>
      </c>
      <c r="I39" s="17">
        <v>1.6134</v>
      </c>
      <c r="J39" s="17">
        <f t="shared" si="2"/>
        <v>4.67995</v>
      </c>
      <c r="K39" s="17">
        <v>0.75135</v>
      </c>
      <c r="L39" s="17">
        <v>2.9318</v>
      </c>
      <c r="M39" s="20">
        <v>0.9968</v>
      </c>
      <c r="N39" s="15">
        <v>13</v>
      </c>
      <c r="O39" s="15" t="s">
        <v>65</v>
      </c>
    </row>
    <row r="40" ht="40.5" spans="1:15">
      <c r="A40" s="15">
        <v>36</v>
      </c>
      <c r="B40" s="15" t="s">
        <v>70</v>
      </c>
      <c r="C40" s="13">
        <v>26</v>
      </c>
      <c r="D40" s="13">
        <v>26</v>
      </c>
      <c r="E40" s="13">
        <v>26</v>
      </c>
      <c r="F40" s="17">
        <f t="shared" si="1"/>
        <v>5.58837</v>
      </c>
      <c r="G40" s="17">
        <v>1.39997</v>
      </c>
      <c r="H40" s="17">
        <v>2.1057</v>
      </c>
      <c r="I40" s="17">
        <v>2.0827</v>
      </c>
      <c r="J40" s="17">
        <f t="shared" si="2"/>
        <v>3.06778</v>
      </c>
      <c r="K40" s="17">
        <v>0.8524</v>
      </c>
      <c r="L40" s="17">
        <v>1.28218</v>
      </c>
      <c r="M40" s="20">
        <v>0.9332</v>
      </c>
      <c r="N40" s="15">
        <v>3</v>
      </c>
      <c r="O40" s="15" t="s">
        <v>71</v>
      </c>
    </row>
    <row r="41" ht="54" spans="1:15">
      <c r="A41" s="15">
        <v>37</v>
      </c>
      <c r="B41" s="15" t="s">
        <v>72</v>
      </c>
      <c r="C41" s="13">
        <v>20</v>
      </c>
      <c r="D41" s="13">
        <v>29</v>
      </c>
      <c r="E41" s="13">
        <v>20</v>
      </c>
      <c r="F41" s="17">
        <f t="shared" si="1"/>
        <v>4.4489</v>
      </c>
      <c r="G41" s="17">
        <v>1.786</v>
      </c>
      <c r="H41" s="17">
        <v>2.2549</v>
      </c>
      <c r="I41" s="17">
        <v>0.408</v>
      </c>
      <c r="J41" s="17">
        <f t="shared" si="2"/>
        <v>2.09643</v>
      </c>
      <c r="K41" s="17">
        <v>0.83476</v>
      </c>
      <c r="L41" s="17">
        <v>1.0724</v>
      </c>
      <c r="M41" s="20">
        <v>0.18927</v>
      </c>
      <c r="N41" s="15">
        <v>6</v>
      </c>
      <c r="O41" s="15" t="s">
        <v>73</v>
      </c>
    </row>
    <row r="42" ht="40.5" spans="1:15">
      <c r="A42" s="15">
        <v>38</v>
      </c>
      <c r="B42" s="15" t="s">
        <v>74</v>
      </c>
      <c r="C42" s="13">
        <v>30</v>
      </c>
      <c r="D42" s="13">
        <v>30</v>
      </c>
      <c r="E42" s="13"/>
      <c r="F42" s="17">
        <f t="shared" si="1"/>
        <v>1.51325</v>
      </c>
      <c r="G42" s="17">
        <v>0.61697</v>
      </c>
      <c r="H42" s="17">
        <v>0.89628</v>
      </c>
      <c r="I42" s="17">
        <v>0</v>
      </c>
      <c r="J42" s="17">
        <f t="shared" si="2"/>
        <v>1.4209</v>
      </c>
      <c r="K42" s="17">
        <v>0.5793</v>
      </c>
      <c r="L42" s="17">
        <v>0.8416</v>
      </c>
      <c r="M42" s="20"/>
      <c r="N42" s="15">
        <v>5</v>
      </c>
      <c r="O42" s="15" t="s">
        <v>75</v>
      </c>
    </row>
    <row r="43" ht="54" spans="1:15">
      <c r="A43" s="15">
        <v>39</v>
      </c>
      <c r="B43" s="15" t="s">
        <v>76</v>
      </c>
      <c r="C43" s="13">
        <v>20</v>
      </c>
      <c r="D43" s="13">
        <v>20</v>
      </c>
      <c r="E43" s="13">
        <v>29</v>
      </c>
      <c r="F43" s="17">
        <f t="shared" si="1"/>
        <v>9.60886</v>
      </c>
      <c r="G43" s="17">
        <v>2.99908</v>
      </c>
      <c r="H43" s="17">
        <v>3.00308</v>
      </c>
      <c r="I43" s="17">
        <v>3.6067</v>
      </c>
      <c r="J43" s="17">
        <f t="shared" si="2"/>
        <v>4.47384</v>
      </c>
      <c r="K43" s="17">
        <v>1.39637</v>
      </c>
      <c r="L43" s="17">
        <v>1.3982</v>
      </c>
      <c r="M43" s="20">
        <v>1.67927</v>
      </c>
      <c r="N43" s="15">
        <v>5</v>
      </c>
      <c r="O43" s="15" t="s">
        <v>77</v>
      </c>
    </row>
  </sheetData>
  <mergeCells count="9">
    <mergeCell ref="A1:O1"/>
    <mergeCell ref="C2:E2"/>
    <mergeCell ref="F2:I2"/>
    <mergeCell ref="J2:M2"/>
    <mergeCell ref="A4:B4"/>
    <mergeCell ref="A2:A3"/>
    <mergeCell ref="B2:B3"/>
    <mergeCell ref="N2:N3"/>
    <mergeCell ref="O2:O3"/>
  </mergeCells>
  <printOptions horizontalCentered="1" verticalCentered="1"/>
  <pageMargins left="0.393055555555556" right="0.393055555555556" top="0.629861111111111" bottom="0.550694444444444" header="0.393055555555556" footer="0.2361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Administrator</cp:lastModifiedBy>
  <dcterms:created xsi:type="dcterms:W3CDTF">2020-07-15T08:03:00Z</dcterms:created>
  <dcterms:modified xsi:type="dcterms:W3CDTF">2020-11-11T03:29:51Z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