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1" r:id="rId1"/>
  </sheets>
  <definedNames>
    <definedName name="_xlnm.Print_Titles" localSheetId="0">附件!$4:$6</definedName>
    <definedName name="_xlnm._FilterDatabase" localSheetId="0" hidden="1">附件!$A$1:$R$25</definedName>
  </definedNames>
  <calcPr calcId="144525"/>
</workbook>
</file>

<file path=xl/sharedStrings.xml><?xml version="1.0" encoding="utf-8"?>
<sst xmlns="http://schemas.openxmlformats.org/spreadsheetml/2006/main" count="171" uniqueCount="120">
  <si>
    <t>附件</t>
  </si>
  <si>
    <t>紫阳县2020年度部分苏陕扶贫协作项目资金调整安排投资计划表</t>
  </si>
  <si>
    <t xml:space="preserve">             单位：万元，人</t>
  </si>
  <si>
    <t>序号</t>
  </si>
  <si>
    <t>受帮  扶地</t>
  </si>
  <si>
    <t>项目名称</t>
  </si>
  <si>
    <t>项目性质（新建/扩建/改建）</t>
  </si>
  <si>
    <t>项目  地点</t>
  </si>
  <si>
    <t>项目建设期</t>
  </si>
  <si>
    <t>具体实施单位</t>
  </si>
  <si>
    <t>其中：使用对口帮扶资金建设内容</t>
  </si>
  <si>
    <t>总投资及资金来源</t>
  </si>
  <si>
    <t>调减资金</t>
  </si>
  <si>
    <t>调增资金</t>
  </si>
  <si>
    <t>预计覆盖“建档立卡”贫困人口数</t>
  </si>
  <si>
    <t>调整后建设内容</t>
  </si>
  <si>
    <t>备注</t>
  </si>
  <si>
    <t>总投资</t>
  </si>
  <si>
    <t>对口帮扶资金</t>
  </si>
  <si>
    <t>其他</t>
  </si>
  <si>
    <t>调整前</t>
  </si>
  <si>
    <t>调整后</t>
  </si>
  <si>
    <t>建设期</t>
  </si>
  <si>
    <t>建成后</t>
  </si>
  <si>
    <t>合计</t>
  </si>
  <si>
    <t>调减取消项目</t>
  </si>
  <si>
    <t>安康市紫阳县</t>
  </si>
  <si>
    <t>城关镇新桃村新社区工厂厂房改造装修项目</t>
  </si>
  <si>
    <t>改建</t>
  </si>
  <si>
    <t>城关镇新桃村安置点</t>
  </si>
  <si>
    <t>2020年5月-2020年6月</t>
  </si>
  <si>
    <t>城关镇人民政府</t>
  </si>
  <si>
    <t>改建厂房1450㎡及配套水电、消防设施。</t>
  </si>
  <si>
    <t>建成后可提高贫困农民收入10000元/人/年。</t>
  </si>
  <si>
    <t>洞河镇社区工厂标准化厂房建设项目</t>
  </si>
  <si>
    <t>新建</t>
  </si>
  <si>
    <t>洞河镇</t>
  </si>
  <si>
    <t>2020年3月-2020年11月</t>
  </si>
  <si>
    <t>洞河镇人民政府</t>
  </si>
  <si>
    <t>新建标准化厂房2000㎡及配套水电、消防设施。</t>
  </si>
  <si>
    <t>建成后可提高贫困农民收入12000元/人/年。</t>
  </si>
  <si>
    <t>红椿镇集镇五期（木瓜园）新社区工厂厂房装修项目</t>
  </si>
  <si>
    <t>红椿镇集镇五期（木瓜园）安置点</t>
  </si>
  <si>
    <t>2020年4月-2020年10月</t>
  </si>
  <si>
    <t>红椿镇人民政府</t>
  </si>
  <si>
    <t>改建装修厂房1800㎡，配套水电、消防等基础配套设施。</t>
  </si>
  <si>
    <t>建成后可提高贫困农民收入15000元/人/年。</t>
  </si>
  <si>
    <t>洄水镇集镇安置点（茶稻村）新社区工厂标准化厂房建设项目</t>
  </si>
  <si>
    <t>洄水镇集镇安置点（茶稻村）</t>
  </si>
  <si>
    <t>2020年4月-2020年11月</t>
  </si>
  <si>
    <t>洄水镇人民政府</t>
  </si>
  <si>
    <t>新建标准化厂房2000㎡，配套水电、消防、及基础设施。</t>
  </si>
  <si>
    <t>焕古镇松河村小型基础设施建设项目</t>
  </si>
  <si>
    <t>焕古镇松河村</t>
  </si>
  <si>
    <t>焕古镇人民政府</t>
  </si>
  <si>
    <t>改造松河村一组（盐店）至二组（牛尾巴梁）道路2.5公里（新修道路800米），新建12米便民桥一座。拓宽修复松河村三组花房子三百亩水田生产便道2.5公里，宽3.5米；新建便民公路桥1座，长10米，宽4米,；新建松河村三组天池梁至上七里秦家垭公路3公里，宽4米。</t>
  </si>
  <si>
    <t>改造松河村一组（盐店）至二组（牛尾巴梁）道路2.5公里（新修道路800米），新建12米便民桥一座。拓宽修复松河村三组花房子三百亩水田生产便道2.5公里，宽3.5米；新建便民公路桥1座，长10米，宽4米。</t>
  </si>
  <si>
    <t>建成后240户820人受益。</t>
  </si>
  <si>
    <t>社区工厂进厂桥梁改造拓宽项目</t>
  </si>
  <si>
    <t>向阳镇喻家湾</t>
  </si>
  <si>
    <t>2020年4月-2020年12月</t>
  </si>
  <si>
    <t>向阳镇人民政府</t>
  </si>
  <si>
    <t>改建拓宽进厂入口道路50米，桥梁拓宽10米。</t>
  </si>
  <si>
    <t>建成后380户1200人受益。</t>
  </si>
  <si>
    <t>堰塘村产业道路建设项目</t>
  </si>
  <si>
    <t>瓦庙镇堰塘村</t>
  </si>
  <si>
    <t>2020年5月-2020年11月</t>
  </si>
  <si>
    <t>瓦庙镇人民政府</t>
  </si>
  <si>
    <r>
      <rPr>
        <sz val="9"/>
        <rFont val="宋体"/>
        <charset val="134"/>
      </rPr>
      <t>新建群发合作社猕猴桃园区至六组中药材园区道路18公里，宽3.5米</t>
    </r>
    <r>
      <rPr>
        <b/>
        <sz val="9"/>
        <rFont val="宋体"/>
        <charset val="134"/>
      </rPr>
      <t>。</t>
    </r>
  </si>
  <si>
    <t>新建群发合作社猕猴桃园区至六组中药材园区道路7公里，宽3.5米。</t>
  </si>
  <si>
    <t>建成后27户108人受益。</t>
  </si>
  <si>
    <t>端垭村柳树坪跨河大桥建设项目</t>
  </si>
  <si>
    <t>洄水镇端垭村柳树坪</t>
  </si>
  <si>
    <t>2020年4月-2020年8月</t>
  </si>
  <si>
    <t>新建跨河大桥长35米、桥面宽4.5米。</t>
  </si>
  <si>
    <t>建成后300户1100人受益。</t>
  </si>
  <si>
    <t>塘么子沟村2、3组公路路基拓宽改造工程</t>
  </si>
  <si>
    <t>城关镇塘么子沟村</t>
  </si>
  <si>
    <t>拓宽改造公路2.8公里，主要建设内容为：开挖石方5832m³，开挖土方4758.55m³，浆砌石挡墙318.7m³，Φ60圆管涵18米。</t>
  </si>
  <si>
    <t>取消项目</t>
  </si>
  <si>
    <t>麻柳镇染房村六组河堤道路及挡护工程</t>
  </si>
  <si>
    <t>麻柳镇染房村</t>
  </si>
  <si>
    <t>麻柳镇人民政府</t>
  </si>
  <si>
    <t>新修河堤250米，挡护70米，道路150米。</t>
  </si>
  <si>
    <t>调整安排项目</t>
  </si>
  <si>
    <t>燎原村天然生态农产品专业合作社富硒农产品种植加工项目</t>
  </si>
  <si>
    <t>东木镇月桂村</t>
  </si>
  <si>
    <t>燎原村天然生态农产品专业合作社</t>
  </si>
  <si>
    <t>建设生产厂房2000平方米及配套用房250平方米，购置设备10台（套），建设食用菌大棚10000平方米。</t>
  </si>
  <si>
    <t>建设期可提高贫困农民收入500元/人/年，建成后可提高贫困农民收入1000元/人/年（新安排项目）。</t>
  </si>
  <si>
    <t>紫阳县雾硒仙毫茶叶有限公司高坝茶旅融合产业园区建设项目</t>
  </si>
  <si>
    <t>向阳镇悬鼓村</t>
  </si>
  <si>
    <t>2019年12月-2020年12月</t>
  </si>
  <si>
    <t>紫阳县雾硒仙毫茶叶有限公司</t>
  </si>
  <si>
    <t>茶园改造管理300亩，更换机械设备10台套、新建办公场所350㎡、厂房300㎡；建设绿茶生产线1条。</t>
  </si>
  <si>
    <t>高桥镇权河村十一组产业道路建设项目</t>
  </si>
  <si>
    <t>高桥镇权河村</t>
  </si>
  <si>
    <t>2020年8月-2020年11月</t>
  </si>
  <si>
    <t>高桥镇人民政府</t>
  </si>
  <si>
    <t>新建3.31公里产业道路。（铜锣寨至小丫口1.8公里；基地循环生产道路1.51公里）。</t>
  </si>
  <si>
    <t>建成后54户201人受益（新安排项目）。</t>
  </si>
  <si>
    <t>瓦庙镇社区工厂厂房建设项目</t>
  </si>
  <si>
    <t>瓦庙镇新民村</t>
  </si>
  <si>
    <t>2020年1月-2020年9月</t>
  </si>
  <si>
    <t>新建社区工厂厂房575.28㎡，配套建设排污排水、化粪池、栏杆等。</t>
  </si>
  <si>
    <t>建成后可提高贫困农民收入15000元/人/年（调整资金项目）。</t>
  </si>
  <si>
    <t>四坪村安置点配套道路建设项目</t>
  </si>
  <si>
    <t>双桥镇四坪村</t>
  </si>
  <si>
    <t>2020年2月-2020年10月</t>
  </si>
  <si>
    <t>双桥镇人民政府</t>
  </si>
  <si>
    <t>四坪村权洄路四坪二期安置点至双桥镇街道兰家坪桥公路硬化合计1.6公里，硬化道路宽6米。包含内外挡坎1200余立方，800米雨污分流管网，安保500米,500米人行步道。</t>
  </si>
  <si>
    <t>四坪村权洄路四坪二期安置点至双桥镇街道兰家坪桥公路硬化合计1.6公里，硬化道路宽6米，修建水沟800米、管涵两处。包含内外挡坎1200余立方，800米雨污分流管网，安保500米,人行步道500米。</t>
  </si>
  <si>
    <t>建成后883户3051人受益（调整资金项目）。</t>
  </si>
  <si>
    <t>东木镇军农村河堤建设项目</t>
  </si>
  <si>
    <t>东木镇军农村</t>
  </si>
  <si>
    <t>2020年3月-2020年9月</t>
  </si>
  <si>
    <t>东木镇人民政府</t>
  </si>
  <si>
    <t>新修河堤900m。</t>
  </si>
  <si>
    <t>新修河堤800m。</t>
  </si>
  <si>
    <t>建成后391户1281人受益，保护茶园200亩（调整资金项目）。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</si>
</sst>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_ \¥* #,##0.00_ ;_ \¥* \-#,##0.00_ ;_ \¥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</font>
    <font>
      <b/>
      <sz val="10"/>
      <name val="华文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0" borderId="0"/>
    <xf numFmtId="0" fontId="11" fillId="0" borderId="10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27" fillId="7" borderId="15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6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25" fillId="0" borderId="0"/>
    <xf numFmtId="0" fontId="23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5" fillId="0" borderId="0">
      <alignment vertical="center"/>
    </xf>
    <xf numFmtId="0" fontId="0" fillId="0" borderId="0">
      <alignment vertical="center"/>
    </xf>
    <xf numFmtId="177" fontId="26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53" applyFont="1" applyBorder="1" applyAlignment="1">
      <alignment horizontal="center" vertical="center"/>
    </xf>
    <xf numFmtId="0" fontId="2" fillId="0" borderId="0" xfId="53" applyFont="1" applyBorder="1" applyAlignment="1">
      <alignment horizontal="center" vertical="center"/>
    </xf>
    <xf numFmtId="0" fontId="2" fillId="0" borderId="0" xfId="53" applyFont="1" applyBorder="1" applyAlignment="1">
      <alignment horizontal="left" vertical="center"/>
    </xf>
    <xf numFmtId="0" fontId="3" fillId="0" borderId="1" xfId="53" applyFont="1" applyBorder="1" applyAlignment="1">
      <alignment horizontal="center" vertical="center" wrapText="1"/>
    </xf>
    <xf numFmtId="177" fontId="3" fillId="0" borderId="1" xfId="57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left" vertical="center" wrapText="1"/>
    </xf>
    <xf numFmtId="0" fontId="3" fillId="0" borderId="3" xfId="53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53" applyFont="1" applyFill="1" applyBorder="1" applyAlignment="1">
      <alignment horizontal="left" vertical="center" wrapText="1"/>
    </xf>
    <xf numFmtId="0" fontId="5" fillId="0" borderId="1" xfId="21" applyFont="1" applyFill="1" applyBorder="1" applyAlignment="1">
      <alignment horizontal="center" vertical="center" wrapText="1"/>
    </xf>
    <xf numFmtId="0" fontId="5" fillId="0" borderId="1" xfId="33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21" applyFont="1" applyFill="1" applyBorder="1" applyAlignment="1">
      <alignment horizontal="left" vertical="center" wrapText="1"/>
    </xf>
    <xf numFmtId="0" fontId="5" fillId="0" borderId="1" xfId="55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4" fillId="0" borderId="1" xfId="53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4" applyFont="1" applyBorder="1" applyAlignment="1">
      <alignment horizontal="left" vertical="center" wrapText="1"/>
    </xf>
    <xf numFmtId="0" fontId="6" fillId="0" borderId="1" xfId="56" applyFont="1" applyBorder="1" applyAlignment="1">
      <alignment horizontal="left" vertical="center" wrapText="1"/>
    </xf>
    <xf numFmtId="0" fontId="5" fillId="0" borderId="1" xfId="54" applyFont="1" applyFill="1" applyBorder="1" applyAlignment="1">
      <alignment horizontal="left" vertical="center" wrapText="1"/>
    </xf>
    <xf numFmtId="0" fontId="6" fillId="0" borderId="1" xfId="5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53" applyFont="1" applyFill="1" applyBorder="1" applyAlignment="1">
      <alignment horizontal="left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4" fillId="0" borderId="1" xfId="57" applyFont="1" applyFill="1" applyBorder="1" applyAlignment="1">
      <alignment horizontal="left" vertical="center" wrapText="1"/>
    </xf>
    <xf numFmtId="0" fontId="6" fillId="0" borderId="1" xfId="18" applyFont="1" applyFill="1" applyBorder="1" applyAlignment="1">
      <alignment horizontal="left" vertical="center" wrapText="1"/>
    </xf>
    <xf numFmtId="0" fontId="5" fillId="2" borderId="1" xfId="55" applyFont="1" applyFill="1" applyBorder="1" applyAlignment="1">
      <alignment horizontal="left" vertical="center" wrapText="1"/>
    </xf>
    <xf numFmtId="0" fontId="5" fillId="2" borderId="1" xfId="54" applyFont="1" applyFill="1" applyBorder="1" applyAlignment="1">
      <alignment horizontal="left" vertical="center" wrapText="1"/>
    </xf>
    <xf numFmtId="176" fontId="5" fillId="2" borderId="1" xfId="56" applyNumberFormat="1" applyFont="1" applyFill="1" applyBorder="1" applyAlignment="1">
      <alignment horizontal="left" vertical="center" wrapText="1"/>
    </xf>
    <xf numFmtId="0" fontId="4" fillId="0" borderId="1" xfId="53" applyFont="1" applyBorder="1" applyAlignment="1">
      <alignment horizontal="left" vertical="center" wrapText="1"/>
    </xf>
    <xf numFmtId="0" fontId="4" fillId="0" borderId="1" xfId="18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53" applyNumberFormat="1" applyFont="1" applyBorder="1" applyAlignment="1">
      <alignment horizontal="left" vertical="center" wrapText="1"/>
    </xf>
    <xf numFmtId="0" fontId="6" fillId="0" borderId="1" xfId="33" applyFont="1" applyFill="1" applyBorder="1" applyAlignment="1">
      <alignment horizontal="left" vertical="center" wrapText="1"/>
    </xf>
    <xf numFmtId="0" fontId="4" fillId="0" borderId="1" xfId="57" applyNumberFormat="1" applyFont="1" applyBorder="1" applyAlignment="1">
      <alignment horizontal="left" vertical="center" wrapText="1"/>
    </xf>
    <xf numFmtId="0" fontId="4" fillId="0" borderId="1" xfId="54" applyFont="1" applyFill="1" applyBorder="1" applyAlignment="1">
      <alignment horizontal="left" vertical="center" wrapText="1"/>
    </xf>
    <xf numFmtId="0" fontId="7" fillId="0" borderId="5" xfId="53" applyFont="1" applyBorder="1" applyAlignment="1">
      <alignment horizontal="center" vertical="center"/>
    </xf>
    <xf numFmtId="0" fontId="3" fillId="0" borderId="6" xfId="53" applyFont="1" applyBorder="1" applyAlignment="1">
      <alignment horizontal="center" vertical="center" wrapText="1"/>
    </xf>
    <xf numFmtId="0" fontId="3" fillId="0" borderId="7" xfId="53" applyFont="1" applyBorder="1" applyAlignment="1">
      <alignment horizontal="center" vertical="center" wrapText="1"/>
    </xf>
    <xf numFmtId="0" fontId="3" fillId="0" borderId="8" xfId="53" applyFont="1" applyBorder="1" applyAlignment="1">
      <alignment horizontal="center" vertical="center" wrapText="1"/>
    </xf>
    <xf numFmtId="0" fontId="3" fillId="0" borderId="1" xfId="53" applyFont="1" applyBorder="1" applyAlignment="1">
      <alignment horizontal="center" vertical="center"/>
    </xf>
    <xf numFmtId="0" fontId="3" fillId="0" borderId="1" xfId="53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4" fillId="0" borderId="1" xfId="35" applyNumberFormat="1" applyFont="1" applyFill="1" applyBorder="1" applyAlignment="1">
      <alignment horizontal="center" vertical="center" wrapText="1"/>
    </xf>
    <xf numFmtId="0" fontId="4" fillId="0" borderId="1" xfId="53" applyNumberFormat="1" applyFont="1" applyBorder="1" applyAlignment="1">
      <alignment horizontal="center" vertical="center" wrapText="1"/>
    </xf>
    <xf numFmtId="0" fontId="3" fillId="0" borderId="1" xfId="53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8" fillId="0" borderId="1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left" vertical="center" wrapText="1"/>
    </xf>
    <xf numFmtId="0" fontId="6" fillId="0" borderId="1" xfId="54" applyFont="1" applyFill="1" applyBorder="1" applyAlignment="1" applyProtection="1">
      <alignment horizontal="left" vertical="center" wrapText="1"/>
    </xf>
    <xf numFmtId="0" fontId="4" fillId="0" borderId="1" xfId="54" applyNumberFormat="1" applyFont="1" applyFill="1" applyBorder="1" applyAlignment="1" applyProtection="1">
      <alignment horizontal="left" vertical="center" wrapText="1"/>
    </xf>
    <xf numFmtId="0" fontId="3" fillId="0" borderId="4" xfId="53" applyFont="1" applyBorder="1" applyAlignment="1">
      <alignment vertical="center" wrapText="1"/>
    </xf>
    <xf numFmtId="0" fontId="4" fillId="0" borderId="1" xfId="53" applyFont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5 4" xfId="33"/>
    <cellStyle name="好" xfId="34" builtinId="26"/>
    <cellStyle name="常规_（住建局）项目储备基本情况表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5" xfId="53"/>
    <cellStyle name="常规 5 5" xfId="54"/>
    <cellStyle name="常规 2" xfId="55"/>
    <cellStyle name="常规 7" xfId="56"/>
    <cellStyle name="货币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tabSelected="1" workbookViewId="0">
      <selection activeCell="U24" sqref="U24"/>
    </sheetView>
  </sheetViews>
  <sheetFormatPr defaultColWidth="9" defaultRowHeight="13.5"/>
  <cols>
    <col min="1" max="1" width="4.5" style="2" customWidth="1"/>
    <col min="2" max="2" width="6" customWidth="1"/>
    <col min="3" max="3" width="12.125" customWidth="1"/>
    <col min="4" max="4" width="4.75" customWidth="1"/>
    <col min="5" max="5" width="7.25" customWidth="1"/>
    <col min="6" max="6" width="10.3083333333333" customWidth="1"/>
    <col min="7" max="7" width="7.98333333333333" customWidth="1"/>
    <col min="8" max="8" width="24.375" customWidth="1"/>
    <col min="9" max="9" width="6" customWidth="1"/>
    <col min="10" max="11" width="5.25" style="2" customWidth="1"/>
    <col min="12" max="12" width="4.375" customWidth="1"/>
    <col min="13" max="14" width="4.5" customWidth="1"/>
    <col min="15" max="16" width="7.125" customWidth="1"/>
    <col min="17" max="17" width="25.5" customWidth="1"/>
    <col min="18" max="18" width="14.125" customWidth="1"/>
  </cols>
  <sheetData>
    <row r="1" spans="1:1">
      <c r="A1" t="s">
        <v>0</v>
      </c>
    </row>
    <row r="2" ht="27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" customHeight="1" spans="1:18">
      <c r="A3" s="4"/>
      <c r="B3" s="4"/>
      <c r="C3" s="5"/>
      <c r="D3" s="4"/>
      <c r="E3" s="5"/>
      <c r="F3" s="5"/>
      <c r="G3" s="5"/>
      <c r="H3" s="5"/>
      <c r="I3" s="4"/>
      <c r="J3" s="4"/>
      <c r="K3" s="4"/>
      <c r="L3" s="4"/>
      <c r="M3" s="4"/>
      <c r="N3" s="4"/>
      <c r="O3" s="48" t="s">
        <v>2</v>
      </c>
      <c r="P3" s="48"/>
      <c r="Q3" s="48"/>
      <c r="R3" s="48"/>
    </row>
    <row r="4" ht="24.75" customHeight="1" spans="1: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6" t="s">
        <v>11</v>
      </c>
      <c r="J4" s="6"/>
      <c r="K4" s="6"/>
      <c r="L4" s="6"/>
      <c r="M4" s="49" t="s">
        <v>12</v>
      </c>
      <c r="N4" s="49" t="s">
        <v>13</v>
      </c>
      <c r="O4" s="6" t="s">
        <v>14</v>
      </c>
      <c r="P4" s="6"/>
      <c r="Q4" s="7" t="s">
        <v>15</v>
      </c>
      <c r="R4" s="6" t="s">
        <v>16</v>
      </c>
    </row>
    <row r="5" ht="30" customHeight="1" spans="1:18">
      <c r="A5" s="6"/>
      <c r="B5" s="6"/>
      <c r="C5" s="6"/>
      <c r="D5" s="6"/>
      <c r="E5" s="6"/>
      <c r="F5" s="6"/>
      <c r="G5" s="6"/>
      <c r="H5" s="7"/>
      <c r="I5" s="6" t="s">
        <v>17</v>
      </c>
      <c r="J5" s="8" t="s">
        <v>18</v>
      </c>
      <c r="K5" s="9"/>
      <c r="L5" s="6" t="s">
        <v>19</v>
      </c>
      <c r="M5" s="50"/>
      <c r="N5" s="50"/>
      <c r="O5" s="6"/>
      <c r="P5" s="6"/>
      <c r="Q5" s="7"/>
      <c r="R5" s="61"/>
    </row>
    <row r="6" ht="36" customHeight="1" spans="1:18">
      <c r="A6" s="6"/>
      <c r="B6" s="6"/>
      <c r="C6" s="6"/>
      <c r="D6" s="6"/>
      <c r="E6" s="6"/>
      <c r="F6" s="6"/>
      <c r="G6" s="6"/>
      <c r="H6" s="7"/>
      <c r="I6" s="6"/>
      <c r="J6" s="6" t="s">
        <v>20</v>
      </c>
      <c r="K6" s="6" t="s">
        <v>21</v>
      </c>
      <c r="L6" s="6"/>
      <c r="M6" s="51"/>
      <c r="N6" s="51"/>
      <c r="O6" s="52" t="s">
        <v>22</v>
      </c>
      <c r="P6" s="52" t="s">
        <v>23</v>
      </c>
      <c r="Q6" s="7"/>
      <c r="R6" s="61"/>
    </row>
    <row r="7" ht="18" customHeight="1" spans="1:18">
      <c r="A7" s="8" t="s">
        <v>24</v>
      </c>
      <c r="B7" s="9"/>
      <c r="C7" s="9"/>
      <c r="D7" s="9"/>
      <c r="E7" s="9"/>
      <c r="F7" s="9"/>
      <c r="G7" s="9"/>
      <c r="H7" s="10"/>
      <c r="I7" s="6">
        <f t="shared" ref="I7:P7" si="0">SUM(I9:I25)</f>
        <v>3092</v>
      </c>
      <c r="J7" s="6">
        <f t="shared" si="0"/>
        <v>2582</v>
      </c>
      <c r="K7" s="6">
        <f t="shared" si="0"/>
        <v>2582</v>
      </c>
      <c r="L7" s="6">
        <f t="shared" si="0"/>
        <v>510</v>
      </c>
      <c r="M7" s="6">
        <f t="shared" si="0"/>
        <v>464</v>
      </c>
      <c r="N7" s="6">
        <f>SUM(N19)</f>
        <v>464</v>
      </c>
      <c r="O7" s="6">
        <f t="shared" si="0"/>
        <v>40</v>
      </c>
      <c r="P7" s="6">
        <f t="shared" si="0"/>
        <v>375</v>
      </c>
      <c r="Q7" s="6"/>
      <c r="R7" s="61"/>
    </row>
    <row r="8" s="1" customFormat="1" ht="18" customHeight="1" spans="1:18">
      <c r="A8" s="11" t="s">
        <v>25</v>
      </c>
      <c r="B8" s="12"/>
      <c r="C8" s="12"/>
      <c r="D8" s="12"/>
      <c r="E8" s="12"/>
      <c r="F8" s="12"/>
      <c r="G8" s="12"/>
      <c r="H8" s="12"/>
      <c r="I8" s="53"/>
      <c r="J8" s="53"/>
      <c r="K8" s="53"/>
      <c r="L8" s="53"/>
      <c r="M8" s="6">
        <f>SUM(M9:M18)</f>
        <v>464</v>
      </c>
      <c r="N8" s="53"/>
      <c r="O8" s="53"/>
      <c r="P8" s="53"/>
      <c r="Q8" s="53"/>
      <c r="R8" s="62"/>
    </row>
    <row r="9" ht="51" customHeight="1" spans="1:18">
      <c r="A9" s="13">
        <v>1</v>
      </c>
      <c r="B9" s="14" t="s">
        <v>26</v>
      </c>
      <c r="C9" s="15" t="s">
        <v>27</v>
      </c>
      <c r="D9" s="16" t="s">
        <v>28</v>
      </c>
      <c r="E9" s="15" t="s">
        <v>29</v>
      </c>
      <c r="F9" s="17" t="s">
        <v>30</v>
      </c>
      <c r="G9" s="16" t="s">
        <v>31</v>
      </c>
      <c r="H9" s="16" t="s">
        <v>32</v>
      </c>
      <c r="I9" s="14">
        <v>99</v>
      </c>
      <c r="J9" s="14">
        <v>120</v>
      </c>
      <c r="K9" s="14">
        <v>99</v>
      </c>
      <c r="L9" s="14"/>
      <c r="M9" s="14">
        <v>21</v>
      </c>
      <c r="N9" s="14"/>
      <c r="O9" s="14"/>
      <c r="P9" s="54">
        <v>40</v>
      </c>
      <c r="Q9" s="16" t="s">
        <v>32</v>
      </c>
      <c r="R9" s="63" t="s">
        <v>33</v>
      </c>
    </row>
    <row r="10" ht="54" customHeight="1" spans="1:18">
      <c r="A10" s="13">
        <v>2</v>
      </c>
      <c r="B10" s="18" t="s">
        <v>26</v>
      </c>
      <c r="C10" s="19" t="s">
        <v>34</v>
      </c>
      <c r="D10" s="20" t="s">
        <v>35</v>
      </c>
      <c r="E10" s="20" t="s">
        <v>36</v>
      </c>
      <c r="F10" s="21" t="s">
        <v>37</v>
      </c>
      <c r="G10" s="22" t="s">
        <v>38</v>
      </c>
      <c r="H10" s="19" t="s">
        <v>39</v>
      </c>
      <c r="I10" s="14">
        <v>540</v>
      </c>
      <c r="J10" s="14">
        <v>600</v>
      </c>
      <c r="K10" s="14">
        <v>540</v>
      </c>
      <c r="L10" s="14"/>
      <c r="M10" s="14">
        <v>60</v>
      </c>
      <c r="N10" s="14"/>
      <c r="O10" s="14"/>
      <c r="P10" s="18">
        <v>40</v>
      </c>
      <c r="Q10" s="19" t="s">
        <v>39</v>
      </c>
      <c r="R10" s="63" t="s">
        <v>40</v>
      </c>
    </row>
    <row r="11" ht="56.25" spans="1:18">
      <c r="A11" s="13">
        <v>3</v>
      </c>
      <c r="B11" s="18" t="s">
        <v>26</v>
      </c>
      <c r="C11" s="23" t="s">
        <v>41</v>
      </c>
      <c r="D11" s="24" t="s">
        <v>28</v>
      </c>
      <c r="E11" s="23" t="s">
        <v>42</v>
      </c>
      <c r="F11" s="25" t="s">
        <v>43</v>
      </c>
      <c r="G11" s="26" t="s">
        <v>44</v>
      </c>
      <c r="H11" s="23" t="s">
        <v>45</v>
      </c>
      <c r="I11" s="14">
        <v>120</v>
      </c>
      <c r="J11" s="14">
        <v>180</v>
      </c>
      <c r="K11" s="14">
        <v>120</v>
      </c>
      <c r="L11" s="14"/>
      <c r="M11" s="14">
        <v>60</v>
      </c>
      <c r="N11" s="14"/>
      <c r="O11" s="14"/>
      <c r="P11" s="55">
        <v>30</v>
      </c>
      <c r="Q11" s="23" t="s">
        <v>45</v>
      </c>
      <c r="R11" s="64" t="s">
        <v>46</v>
      </c>
    </row>
    <row r="12" ht="56" customHeight="1" spans="1:18">
      <c r="A12" s="13">
        <v>4</v>
      </c>
      <c r="B12" s="18" t="s">
        <v>26</v>
      </c>
      <c r="C12" s="23" t="s">
        <v>47</v>
      </c>
      <c r="D12" s="24" t="s">
        <v>35</v>
      </c>
      <c r="E12" s="23" t="s">
        <v>48</v>
      </c>
      <c r="F12" s="25" t="s">
        <v>49</v>
      </c>
      <c r="G12" s="26" t="s">
        <v>50</v>
      </c>
      <c r="H12" s="23" t="s">
        <v>51</v>
      </c>
      <c r="I12" s="14">
        <v>420</v>
      </c>
      <c r="J12" s="14">
        <v>500</v>
      </c>
      <c r="K12" s="14">
        <v>420</v>
      </c>
      <c r="L12" s="14"/>
      <c r="M12" s="14">
        <v>80</v>
      </c>
      <c r="N12" s="14"/>
      <c r="O12" s="14"/>
      <c r="P12" s="55">
        <v>40</v>
      </c>
      <c r="Q12" s="23" t="s">
        <v>51</v>
      </c>
      <c r="R12" s="64" t="s">
        <v>46</v>
      </c>
    </row>
    <row r="13" ht="109" customHeight="1" spans="1:18">
      <c r="A13" s="13">
        <v>5</v>
      </c>
      <c r="B13" s="27" t="s">
        <v>26</v>
      </c>
      <c r="C13" s="28" t="s">
        <v>52</v>
      </c>
      <c r="D13" s="28" t="s">
        <v>35</v>
      </c>
      <c r="E13" s="28" t="s">
        <v>53</v>
      </c>
      <c r="F13" s="29" t="s">
        <v>37</v>
      </c>
      <c r="G13" s="30" t="s">
        <v>54</v>
      </c>
      <c r="H13" s="28" t="s">
        <v>55</v>
      </c>
      <c r="I13" s="56">
        <v>87</v>
      </c>
      <c r="J13" s="57">
        <v>107</v>
      </c>
      <c r="K13" s="57">
        <v>87</v>
      </c>
      <c r="L13" s="57"/>
      <c r="M13" s="57">
        <v>20</v>
      </c>
      <c r="N13" s="57"/>
      <c r="O13" s="57"/>
      <c r="P13" s="27"/>
      <c r="Q13" s="28" t="s">
        <v>56</v>
      </c>
      <c r="R13" s="33" t="s">
        <v>57</v>
      </c>
    </row>
    <row r="14" ht="37" customHeight="1" spans="1:18">
      <c r="A14" s="13">
        <v>6</v>
      </c>
      <c r="B14" s="27" t="s">
        <v>26</v>
      </c>
      <c r="C14" s="31" t="s">
        <v>58</v>
      </c>
      <c r="D14" s="32" t="s">
        <v>28</v>
      </c>
      <c r="E14" s="31" t="s">
        <v>59</v>
      </c>
      <c r="F14" s="32" t="s">
        <v>60</v>
      </c>
      <c r="G14" s="32" t="s">
        <v>61</v>
      </c>
      <c r="H14" s="31" t="s">
        <v>62</v>
      </c>
      <c r="I14" s="56">
        <v>34</v>
      </c>
      <c r="J14" s="57">
        <v>55</v>
      </c>
      <c r="K14" s="57">
        <v>34</v>
      </c>
      <c r="L14" s="57"/>
      <c r="M14" s="57">
        <v>21</v>
      </c>
      <c r="N14" s="57"/>
      <c r="O14" s="57"/>
      <c r="P14" s="27"/>
      <c r="Q14" s="31" t="s">
        <v>62</v>
      </c>
      <c r="R14" s="33" t="s">
        <v>63</v>
      </c>
    </row>
    <row r="15" ht="51" customHeight="1" spans="1:18">
      <c r="A15" s="13">
        <v>7</v>
      </c>
      <c r="B15" s="27" t="s">
        <v>26</v>
      </c>
      <c r="C15" s="33" t="s">
        <v>64</v>
      </c>
      <c r="D15" s="34" t="s">
        <v>35</v>
      </c>
      <c r="E15" s="34" t="s">
        <v>65</v>
      </c>
      <c r="F15" s="35" t="s">
        <v>66</v>
      </c>
      <c r="G15" s="33" t="s">
        <v>67</v>
      </c>
      <c r="H15" s="36" t="s">
        <v>68</v>
      </c>
      <c r="I15" s="56">
        <v>130</v>
      </c>
      <c r="J15" s="57">
        <v>180</v>
      </c>
      <c r="K15" s="57">
        <v>130</v>
      </c>
      <c r="L15" s="57"/>
      <c r="M15" s="57">
        <v>50</v>
      </c>
      <c r="N15" s="57"/>
      <c r="O15" s="57"/>
      <c r="P15" s="27"/>
      <c r="Q15" s="28" t="s">
        <v>69</v>
      </c>
      <c r="R15" s="33" t="s">
        <v>70</v>
      </c>
    </row>
    <row r="16" ht="33.75" spans="1:18">
      <c r="A16" s="13">
        <v>8</v>
      </c>
      <c r="B16" s="27" t="s">
        <v>26</v>
      </c>
      <c r="C16" s="33" t="s">
        <v>71</v>
      </c>
      <c r="D16" s="33" t="s">
        <v>35</v>
      </c>
      <c r="E16" s="33" t="s">
        <v>72</v>
      </c>
      <c r="F16" s="33" t="s">
        <v>73</v>
      </c>
      <c r="G16" s="33" t="s">
        <v>50</v>
      </c>
      <c r="H16" s="37" t="s">
        <v>74</v>
      </c>
      <c r="I16" s="56">
        <v>143</v>
      </c>
      <c r="J16" s="57">
        <v>150</v>
      </c>
      <c r="K16" s="57">
        <v>143</v>
      </c>
      <c r="L16" s="57"/>
      <c r="M16" s="57">
        <v>7</v>
      </c>
      <c r="N16" s="57"/>
      <c r="O16" s="57"/>
      <c r="P16" s="27"/>
      <c r="Q16" s="37" t="s">
        <v>74</v>
      </c>
      <c r="R16" s="33" t="s">
        <v>75</v>
      </c>
    </row>
    <row r="17" ht="58" customHeight="1" spans="1:18">
      <c r="A17" s="13">
        <v>9</v>
      </c>
      <c r="B17" s="27" t="s">
        <v>26</v>
      </c>
      <c r="C17" s="38" t="s">
        <v>76</v>
      </c>
      <c r="D17" s="39" t="s">
        <v>28</v>
      </c>
      <c r="E17" s="39" t="s">
        <v>77</v>
      </c>
      <c r="F17" s="17" t="s">
        <v>60</v>
      </c>
      <c r="G17" s="39" t="s">
        <v>31</v>
      </c>
      <c r="H17" s="40" t="s">
        <v>78</v>
      </c>
      <c r="I17" s="56"/>
      <c r="J17" s="57">
        <v>25</v>
      </c>
      <c r="K17" s="57">
        <v>0</v>
      </c>
      <c r="L17" s="57"/>
      <c r="M17" s="57">
        <v>25</v>
      </c>
      <c r="N17" s="57"/>
      <c r="O17" s="57"/>
      <c r="P17" s="27"/>
      <c r="Q17" s="40" t="s">
        <v>78</v>
      </c>
      <c r="R17" s="34" t="s">
        <v>79</v>
      </c>
    </row>
    <row r="18" ht="43" customHeight="1" spans="1:18">
      <c r="A18" s="13">
        <v>10</v>
      </c>
      <c r="B18" s="27" t="s">
        <v>26</v>
      </c>
      <c r="C18" s="33" t="s">
        <v>80</v>
      </c>
      <c r="D18" s="33" t="s">
        <v>35</v>
      </c>
      <c r="E18" s="33" t="s">
        <v>81</v>
      </c>
      <c r="F18" s="32" t="s">
        <v>60</v>
      </c>
      <c r="G18" s="33" t="s">
        <v>82</v>
      </c>
      <c r="H18" s="37" t="s">
        <v>83</v>
      </c>
      <c r="I18" s="56"/>
      <c r="J18" s="57">
        <v>120</v>
      </c>
      <c r="K18" s="57">
        <v>0</v>
      </c>
      <c r="L18" s="57"/>
      <c r="M18" s="57">
        <v>120</v>
      </c>
      <c r="N18" s="57"/>
      <c r="O18" s="57"/>
      <c r="P18" s="27"/>
      <c r="Q18" s="37" t="s">
        <v>83</v>
      </c>
      <c r="R18" s="34" t="s">
        <v>79</v>
      </c>
    </row>
    <row r="19" s="1" customFormat="1" ht="18" customHeight="1" spans="1:18">
      <c r="A19" s="11" t="s">
        <v>84</v>
      </c>
      <c r="B19" s="12"/>
      <c r="C19" s="12"/>
      <c r="D19" s="12"/>
      <c r="E19" s="12"/>
      <c r="F19" s="12"/>
      <c r="G19" s="12"/>
      <c r="H19" s="12"/>
      <c r="I19" s="53"/>
      <c r="J19" s="53"/>
      <c r="K19" s="53"/>
      <c r="L19" s="53"/>
      <c r="M19" s="53"/>
      <c r="N19" s="6">
        <f>SUM(N20:N25)</f>
        <v>464</v>
      </c>
      <c r="O19" s="58"/>
      <c r="P19" s="58"/>
      <c r="Q19" s="58"/>
      <c r="R19" s="65"/>
    </row>
    <row r="20" ht="69" customHeight="1" spans="1:18">
      <c r="A20" s="13">
        <v>1</v>
      </c>
      <c r="B20" s="14" t="s">
        <v>26</v>
      </c>
      <c r="C20" s="41" t="s">
        <v>85</v>
      </c>
      <c r="D20" s="41" t="s">
        <v>35</v>
      </c>
      <c r="E20" s="41" t="s">
        <v>86</v>
      </c>
      <c r="F20" s="32" t="s">
        <v>60</v>
      </c>
      <c r="G20" s="41" t="s">
        <v>87</v>
      </c>
      <c r="H20" s="41" t="s">
        <v>88</v>
      </c>
      <c r="I20" s="14">
        <v>500</v>
      </c>
      <c r="J20" s="14"/>
      <c r="K20" s="14">
        <v>150</v>
      </c>
      <c r="L20" s="14">
        <v>350</v>
      </c>
      <c r="M20" s="14"/>
      <c r="N20" s="14">
        <v>150</v>
      </c>
      <c r="O20" s="14"/>
      <c r="P20" s="14">
        <v>105</v>
      </c>
      <c r="Q20" s="41" t="s">
        <v>88</v>
      </c>
      <c r="R20" s="66" t="s">
        <v>89</v>
      </c>
    </row>
    <row r="21" ht="73" customHeight="1" spans="1:18">
      <c r="A21" s="13">
        <v>2</v>
      </c>
      <c r="B21" s="14" t="s">
        <v>26</v>
      </c>
      <c r="C21" s="41" t="s">
        <v>90</v>
      </c>
      <c r="D21" s="41" t="s">
        <v>35</v>
      </c>
      <c r="E21" s="41" t="s">
        <v>91</v>
      </c>
      <c r="F21" s="41" t="s">
        <v>92</v>
      </c>
      <c r="G21" s="41" t="s">
        <v>93</v>
      </c>
      <c r="H21" s="41" t="s">
        <v>94</v>
      </c>
      <c r="I21" s="14">
        <v>210</v>
      </c>
      <c r="J21" s="14"/>
      <c r="K21" s="14">
        <v>50</v>
      </c>
      <c r="L21" s="14">
        <v>160</v>
      </c>
      <c r="M21" s="14"/>
      <c r="N21" s="14">
        <v>50</v>
      </c>
      <c r="O21" s="14">
        <v>40</v>
      </c>
      <c r="P21" s="14">
        <v>90</v>
      </c>
      <c r="Q21" s="41" t="s">
        <v>94</v>
      </c>
      <c r="R21" s="66" t="s">
        <v>89</v>
      </c>
    </row>
    <row r="22" ht="41" customHeight="1" spans="1:18">
      <c r="A22" s="13">
        <v>3</v>
      </c>
      <c r="B22" s="27" t="s">
        <v>26</v>
      </c>
      <c r="C22" s="25" t="s">
        <v>95</v>
      </c>
      <c r="D22" s="42" t="s">
        <v>35</v>
      </c>
      <c r="E22" s="43" t="s">
        <v>96</v>
      </c>
      <c r="F22" s="44" t="s">
        <v>97</v>
      </c>
      <c r="G22" s="25" t="s">
        <v>98</v>
      </c>
      <c r="H22" s="41" t="s">
        <v>99</v>
      </c>
      <c r="I22" s="56">
        <v>75</v>
      </c>
      <c r="J22" s="57"/>
      <c r="K22" s="57">
        <v>75</v>
      </c>
      <c r="L22" s="57"/>
      <c r="M22" s="57"/>
      <c r="N22" s="57">
        <v>75</v>
      </c>
      <c r="O22" s="57"/>
      <c r="P22" s="59"/>
      <c r="Q22" s="41" t="s">
        <v>99</v>
      </c>
      <c r="R22" s="33" t="s">
        <v>100</v>
      </c>
    </row>
    <row r="23" ht="47" customHeight="1" spans="1:18">
      <c r="A23" s="13">
        <v>4</v>
      </c>
      <c r="B23" s="14" t="s">
        <v>26</v>
      </c>
      <c r="C23" s="41" t="s">
        <v>101</v>
      </c>
      <c r="D23" s="32" t="s">
        <v>35</v>
      </c>
      <c r="E23" s="31" t="s">
        <v>102</v>
      </c>
      <c r="F23" s="32" t="s">
        <v>103</v>
      </c>
      <c r="G23" s="32" t="s">
        <v>67</v>
      </c>
      <c r="H23" s="45" t="s">
        <v>104</v>
      </c>
      <c r="I23" s="14">
        <v>179</v>
      </c>
      <c r="J23" s="14">
        <v>125</v>
      </c>
      <c r="K23" s="14">
        <v>179</v>
      </c>
      <c r="L23" s="14"/>
      <c r="M23" s="14"/>
      <c r="N23" s="14">
        <v>54</v>
      </c>
      <c r="O23" s="14"/>
      <c r="P23" s="60">
        <v>30</v>
      </c>
      <c r="Q23" s="45" t="s">
        <v>104</v>
      </c>
      <c r="R23" s="32" t="s">
        <v>105</v>
      </c>
    </row>
    <row r="24" ht="122" customHeight="1" spans="1:18">
      <c r="A24" s="13">
        <v>5</v>
      </c>
      <c r="B24" s="27" t="s">
        <v>26</v>
      </c>
      <c r="C24" s="43" t="s">
        <v>106</v>
      </c>
      <c r="D24" s="42" t="s">
        <v>35</v>
      </c>
      <c r="E24" s="25" t="s">
        <v>107</v>
      </c>
      <c r="F24" s="25" t="s">
        <v>108</v>
      </c>
      <c r="G24" s="25" t="s">
        <v>109</v>
      </c>
      <c r="H24" s="46" t="s">
        <v>110</v>
      </c>
      <c r="I24" s="56">
        <v>376</v>
      </c>
      <c r="J24" s="57">
        <v>270</v>
      </c>
      <c r="K24" s="57">
        <v>376</v>
      </c>
      <c r="L24" s="57"/>
      <c r="M24" s="57"/>
      <c r="N24" s="57">
        <v>106</v>
      </c>
      <c r="O24" s="57"/>
      <c r="P24" s="27"/>
      <c r="Q24" s="33" t="s">
        <v>111</v>
      </c>
      <c r="R24" s="32" t="s">
        <v>112</v>
      </c>
    </row>
    <row r="25" ht="75" customHeight="1" spans="1:18">
      <c r="A25" s="13">
        <v>6</v>
      </c>
      <c r="B25" s="27" t="s">
        <v>26</v>
      </c>
      <c r="C25" s="25" t="s">
        <v>113</v>
      </c>
      <c r="D25" s="47" t="s">
        <v>35</v>
      </c>
      <c r="E25" s="15" t="s">
        <v>114</v>
      </c>
      <c r="F25" s="47" t="s">
        <v>115</v>
      </c>
      <c r="G25" s="47" t="s">
        <v>116</v>
      </c>
      <c r="H25" s="44" t="s">
        <v>117</v>
      </c>
      <c r="I25" s="56">
        <v>179</v>
      </c>
      <c r="J25" s="57">
        <v>150</v>
      </c>
      <c r="K25" s="57">
        <v>179</v>
      </c>
      <c r="L25" s="57"/>
      <c r="M25" s="57"/>
      <c r="N25" s="57">
        <v>29</v>
      </c>
      <c r="O25" s="57"/>
      <c r="P25" s="27"/>
      <c r="Q25" s="33" t="s">
        <v>118</v>
      </c>
      <c r="R25" s="33" t="s">
        <v>119</v>
      </c>
    </row>
  </sheetData>
  <mergeCells count="22">
    <mergeCell ref="A2:R2"/>
    <mergeCell ref="O3:R3"/>
    <mergeCell ref="I4:L4"/>
    <mergeCell ref="J5:K5"/>
    <mergeCell ref="A7:H7"/>
    <mergeCell ref="A8:H8"/>
    <mergeCell ref="A19:H1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L5:L6"/>
    <mergeCell ref="M4:M6"/>
    <mergeCell ref="N4:N6"/>
    <mergeCell ref="Q4:Q6"/>
    <mergeCell ref="R4:R6"/>
    <mergeCell ref="O4:P5"/>
  </mergeCells>
  <printOptions horizontalCentered="1"/>
  <pageMargins left="0.196527777777778" right="0.196527777777778" top="0.432638888888889" bottom="0.66875" header="0.314583333333333" footer="0.354166666666667"/>
  <pageSetup paperSize="9" scale="91" fitToHeight="0" orientation="landscape" horizontalDpi="600"/>
  <headerFooter>
    <oddFooter>&amp;C第 &amp;P 页，共 &amp;N 页</oddFooter>
  </headerFooter>
  <ignoredErrors>
    <ignoredError sqref="N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磨道上的傻驴</cp:lastModifiedBy>
  <dcterms:created xsi:type="dcterms:W3CDTF">2020-09-15T08:01:00Z</dcterms:created>
  <dcterms:modified xsi:type="dcterms:W3CDTF">2020-10-12T00:28:35Z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