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 activeTab="5"/>
  </bookViews>
  <sheets>
    <sheet name="汇总表" sheetId="4" r:id="rId1"/>
    <sheet name="宏达公共交通有限责任公司" sheetId="6" r:id="rId2"/>
    <sheet name="康宏高速客运有限公司" sheetId="7" r:id="rId3"/>
    <sheet name="康洪茧丝有限公司" sheetId="8" r:id="rId4"/>
    <sheet name="县医院" sheetId="9" r:id="rId5"/>
    <sheet name="灵活就业人员社会保险补贴" sheetId="5" r:id="rId6"/>
  </sheets>
  <definedNames>
    <definedName name="_xlnm._FilterDatabase" localSheetId="5" hidden="1">灵活就业人员社会保险补贴!$A$4:$J$24</definedName>
    <definedName name="_xlnm.Print_Titles" localSheetId="5">灵活就业人员社会保险补贴!$3:$4</definedName>
    <definedName name="_xlnm._FilterDatabase" localSheetId="4" hidden="1">县医院!$A$4:$IL$142</definedName>
    <definedName name="_xlnm.Print_Titles" localSheetId="4">县医院!$1:$4</definedName>
  </definedNames>
  <calcPr calcId="144525"/>
</workbook>
</file>

<file path=xl/sharedStrings.xml><?xml version="1.0" encoding="utf-8"?>
<sst xmlns="http://schemas.openxmlformats.org/spreadsheetml/2006/main" count="997" uniqueCount="302">
  <si>
    <t>紫阳县2019年第二批社会保险补贴汇总表</t>
  </si>
  <si>
    <t>制表单位：紫阳县人力资源和社会保障局</t>
  </si>
  <si>
    <t>单位：元</t>
  </si>
  <si>
    <t>时间：2019年11月25日</t>
  </si>
  <si>
    <t>序号</t>
  </si>
  <si>
    <t>申报单位（个人）</t>
  </si>
  <si>
    <t>申请补贴人数</t>
  </si>
  <si>
    <t>申请各项社会保险缴费金额</t>
  </si>
  <si>
    <t>基本账户户名</t>
  </si>
  <si>
    <t>对公银行账号</t>
  </si>
  <si>
    <t>开户行名称</t>
  </si>
  <si>
    <t>法定代表人</t>
  </si>
  <si>
    <t>联系人</t>
  </si>
  <si>
    <t>联系电话</t>
  </si>
  <si>
    <t>审核通过人数</t>
  </si>
  <si>
    <t>审核通过补贴金额</t>
  </si>
  <si>
    <t>宏达公共交通有限责任公司</t>
  </si>
  <si>
    <t>紫阳县宏达公共交通有限责任公司</t>
  </si>
  <si>
    <t>26780101040006159</t>
  </si>
  <si>
    <t>中国农业银行股份有限公司紫阳县支行</t>
  </si>
  <si>
    <t>柳庆忠</t>
  </si>
  <si>
    <t>雷波</t>
  </si>
  <si>
    <t>康洪高速客运有限公司</t>
  </si>
  <si>
    <t>陕西省紫阳县康宏高速客运有限公司</t>
  </si>
  <si>
    <t>26780101040005300</t>
  </si>
  <si>
    <t>中国农业银行紫阳县支行营业部</t>
  </si>
  <si>
    <t>康承方</t>
  </si>
  <si>
    <t>张苗</t>
  </si>
  <si>
    <t>康洪茧丝有限公司</t>
  </si>
  <si>
    <t>陕西省紫阳县康洪茧丝有限公司</t>
  </si>
  <si>
    <t>26780101040004139</t>
  </si>
  <si>
    <t>李斐斐</t>
  </si>
  <si>
    <t>紫阳县人民医院</t>
  </si>
  <si>
    <t>2707050201201000000213</t>
  </si>
  <si>
    <t>陕西紫阳农村商业银行股份有限公司城关支行</t>
  </si>
  <si>
    <t>张海波</t>
  </si>
  <si>
    <t>余飞</t>
  </si>
  <si>
    <t>廖育会等20名灵活就业人员</t>
  </si>
  <si>
    <t>合计</t>
  </si>
  <si>
    <t>紫阳县2019年企业（单位）吸纳就业困难人员社会保险补贴明细表</t>
  </si>
  <si>
    <t>单位名称：紫阳县宏达公共交通有限责任公司</t>
  </si>
  <si>
    <t>姓名</t>
  </si>
  <si>
    <t>性别</t>
  </si>
  <si>
    <t>年龄</t>
  </si>
  <si>
    <t>人员类型</t>
  </si>
  <si>
    <t>签订劳动合同起始时间</t>
  </si>
  <si>
    <t>签订劳动合同终止时间</t>
  </si>
  <si>
    <t>补贴
年限</t>
  </si>
  <si>
    <t>社会保险缴费情况（单位部分）</t>
  </si>
  <si>
    <t>补贴金额</t>
  </si>
  <si>
    <t>养老保险</t>
  </si>
  <si>
    <t>医疗保险</t>
  </si>
  <si>
    <t>失业保险</t>
  </si>
  <si>
    <t>刘堂顺</t>
  </si>
  <si>
    <t>男</t>
  </si>
  <si>
    <t>47</t>
  </si>
  <si>
    <t>就业困难人员</t>
  </si>
  <si>
    <t>2</t>
  </si>
  <si>
    <t>陈瑞军</t>
  </si>
  <si>
    <t>51</t>
  </si>
  <si>
    <t>雍国民</t>
  </si>
  <si>
    <t>48</t>
  </si>
  <si>
    <t>1</t>
  </si>
  <si>
    <t>马春</t>
  </si>
  <si>
    <t>36</t>
  </si>
  <si>
    <t>郑其雨</t>
  </si>
  <si>
    <t>55</t>
  </si>
  <si>
    <t>方兴国</t>
  </si>
  <si>
    <t>魏代祥</t>
  </si>
  <si>
    <t>单位名称：紫阳县康宏高速客运有限公司</t>
  </si>
  <si>
    <t>张贤意</t>
  </si>
  <si>
    <t>女</t>
  </si>
  <si>
    <t>44</t>
  </si>
  <si>
    <t>吴晓琴</t>
  </si>
  <si>
    <t>32</t>
  </si>
  <si>
    <t>单位名称：紫阳县康洪茧丝有限公司</t>
  </si>
  <si>
    <t>曾顺爱</t>
  </si>
  <si>
    <t>张千明</t>
  </si>
  <si>
    <t>李朝荣</t>
  </si>
  <si>
    <t>李衣艳</t>
  </si>
  <si>
    <t>张志敏</t>
  </si>
  <si>
    <t>龚孝兵</t>
  </si>
  <si>
    <t>毕锦云</t>
  </si>
  <si>
    <t>陈平</t>
  </si>
  <si>
    <t>乔正菊</t>
  </si>
  <si>
    <t>任宗培</t>
  </si>
  <si>
    <t>金勋翠</t>
  </si>
  <si>
    <t>康虎钦</t>
  </si>
  <si>
    <t>王紫琴</t>
  </si>
  <si>
    <t>何远凤</t>
  </si>
  <si>
    <t>张作琴</t>
  </si>
  <si>
    <t>龚世春</t>
  </si>
  <si>
    <t>陈景勤</t>
  </si>
  <si>
    <t>罗从翠</t>
  </si>
  <si>
    <t>刘德红</t>
  </si>
  <si>
    <t>贾学斌</t>
  </si>
  <si>
    <t>喻坤凤</t>
  </si>
  <si>
    <t>46</t>
  </si>
  <si>
    <t>贾学琴</t>
  </si>
  <si>
    <t>卢大方</t>
  </si>
  <si>
    <t>37</t>
  </si>
  <si>
    <t>张绪兰</t>
  </si>
  <si>
    <t>贾仕琼</t>
  </si>
  <si>
    <t>34</t>
  </si>
  <si>
    <t>吴清香</t>
  </si>
  <si>
    <t>43</t>
  </si>
  <si>
    <t>廖家芳</t>
  </si>
  <si>
    <t>41</t>
  </si>
  <si>
    <t>王思静</t>
  </si>
  <si>
    <t>39</t>
  </si>
  <si>
    <t>唐媛媛</t>
  </si>
  <si>
    <t>张咪咪</t>
  </si>
  <si>
    <t>33</t>
  </si>
  <si>
    <t>38</t>
  </si>
  <si>
    <t>徐远立</t>
  </si>
  <si>
    <t>陈瑞菊</t>
  </si>
  <si>
    <t>卢大艳</t>
  </si>
  <si>
    <t>杨祖黎</t>
  </si>
  <si>
    <t>黄群琼</t>
  </si>
  <si>
    <t>汪义荣</t>
  </si>
  <si>
    <t>35</t>
  </si>
  <si>
    <t>谭正玉</t>
  </si>
  <si>
    <t>廖兴梅</t>
  </si>
  <si>
    <t>24</t>
  </si>
  <si>
    <t>罗晓琴</t>
  </si>
  <si>
    <t>31</t>
  </si>
  <si>
    <t>罗萍</t>
  </si>
  <si>
    <t>单位名称：紫阳县人民医院</t>
  </si>
  <si>
    <t>杨星</t>
  </si>
  <si>
    <t>李玉婵</t>
  </si>
  <si>
    <t>罗鑫</t>
  </si>
  <si>
    <t>朱太艳</t>
  </si>
  <si>
    <t>杨波</t>
  </si>
  <si>
    <t>董艳</t>
  </si>
  <si>
    <t>饶聪梅</t>
  </si>
  <si>
    <t>李娜</t>
  </si>
  <si>
    <t>刘世燕</t>
  </si>
  <si>
    <t>熊莉</t>
  </si>
  <si>
    <t>张家颖</t>
  </si>
  <si>
    <t>吴雨</t>
  </si>
  <si>
    <t>杨彩霞</t>
  </si>
  <si>
    <t>贺筱红</t>
  </si>
  <si>
    <t>宋密密</t>
  </si>
  <si>
    <t>王明柳</t>
  </si>
  <si>
    <t>吴丹</t>
  </si>
  <si>
    <t>章亚平</t>
  </si>
  <si>
    <t>张正琴</t>
  </si>
  <si>
    <t>张叶芝</t>
  </si>
  <si>
    <t>李祖飞</t>
  </si>
  <si>
    <t>朱倩</t>
  </si>
  <si>
    <t>陈良彗</t>
  </si>
  <si>
    <t>曾梦凡</t>
  </si>
  <si>
    <t>赵福茜</t>
  </si>
  <si>
    <t>陈喜红</t>
  </si>
  <si>
    <t>梁尧</t>
  </si>
  <si>
    <t>来友兰</t>
  </si>
  <si>
    <t>曾园</t>
  </si>
  <si>
    <t>禹媛</t>
  </si>
  <si>
    <t>杨景梅</t>
  </si>
  <si>
    <t>徐星</t>
  </si>
  <si>
    <t>廖睿</t>
  </si>
  <si>
    <t>罗茜茜</t>
  </si>
  <si>
    <t>李苗苗</t>
  </si>
  <si>
    <t>裴雅倩</t>
  </si>
  <si>
    <t>杨世菊</t>
  </si>
  <si>
    <t>樊娅</t>
  </si>
  <si>
    <t>唐友青</t>
  </si>
  <si>
    <t>陈佑雲</t>
  </si>
  <si>
    <t>祝国雅</t>
  </si>
  <si>
    <t>张文艳</t>
  </si>
  <si>
    <t>邓宗敏</t>
  </si>
  <si>
    <t>付冠银</t>
  </si>
  <si>
    <t>李春霞</t>
  </si>
  <si>
    <t>朱文巧</t>
  </si>
  <si>
    <t>鲁仕平</t>
  </si>
  <si>
    <t>邓传丽</t>
  </si>
  <si>
    <t>刘启莹</t>
  </si>
  <si>
    <t>唐晓民</t>
  </si>
  <si>
    <t>吴荣群</t>
  </si>
  <si>
    <t>张继华</t>
  </si>
  <si>
    <t>周艳</t>
  </si>
  <si>
    <t>董明莉</t>
  </si>
  <si>
    <t>王雪梅</t>
  </si>
  <si>
    <t>李瑞</t>
  </si>
  <si>
    <t>袁敏</t>
  </si>
  <si>
    <t>马同妮</t>
  </si>
  <si>
    <t>明彩玉</t>
  </si>
  <si>
    <t>周清霞</t>
  </si>
  <si>
    <t>唐贻香</t>
  </si>
  <si>
    <t>夏慧</t>
  </si>
  <si>
    <t>罗杰</t>
  </si>
  <si>
    <t>沙梦娜</t>
  </si>
  <si>
    <t>蔡晨晨</t>
  </si>
  <si>
    <t>黄习群</t>
  </si>
  <si>
    <t>刘婉</t>
  </si>
  <si>
    <t>娄仁英</t>
  </si>
  <si>
    <t>储环</t>
  </si>
  <si>
    <t>龚世祥</t>
  </si>
  <si>
    <t>刘交芬</t>
  </si>
  <si>
    <t>唐显军</t>
  </si>
  <si>
    <t>方晶晶</t>
  </si>
  <si>
    <t>储小华</t>
  </si>
  <si>
    <t>夏俭维</t>
  </si>
  <si>
    <t>丁静</t>
  </si>
  <si>
    <t>秦莎</t>
  </si>
  <si>
    <t>陈溪</t>
  </si>
  <si>
    <t>唐榴</t>
  </si>
  <si>
    <t>田姣</t>
  </si>
  <si>
    <t>李晶晶</t>
  </si>
  <si>
    <t>贺晓霞</t>
  </si>
  <si>
    <t>张亚运</t>
  </si>
  <si>
    <t>杨柳</t>
  </si>
  <si>
    <t>龚苗苗</t>
  </si>
  <si>
    <t>曾子阳</t>
  </si>
  <si>
    <t>王元博</t>
  </si>
  <si>
    <t>伍俊</t>
  </si>
  <si>
    <t>冯传梅</t>
  </si>
  <si>
    <t>王淋淋</t>
  </si>
  <si>
    <t>石钕橦</t>
  </si>
  <si>
    <t>姜言锐</t>
  </si>
  <si>
    <t>卢婷</t>
  </si>
  <si>
    <t>胡旭</t>
  </si>
  <si>
    <t>王兰兰</t>
  </si>
  <si>
    <t>夏露</t>
  </si>
  <si>
    <t>朱锋</t>
  </si>
  <si>
    <t>覃培超</t>
  </si>
  <si>
    <t>唐齐平</t>
  </si>
  <si>
    <t>侯永洲</t>
  </si>
  <si>
    <t>赵辉琴</t>
  </si>
  <si>
    <t>陈雪梅</t>
  </si>
  <si>
    <t>胡巧</t>
  </si>
  <si>
    <t>郭紫泉</t>
  </si>
  <si>
    <t>马晓</t>
  </si>
  <si>
    <t>苏媛</t>
  </si>
  <si>
    <t>宋正娟</t>
  </si>
  <si>
    <t>程立娟</t>
  </si>
  <si>
    <t>李洁</t>
  </si>
  <si>
    <t>汤锐</t>
  </si>
  <si>
    <t>杜纺纺</t>
  </si>
  <si>
    <t>肖晓</t>
  </si>
  <si>
    <t>宋紫田</t>
  </si>
  <si>
    <t>张浩利</t>
  </si>
  <si>
    <t>邓薇</t>
  </si>
  <si>
    <t>陈娟</t>
  </si>
  <si>
    <t>陈黎</t>
  </si>
  <si>
    <t>沈益群</t>
  </si>
  <si>
    <t>李红</t>
  </si>
  <si>
    <t>刘婵</t>
  </si>
  <si>
    <t>马梦洁</t>
  </si>
  <si>
    <t>漆娇</t>
  </si>
  <si>
    <t>伍霞</t>
  </si>
  <si>
    <t>谭鑫</t>
  </si>
  <si>
    <t>陈兴春</t>
  </si>
  <si>
    <t>曹东亚</t>
  </si>
  <si>
    <t>代本莉</t>
  </si>
  <si>
    <t>刘绪</t>
  </si>
  <si>
    <t>李敏</t>
  </si>
  <si>
    <t>王婷婷</t>
  </si>
  <si>
    <t>周升莎</t>
  </si>
  <si>
    <t>罗时梅</t>
  </si>
  <si>
    <t>姜维</t>
  </si>
  <si>
    <t>杨庆</t>
  </si>
  <si>
    <t>张惠</t>
  </si>
  <si>
    <t>陈莹</t>
  </si>
  <si>
    <t>紫阳县2019年第二批灵活就业人员社会保险补贴明细表</t>
  </si>
  <si>
    <t xml:space="preserve"> 单位：元</t>
  </si>
  <si>
    <t>人员类别</t>
  </si>
  <si>
    <t>所属社区</t>
  </si>
  <si>
    <t>享受
年限</t>
  </si>
  <si>
    <t>缴纳养老
保险</t>
  </si>
  <si>
    <t>应补贴
金额</t>
  </si>
  <si>
    <t>备注</t>
  </si>
  <si>
    <t>廖育会</t>
  </si>
  <si>
    <t>东城门</t>
  </si>
  <si>
    <t>周平安</t>
  </si>
  <si>
    <t>环城路</t>
  </si>
  <si>
    <t>新增</t>
  </si>
  <si>
    <t>唐协华</t>
  </si>
  <si>
    <t>麻柳镇</t>
  </si>
  <si>
    <t>党超琼</t>
  </si>
  <si>
    <t>洞河镇</t>
  </si>
  <si>
    <t>谢立芳</t>
  </si>
  <si>
    <t>贺春洋</t>
  </si>
  <si>
    <t>河堤路</t>
  </si>
  <si>
    <t>陈勇</t>
  </si>
  <si>
    <t>王钦春</t>
  </si>
  <si>
    <t>会仙桥</t>
  </si>
  <si>
    <t>王思安</t>
  </si>
  <si>
    <t>城关镇</t>
  </si>
  <si>
    <t>毛明月</t>
  </si>
  <si>
    <t>刘宏</t>
  </si>
  <si>
    <t>郑由香</t>
  </si>
  <si>
    <t>胡宗翠</t>
  </si>
  <si>
    <t>陈琴</t>
  </si>
  <si>
    <t>侯再英</t>
  </si>
  <si>
    <t>陈龙举</t>
  </si>
  <si>
    <t>周显泽</t>
  </si>
  <si>
    <t>周帮英</t>
  </si>
  <si>
    <t>刘飞</t>
  </si>
  <si>
    <t xml:space="preserve"> 就业困难人员  </t>
  </si>
  <si>
    <t>刘维菊</t>
  </si>
  <si>
    <t>汉王镇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</si>
</sst>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yyyy/m/d;@"/>
    <numFmt numFmtId="179" formatCode="0_ "/>
    <numFmt numFmtId="180" formatCode="yyyy/mm/dd"/>
  </numFmts>
  <fonts count="37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6"/>
      <name val="楷体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7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177" fontId="0" fillId="0" borderId="0" xfId="0" applyNumberFormat="1" applyAlignment="1">
      <alignment wrapText="1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7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3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6" fillId="0" borderId="0" xfId="0" applyNumberFormat="1" applyFont="1" applyAlignment="1">
      <alignment wrapText="1"/>
    </xf>
    <xf numFmtId="0" fontId="8" fillId="0" borderId="1" xfId="57" applyFont="1" applyFill="1" applyBorder="1" applyAlignment="1">
      <alignment horizontal="center" vertical="center" wrapText="1"/>
    </xf>
    <xf numFmtId="179" fontId="8" fillId="0" borderId="1" xfId="57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ill="1" applyAlignment="1">
      <alignment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</cellXfs>
  <cellStyles count="72">
    <cellStyle name="常规" xfId="0" builtinId="0"/>
    <cellStyle name="货币[0]" xfId="1" builtinId="7"/>
    <cellStyle name="常规_内科_4" xfId="2"/>
    <cellStyle name="常规_Sheet8" xfId="3"/>
    <cellStyle name="货币" xfId="4" builtinId="4"/>
    <cellStyle name="常规_行政办" xfId="5"/>
    <cellStyle name="20% - 强调文字颜色 3" xfId="6" builtinId="38"/>
    <cellStyle name="输入" xfId="7" builtinId="20"/>
    <cellStyle name="千位分隔[0]" xfId="8" builtinId="6"/>
    <cellStyle name="常规_外科_1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_急诊科_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常规_财务科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_综合科_3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内科" xfId="56"/>
    <cellStyle name="常规_Sheet1" xfId="57"/>
    <cellStyle name="常规_Sheet8_1" xfId="58"/>
    <cellStyle name="常规_急诊科" xfId="59"/>
    <cellStyle name="常规_Sheet1_Sheet19" xfId="60"/>
    <cellStyle name="常规_外科" xfId="61"/>
    <cellStyle name="常规_检验科_1" xfId="62"/>
    <cellStyle name="常规_Sheet7" xfId="63"/>
    <cellStyle name="常规_手术室" xfId="64"/>
    <cellStyle name="常规_妇产科" xfId="65"/>
    <cellStyle name="常规_供应室" xfId="66"/>
    <cellStyle name="常规_手术室_1" xfId="67"/>
    <cellStyle name="常规_药剂科" xfId="68"/>
    <cellStyle name="常规_放射科" xfId="69"/>
    <cellStyle name="常规_医务科_4" xfId="70"/>
    <cellStyle name="常规_检验科" xfId="71"/>
  </cellStyles>
  <dxfs count="2">
    <dxf>
      <fill>
        <patternFill patternType="gray125">
          <fgColor indexed="1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M12" sqref="M12"/>
    </sheetView>
  </sheetViews>
  <sheetFormatPr defaultColWidth="9" defaultRowHeight="33" customHeight="1"/>
  <cols>
    <col min="1" max="1" width="3.125" style="85" customWidth="1"/>
    <col min="2" max="2" width="15.25" style="85" customWidth="1"/>
    <col min="3" max="3" width="5.125" style="85" customWidth="1"/>
    <col min="4" max="4" width="9.25" style="86" customWidth="1"/>
    <col min="5" max="5" width="14" style="85" customWidth="1"/>
    <col min="6" max="6" width="15.75" style="85" customWidth="1"/>
    <col min="7" max="7" width="16.25" style="85" customWidth="1"/>
    <col min="8" max="8" width="6.125" style="85" customWidth="1"/>
    <col min="9" max="9" width="6.875" style="85" customWidth="1"/>
    <col min="10" max="10" width="11.875" style="86" customWidth="1"/>
    <col min="11" max="11" width="5.125" style="87" customWidth="1"/>
    <col min="12" max="12" width="11" style="88" customWidth="1"/>
    <col min="13" max="16384" width="9" style="85"/>
  </cols>
  <sheetData>
    <row r="1" s="82" customFormat="1" ht="35.45" customHeight="1" spans="1:19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8"/>
      <c r="N1" s="98"/>
      <c r="O1" s="98"/>
      <c r="P1" s="98"/>
      <c r="Q1" s="98"/>
      <c r="R1" s="98"/>
      <c r="S1" s="98"/>
    </row>
    <row r="2" s="83" customFormat="1" ht="15.75" customHeight="1" spans="1:19">
      <c r="A2" s="90" t="s">
        <v>1</v>
      </c>
      <c r="D2" s="91"/>
      <c r="G2" s="83" t="s">
        <v>2</v>
      </c>
      <c r="H2" s="90"/>
      <c r="J2" s="99" t="s">
        <v>3</v>
      </c>
      <c r="K2" s="99"/>
      <c r="L2" s="99"/>
      <c r="M2" s="100"/>
      <c r="N2" s="100"/>
      <c r="O2" s="100"/>
      <c r="P2" s="100"/>
      <c r="Q2" s="100"/>
      <c r="R2" s="100"/>
      <c r="S2" s="100"/>
    </row>
    <row r="3" s="84" customFormat="1" ht="46.5" customHeight="1" spans="1:12">
      <c r="A3" s="68" t="s">
        <v>4</v>
      </c>
      <c r="B3" s="68" t="s">
        <v>5</v>
      </c>
      <c r="C3" s="68" t="s">
        <v>6</v>
      </c>
      <c r="D3" s="71" t="s">
        <v>7</v>
      </c>
      <c r="E3" s="68" t="s">
        <v>8</v>
      </c>
      <c r="F3" s="71" t="s">
        <v>9</v>
      </c>
      <c r="G3" s="68" t="s">
        <v>10</v>
      </c>
      <c r="H3" s="68" t="s">
        <v>11</v>
      </c>
      <c r="I3" s="68" t="s">
        <v>12</v>
      </c>
      <c r="J3" s="71" t="s">
        <v>13</v>
      </c>
      <c r="K3" s="101" t="s">
        <v>14</v>
      </c>
      <c r="L3" s="81" t="s">
        <v>15</v>
      </c>
    </row>
    <row r="4" s="84" customFormat="1" ht="35.25" customHeight="1" spans="1:12">
      <c r="A4" s="68">
        <v>1</v>
      </c>
      <c r="B4" s="68" t="s">
        <v>16</v>
      </c>
      <c r="C4" s="68">
        <v>7</v>
      </c>
      <c r="D4" s="80">
        <v>48249.18</v>
      </c>
      <c r="E4" s="68" t="s">
        <v>17</v>
      </c>
      <c r="F4" s="71" t="s">
        <v>18</v>
      </c>
      <c r="G4" s="68" t="s">
        <v>19</v>
      </c>
      <c r="H4" s="68" t="s">
        <v>20</v>
      </c>
      <c r="I4" s="68" t="s">
        <v>21</v>
      </c>
      <c r="J4" s="93">
        <v>4425757</v>
      </c>
      <c r="K4" s="102">
        <v>7</v>
      </c>
      <c r="L4" s="92">
        <v>32166.12</v>
      </c>
    </row>
    <row r="5" s="84" customFormat="1" ht="35.25" customHeight="1" spans="1:12">
      <c r="A5" s="68">
        <v>2</v>
      </c>
      <c r="B5" s="68" t="s">
        <v>22</v>
      </c>
      <c r="C5" s="68">
        <v>2</v>
      </c>
      <c r="D5" s="80">
        <v>17980.02</v>
      </c>
      <c r="E5" s="68" t="s">
        <v>23</v>
      </c>
      <c r="F5" s="71" t="s">
        <v>24</v>
      </c>
      <c r="G5" s="68" t="s">
        <v>25</v>
      </c>
      <c r="H5" s="68" t="s">
        <v>26</v>
      </c>
      <c r="I5" s="68" t="s">
        <v>27</v>
      </c>
      <c r="J5" s="93">
        <v>4425757</v>
      </c>
      <c r="K5" s="102">
        <v>2</v>
      </c>
      <c r="L5" s="92">
        <v>11986.68</v>
      </c>
    </row>
    <row r="6" s="84" customFormat="1" ht="35.25" customHeight="1" spans="1:12">
      <c r="A6" s="68">
        <v>3</v>
      </c>
      <c r="B6" s="68" t="s">
        <v>28</v>
      </c>
      <c r="C6" s="68">
        <v>42</v>
      </c>
      <c r="D6" s="80">
        <v>329691.52</v>
      </c>
      <c r="E6" s="68" t="s">
        <v>29</v>
      </c>
      <c r="F6" s="71" t="s">
        <v>30</v>
      </c>
      <c r="G6" s="68" t="s">
        <v>19</v>
      </c>
      <c r="H6" s="68" t="s">
        <v>20</v>
      </c>
      <c r="I6" s="68" t="s">
        <v>31</v>
      </c>
      <c r="J6" s="93">
        <v>4425757</v>
      </c>
      <c r="K6" s="102">
        <v>42</v>
      </c>
      <c r="L6" s="92">
        <v>219794.346666667</v>
      </c>
    </row>
    <row r="7" s="84" customFormat="1" ht="35.25" customHeight="1" spans="1:12">
      <c r="A7" s="68">
        <v>4</v>
      </c>
      <c r="B7" s="68" t="s">
        <v>32</v>
      </c>
      <c r="C7" s="68">
        <v>137</v>
      </c>
      <c r="D7" s="92">
        <v>614845.04</v>
      </c>
      <c r="E7" s="68" t="s">
        <v>32</v>
      </c>
      <c r="F7" s="71" t="s">
        <v>33</v>
      </c>
      <c r="G7" s="68" t="s">
        <v>34</v>
      </c>
      <c r="H7" s="68" t="s">
        <v>35</v>
      </c>
      <c r="I7" s="68" t="s">
        <v>36</v>
      </c>
      <c r="J7" s="93">
        <v>18590967685</v>
      </c>
      <c r="K7" s="102">
        <v>137</v>
      </c>
      <c r="L7" s="92">
        <v>614845.04</v>
      </c>
    </row>
    <row r="8" s="84" customFormat="1" ht="27.95" customHeight="1" spans="1:12">
      <c r="A8" s="68">
        <v>5</v>
      </c>
      <c r="B8" s="68" t="s">
        <v>37</v>
      </c>
      <c r="C8" s="68">
        <v>20</v>
      </c>
      <c r="D8" s="80">
        <v>66780.84</v>
      </c>
      <c r="E8" s="68"/>
      <c r="F8" s="71"/>
      <c r="G8" s="68"/>
      <c r="H8" s="68"/>
      <c r="I8" s="68"/>
      <c r="J8" s="80"/>
      <c r="K8" s="102">
        <v>20</v>
      </c>
      <c r="L8" s="92">
        <v>66780.84</v>
      </c>
    </row>
    <row r="9" s="84" customFormat="1" ht="27.95" customHeight="1" spans="1:15">
      <c r="A9" s="93" t="s">
        <v>38</v>
      </c>
      <c r="B9" s="93"/>
      <c r="C9" s="93">
        <f>SUM(C4:C8)</f>
        <v>208</v>
      </c>
      <c r="D9" s="80">
        <f>SUM(D4:D8)</f>
        <v>1077546.6</v>
      </c>
      <c r="E9" s="94"/>
      <c r="F9" s="95"/>
      <c r="G9" s="95"/>
      <c r="H9" s="95"/>
      <c r="I9" s="95"/>
      <c r="J9" s="103"/>
      <c r="K9" s="104">
        <f>SUM(K4:K8)</f>
        <v>208</v>
      </c>
      <c r="L9" s="63">
        <f>SUM(L4:L8)</f>
        <v>945573.026666667</v>
      </c>
      <c r="O9" s="105"/>
    </row>
    <row r="10" s="84" customFormat="1" ht="27.95" customHeight="1" spans="1:15">
      <c r="A10" s="96"/>
      <c r="B10" s="96"/>
      <c r="D10" s="97"/>
      <c r="G10" s="83"/>
      <c r="H10" s="83"/>
      <c r="I10" s="106"/>
      <c r="J10" s="106"/>
      <c r="K10" s="106"/>
      <c r="L10" s="106"/>
      <c r="O10" s="105"/>
    </row>
    <row r="11" customHeight="1" spans="15:15">
      <c r="O11" s="107"/>
    </row>
    <row r="12" customHeight="1" spans="15:15">
      <c r="O12" s="107"/>
    </row>
    <row r="13" customHeight="1" spans="15:15">
      <c r="O13" s="107"/>
    </row>
    <row r="21" customHeight="1" spans="8:8">
      <c r="H21" s="86"/>
    </row>
    <row r="22" customHeight="1" spans="8:8">
      <c r="H22" s="86"/>
    </row>
    <row r="23" customHeight="1" spans="8:8">
      <c r="H23" s="86"/>
    </row>
  </sheetData>
  <mergeCells count="6">
    <mergeCell ref="A1:L1"/>
    <mergeCell ref="J2:L2"/>
    <mergeCell ref="A9:B9"/>
    <mergeCell ref="E9:J9"/>
    <mergeCell ref="A10:B10"/>
    <mergeCell ref="I10:L10"/>
  </mergeCells>
  <pageMargins left="0.747916666666667" right="0.747916666666667" top="0.984027777777778" bottom="0.984027777777778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J22" sqref="J22"/>
    </sheetView>
  </sheetViews>
  <sheetFormatPr defaultColWidth="9" defaultRowHeight="14.25"/>
  <cols>
    <col min="1" max="1" width="2.75" style="27" customWidth="1"/>
    <col min="2" max="2" width="7.125" style="27" customWidth="1"/>
    <col min="3" max="3" width="2.875" style="27" customWidth="1"/>
    <col min="4" max="4" width="3" style="27" customWidth="1"/>
    <col min="5" max="5" width="13.25" style="28" customWidth="1"/>
    <col min="6" max="6" width="9.75" style="27" customWidth="1"/>
    <col min="7" max="7" width="9.875" style="27" customWidth="1"/>
    <col min="8" max="8" width="4.375" style="27" customWidth="1"/>
    <col min="9" max="9" width="8.125" style="72" customWidth="1"/>
    <col min="10" max="10" width="8.625" style="29" customWidth="1"/>
    <col min="11" max="11" width="7.875" style="29" customWidth="1"/>
    <col min="12" max="12" width="10.375" style="29" customWidth="1"/>
    <col min="13" max="15" width="8.75" style="27" customWidth="1"/>
    <col min="16" max="16" width="8.125" style="27" customWidth="1"/>
    <col min="17" max="17" width="13.75" style="27" customWidth="1"/>
    <col min="18" max="234" width="8.75" style="27" customWidth="1"/>
    <col min="235" max="235" width="8.75" style="27"/>
    <col min="236" max="16384" width="9" style="27"/>
  </cols>
  <sheetData>
    <row r="1" s="21" customFormat="1" ht="39" customHeight="1" spans="1:12">
      <c r="A1" s="30" t="s">
        <v>39</v>
      </c>
      <c r="B1" s="30"/>
      <c r="C1" s="30"/>
      <c r="D1" s="30"/>
      <c r="E1" s="30"/>
      <c r="F1" s="30"/>
      <c r="G1" s="30"/>
      <c r="H1" s="30"/>
      <c r="I1" s="74"/>
      <c r="J1" s="30"/>
      <c r="K1" s="30"/>
      <c r="L1" s="30"/>
    </row>
    <row r="2" s="22" customFormat="1" ht="20.25" customHeight="1" spans="1:12">
      <c r="A2" s="31" t="s">
        <v>40</v>
      </c>
      <c r="B2" s="31"/>
      <c r="C2" s="31"/>
      <c r="D2" s="31"/>
      <c r="E2" s="32"/>
      <c r="I2" s="75"/>
      <c r="J2" s="49"/>
      <c r="K2" s="49"/>
      <c r="L2" s="49" t="s">
        <v>2</v>
      </c>
    </row>
    <row r="3" s="23" customFormat="1" ht="13.9" customHeight="1" spans="1:12">
      <c r="A3" s="33" t="s">
        <v>4</v>
      </c>
      <c r="B3" s="33" t="s">
        <v>41</v>
      </c>
      <c r="C3" s="34" t="s">
        <v>42</v>
      </c>
      <c r="D3" s="35" t="s">
        <v>43</v>
      </c>
      <c r="E3" s="36" t="s">
        <v>44</v>
      </c>
      <c r="F3" s="37" t="s">
        <v>45</v>
      </c>
      <c r="G3" s="37" t="s">
        <v>46</v>
      </c>
      <c r="H3" s="35" t="s">
        <v>47</v>
      </c>
      <c r="I3" s="76" t="s">
        <v>48</v>
      </c>
      <c r="J3" s="50"/>
      <c r="K3" s="50"/>
      <c r="L3" s="50" t="s">
        <v>49</v>
      </c>
    </row>
    <row r="4" s="23" customFormat="1" ht="15.75" customHeight="1" spans="1:12">
      <c r="A4" s="33"/>
      <c r="B4" s="33"/>
      <c r="C4" s="34"/>
      <c r="D4" s="35"/>
      <c r="E4" s="36"/>
      <c r="F4" s="37"/>
      <c r="G4" s="37"/>
      <c r="H4" s="35"/>
      <c r="I4" s="76" t="s">
        <v>50</v>
      </c>
      <c r="J4" s="50" t="s">
        <v>51</v>
      </c>
      <c r="K4" s="50" t="s">
        <v>52</v>
      </c>
      <c r="L4" s="50"/>
    </row>
    <row r="5" s="23" customFormat="1" ht="15.75" customHeight="1" spans="1:12">
      <c r="A5" s="33">
        <v>1</v>
      </c>
      <c r="B5" s="68" t="s">
        <v>53</v>
      </c>
      <c r="C5" s="34" t="s">
        <v>54</v>
      </c>
      <c r="D5" s="35" t="s">
        <v>55</v>
      </c>
      <c r="E5" s="36" t="s">
        <v>56</v>
      </c>
      <c r="F5" s="73">
        <v>43466</v>
      </c>
      <c r="G5" s="73">
        <v>44561</v>
      </c>
      <c r="H5" s="35" t="s">
        <v>57</v>
      </c>
      <c r="I5" s="76">
        <v>6731.88</v>
      </c>
      <c r="J5" s="50">
        <v>2036.16</v>
      </c>
      <c r="K5" s="50">
        <v>262.08</v>
      </c>
      <c r="L5" s="50">
        <f>(I5+J5+K5)*2/3</f>
        <v>6020.08</v>
      </c>
    </row>
    <row r="6" s="23" customFormat="1" ht="15.75" customHeight="1" spans="1:12">
      <c r="A6" s="33">
        <v>2</v>
      </c>
      <c r="B6" s="68" t="s">
        <v>58</v>
      </c>
      <c r="C6" s="34" t="s">
        <v>54</v>
      </c>
      <c r="D6" s="35" t="s">
        <v>59</v>
      </c>
      <c r="E6" s="36" t="s">
        <v>56</v>
      </c>
      <c r="F6" s="73">
        <v>43466</v>
      </c>
      <c r="G6" s="73">
        <v>44561</v>
      </c>
      <c r="H6" s="35" t="s">
        <v>57</v>
      </c>
      <c r="I6" s="76">
        <v>6731.88</v>
      </c>
      <c r="J6" s="50">
        <v>2036.16</v>
      </c>
      <c r="K6" s="50">
        <v>262.08</v>
      </c>
      <c r="L6" s="50">
        <f t="shared" ref="L6:L11" si="0">(I6+J6+K6)*2/3</f>
        <v>6020.08</v>
      </c>
    </row>
    <row r="7" s="23" customFormat="1" ht="15.75" customHeight="1" spans="1:12">
      <c r="A7" s="33">
        <v>3</v>
      </c>
      <c r="B7" s="68" t="s">
        <v>60</v>
      </c>
      <c r="C7" s="34" t="s">
        <v>54</v>
      </c>
      <c r="D7" s="35" t="s">
        <v>61</v>
      </c>
      <c r="E7" s="36" t="s">
        <v>56</v>
      </c>
      <c r="F7" s="73">
        <v>43466</v>
      </c>
      <c r="G7" s="73">
        <v>44561</v>
      </c>
      <c r="H7" s="35" t="s">
        <v>62</v>
      </c>
      <c r="I7" s="76">
        <v>5233.98</v>
      </c>
      <c r="J7" s="50">
        <v>2036.16</v>
      </c>
      <c r="K7" s="50">
        <v>262.08</v>
      </c>
      <c r="L7" s="50">
        <f t="shared" si="0"/>
        <v>5021.48</v>
      </c>
    </row>
    <row r="8" s="23" customFormat="1" ht="15.75" customHeight="1" spans="1:12">
      <c r="A8" s="33">
        <v>4</v>
      </c>
      <c r="B8" s="68" t="s">
        <v>63</v>
      </c>
      <c r="C8" s="34" t="s">
        <v>54</v>
      </c>
      <c r="D8" s="35" t="s">
        <v>64</v>
      </c>
      <c r="E8" s="36" t="s">
        <v>56</v>
      </c>
      <c r="F8" s="73">
        <v>43466</v>
      </c>
      <c r="G8" s="73">
        <v>44561</v>
      </c>
      <c r="H8" s="35" t="s">
        <v>62</v>
      </c>
      <c r="I8" s="76">
        <v>6731.88</v>
      </c>
      <c r="J8" s="50">
        <v>2036.16</v>
      </c>
      <c r="K8" s="50">
        <v>262.08</v>
      </c>
      <c r="L8" s="50">
        <f t="shared" si="0"/>
        <v>6020.08</v>
      </c>
    </row>
    <row r="9" s="23" customFormat="1" ht="15.75" customHeight="1" spans="1:12">
      <c r="A9" s="33">
        <v>5</v>
      </c>
      <c r="B9" s="68" t="s">
        <v>65</v>
      </c>
      <c r="C9" s="34" t="s">
        <v>54</v>
      </c>
      <c r="D9" s="35" t="s">
        <v>66</v>
      </c>
      <c r="E9" s="36" t="s">
        <v>56</v>
      </c>
      <c r="F9" s="73">
        <v>43466</v>
      </c>
      <c r="G9" s="73">
        <v>44561</v>
      </c>
      <c r="H9" s="35" t="s">
        <v>62</v>
      </c>
      <c r="I9" s="76">
        <v>0</v>
      </c>
      <c r="J9" s="50">
        <v>2036.16</v>
      </c>
      <c r="K9" s="50">
        <v>262.08</v>
      </c>
      <c r="L9" s="50">
        <f t="shared" si="0"/>
        <v>1532.16</v>
      </c>
    </row>
    <row r="10" s="24" customFormat="1" ht="15.75" customHeight="1" spans="1:12">
      <c r="A10" s="68">
        <v>6</v>
      </c>
      <c r="B10" s="68" t="s">
        <v>67</v>
      </c>
      <c r="C10" s="79" t="s">
        <v>54</v>
      </c>
      <c r="D10" s="71" t="s">
        <v>66</v>
      </c>
      <c r="E10" s="80" t="s">
        <v>56</v>
      </c>
      <c r="F10" s="73">
        <v>43466</v>
      </c>
      <c r="G10" s="73">
        <v>44561</v>
      </c>
      <c r="H10" s="71" t="s">
        <v>62</v>
      </c>
      <c r="I10" s="81">
        <v>0</v>
      </c>
      <c r="J10" s="63">
        <v>2036.16</v>
      </c>
      <c r="K10" s="50">
        <v>262.08</v>
      </c>
      <c r="L10" s="50">
        <f t="shared" si="0"/>
        <v>1532.16</v>
      </c>
    </row>
    <row r="11" s="23" customFormat="1" ht="15.75" customHeight="1" spans="1:12">
      <c r="A11" s="33">
        <v>7</v>
      </c>
      <c r="B11" s="68" t="s">
        <v>68</v>
      </c>
      <c r="C11" s="34" t="s">
        <v>54</v>
      </c>
      <c r="D11" s="35" t="s">
        <v>59</v>
      </c>
      <c r="E11" s="36" t="s">
        <v>56</v>
      </c>
      <c r="F11" s="73">
        <v>43466</v>
      </c>
      <c r="G11" s="73">
        <v>44561</v>
      </c>
      <c r="H11" s="35" t="s">
        <v>62</v>
      </c>
      <c r="I11" s="76">
        <v>6731.88</v>
      </c>
      <c r="J11" s="50">
        <v>2036.16</v>
      </c>
      <c r="K11" s="50">
        <v>262.08</v>
      </c>
      <c r="L11" s="50">
        <f t="shared" si="0"/>
        <v>6020.08</v>
      </c>
    </row>
    <row r="12" s="25" customFormat="1" ht="24" customHeight="1" spans="1:12">
      <c r="A12" s="59" t="s">
        <v>38</v>
      </c>
      <c r="B12" s="60"/>
      <c r="C12" s="60"/>
      <c r="D12" s="60"/>
      <c r="E12" s="60"/>
      <c r="F12" s="60"/>
      <c r="G12" s="60"/>
      <c r="H12" s="61"/>
      <c r="I12" s="77">
        <f>SUM(I5:I11)*2/3</f>
        <v>21441</v>
      </c>
      <c r="J12" s="33">
        <f>SUM(J5:J11)*2/3</f>
        <v>9502.08</v>
      </c>
      <c r="K12" s="33">
        <f>SUM(K5:K11)*2/3</f>
        <v>1223.04</v>
      </c>
      <c r="L12" s="50">
        <f>SUM(L5:L11)</f>
        <v>32166.12</v>
      </c>
    </row>
    <row r="13" s="26" customFormat="1" spans="5:12">
      <c r="E13" s="62"/>
      <c r="I13" s="78"/>
      <c r="J13" s="64"/>
      <c r="K13" s="64"/>
      <c r="L13" s="64"/>
    </row>
  </sheetData>
  <mergeCells count="12">
    <mergeCell ref="A1:L1"/>
    <mergeCell ref="I3:K3"/>
    <mergeCell ref="A12:H12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1"/>
  <pageMargins left="0.334027777777778" right="0.334027777777778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J39" sqref="J39"/>
    </sheetView>
  </sheetViews>
  <sheetFormatPr defaultColWidth="9" defaultRowHeight="14.25" outlineLevelRow="7"/>
  <cols>
    <col min="1" max="1" width="2.75" style="27" customWidth="1"/>
    <col min="2" max="2" width="7.125" style="27" customWidth="1"/>
    <col min="3" max="3" width="2.875" style="27" customWidth="1"/>
    <col min="4" max="4" width="3" style="27" customWidth="1"/>
    <col min="5" max="5" width="13.25" style="28" customWidth="1"/>
    <col min="6" max="6" width="9.75" style="27" customWidth="1"/>
    <col min="7" max="7" width="9.875" style="27" customWidth="1"/>
    <col min="8" max="8" width="4.375" style="27" customWidth="1"/>
    <col min="9" max="9" width="8.125" style="72" customWidth="1"/>
    <col min="10" max="10" width="8.625" style="29" customWidth="1"/>
    <col min="11" max="11" width="7.875" style="29" customWidth="1"/>
    <col min="12" max="12" width="10.375" style="29" customWidth="1"/>
    <col min="13" max="13" width="15.75" style="27" customWidth="1"/>
    <col min="14" max="16" width="8.75" style="27" customWidth="1"/>
    <col min="17" max="17" width="8.125" style="27" customWidth="1"/>
    <col min="18" max="18" width="13.75" style="27" customWidth="1"/>
    <col min="19" max="235" width="8.75" style="27" customWidth="1"/>
    <col min="236" max="236" width="8.75" style="27"/>
    <col min="237" max="251" width="9" style="27"/>
  </cols>
  <sheetData>
    <row r="1" s="21" customFormat="1" ht="39" customHeight="1" spans="1:12">
      <c r="A1" s="30" t="s">
        <v>39</v>
      </c>
      <c r="B1" s="30"/>
      <c r="C1" s="30"/>
      <c r="D1" s="30"/>
      <c r="E1" s="30"/>
      <c r="F1" s="30"/>
      <c r="G1" s="30"/>
      <c r="H1" s="30"/>
      <c r="I1" s="74"/>
      <c r="J1" s="30"/>
      <c r="K1" s="30"/>
      <c r="L1" s="30"/>
    </row>
    <row r="2" s="22" customFormat="1" ht="20.25" customHeight="1" spans="1:12">
      <c r="A2" s="31" t="s">
        <v>69</v>
      </c>
      <c r="B2" s="31"/>
      <c r="C2" s="31"/>
      <c r="D2" s="31"/>
      <c r="E2" s="32"/>
      <c r="I2" s="75"/>
      <c r="J2" s="49"/>
      <c r="K2" s="49"/>
      <c r="L2" s="49" t="s">
        <v>2</v>
      </c>
    </row>
    <row r="3" s="23" customFormat="1" ht="13.9" customHeight="1" spans="1:12">
      <c r="A3" s="33" t="s">
        <v>4</v>
      </c>
      <c r="B3" s="33" t="s">
        <v>41</v>
      </c>
      <c r="C3" s="34" t="s">
        <v>42</v>
      </c>
      <c r="D3" s="35" t="s">
        <v>43</v>
      </c>
      <c r="E3" s="36" t="s">
        <v>44</v>
      </c>
      <c r="F3" s="37" t="s">
        <v>45</v>
      </c>
      <c r="G3" s="37" t="s">
        <v>46</v>
      </c>
      <c r="H3" s="35" t="s">
        <v>47</v>
      </c>
      <c r="I3" s="76" t="s">
        <v>48</v>
      </c>
      <c r="J3" s="50"/>
      <c r="K3" s="50"/>
      <c r="L3" s="50" t="s">
        <v>49</v>
      </c>
    </row>
    <row r="4" s="23" customFormat="1" ht="15.75" customHeight="1" spans="1:12">
      <c r="A4" s="33"/>
      <c r="B4" s="33"/>
      <c r="C4" s="34"/>
      <c r="D4" s="35"/>
      <c r="E4" s="36"/>
      <c r="F4" s="37"/>
      <c r="G4" s="37"/>
      <c r="H4" s="35"/>
      <c r="I4" s="76" t="s">
        <v>50</v>
      </c>
      <c r="J4" s="50" t="s">
        <v>51</v>
      </c>
      <c r="K4" s="50" t="s">
        <v>52</v>
      </c>
      <c r="L4" s="50"/>
    </row>
    <row r="5" s="23" customFormat="1" ht="15.75" customHeight="1" spans="1:12">
      <c r="A5" s="33">
        <v>1</v>
      </c>
      <c r="B5" s="68" t="s">
        <v>70</v>
      </c>
      <c r="C5" s="34" t="s">
        <v>71</v>
      </c>
      <c r="D5" s="35" t="s">
        <v>72</v>
      </c>
      <c r="E5" s="36" t="s">
        <v>56</v>
      </c>
      <c r="F5" s="73">
        <v>43466</v>
      </c>
      <c r="G5" s="73">
        <v>44561</v>
      </c>
      <c r="H5" s="35" t="s">
        <v>57</v>
      </c>
      <c r="I5" s="76">
        <v>6691.72</v>
      </c>
      <c r="J5" s="50">
        <v>2036.16</v>
      </c>
      <c r="K5" s="50">
        <v>262.13</v>
      </c>
      <c r="L5" s="50">
        <f>SUM(I5:K5)*2/3</f>
        <v>5993.34</v>
      </c>
    </row>
    <row r="6" s="23" customFormat="1" ht="15.75" customHeight="1" spans="1:12">
      <c r="A6" s="33">
        <v>2</v>
      </c>
      <c r="B6" s="68" t="s">
        <v>73</v>
      </c>
      <c r="C6" s="34" t="s">
        <v>71</v>
      </c>
      <c r="D6" s="35" t="s">
        <v>74</v>
      </c>
      <c r="E6" s="36" t="s">
        <v>56</v>
      </c>
      <c r="F6" s="73">
        <v>43132</v>
      </c>
      <c r="G6" s="73">
        <v>44227</v>
      </c>
      <c r="H6" s="35" t="s">
        <v>57</v>
      </c>
      <c r="I6" s="76">
        <v>6691.72</v>
      </c>
      <c r="J6" s="50">
        <v>2036.16</v>
      </c>
      <c r="K6" s="50">
        <v>262.13</v>
      </c>
      <c r="L6" s="50">
        <f>SUM(I6:K6)*2/3</f>
        <v>5993.34</v>
      </c>
    </row>
    <row r="7" s="25" customFormat="1" ht="24" customHeight="1" spans="1:12">
      <c r="A7" s="59" t="s">
        <v>38</v>
      </c>
      <c r="B7" s="60"/>
      <c r="C7" s="60"/>
      <c r="D7" s="60"/>
      <c r="E7" s="60"/>
      <c r="F7" s="60"/>
      <c r="G7" s="60"/>
      <c r="H7" s="61"/>
      <c r="I7" s="77">
        <f>SUM(I5:I6)*2/3</f>
        <v>8922.29333333333</v>
      </c>
      <c r="J7" s="33">
        <f>SUM(J5:J6)*2/3</f>
        <v>2714.88</v>
      </c>
      <c r="K7" s="33">
        <f>SUM(K5:K6)*2/3</f>
        <v>349.506666666667</v>
      </c>
      <c r="L7" s="50">
        <f>SUM(I7:K7)</f>
        <v>11986.68</v>
      </c>
    </row>
    <row r="8" s="26" customFormat="1" spans="5:12">
      <c r="E8" s="62"/>
      <c r="I8" s="78"/>
      <c r="J8" s="64"/>
      <c r="K8" s="64"/>
      <c r="L8" s="64"/>
    </row>
  </sheetData>
  <mergeCells count="12">
    <mergeCell ref="A1:L1"/>
    <mergeCell ref="I3:K3"/>
    <mergeCell ref="A7:H7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1"/>
  <pageMargins left="0.334027777777778" right="0.334027777777778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40" workbookViewId="0">
      <selection activeCell="Q20" sqref="Q20"/>
    </sheetView>
  </sheetViews>
  <sheetFormatPr defaultColWidth="9" defaultRowHeight="14.25"/>
  <cols>
    <col min="1" max="1" width="2.75" style="27" customWidth="1"/>
    <col min="2" max="2" width="7.125" style="27" customWidth="1"/>
    <col min="3" max="3" width="2.875" style="27" customWidth="1"/>
    <col min="4" max="4" width="3" style="27" customWidth="1"/>
    <col min="5" max="5" width="13.25" style="28" customWidth="1"/>
    <col min="6" max="6" width="9.75" style="27" customWidth="1"/>
    <col min="7" max="7" width="9.875" style="27" customWidth="1"/>
    <col min="8" max="8" width="4.375" style="27" customWidth="1"/>
    <col min="9" max="9" width="8.125" style="29" customWidth="1"/>
    <col min="10" max="10" width="8.625" style="29" customWidth="1"/>
    <col min="11" max="11" width="7.875" style="29" customWidth="1"/>
    <col min="12" max="12" width="10.375" style="29" customWidth="1"/>
    <col min="13" max="15" width="8.75" style="27" customWidth="1"/>
    <col min="16" max="16" width="8.125" style="27" customWidth="1"/>
    <col min="17" max="17" width="13.75" style="27" customWidth="1"/>
    <col min="18" max="234" width="8.75" style="27" customWidth="1"/>
    <col min="235" max="235" width="8.75" style="27"/>
    <col min="236" max="250" width="9" style="27"/>
  </cols>
  <sheetData>
    <row r="1" s="21" customFormat="1" ht="39" customHeight="1" spans="1:12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2" customFormat="1" ht="20.25" customHeight="1" spans="1:12">
      <c r="A2" s="31" t="s">
        <v>75</v>
      </c>
      <c r="B2" s="31"/>
      <c r="C2" s="31"/>
      <c r="D2" s="31"/>
      <c r="E2" s="32"/>
      <c r="I2" s="49"/>
      <c r="J2" s="49"/>
      <c r="K2" s="49"/>
      <c r="L2" s="49" t="s">
        <v>2</v>
      </c>
    </row>
    <row r="3" s="23" customFormat="1" ht="13.9" customHeight="1" spans="1:12">
      <c r="A3" s="33" t="s">
        <v>4</v>
      </c>
      <c r="B3" s="33" t="s">
        <v>41</v>
      </c>
      <c r="C3" s="34" t="s">
        <v>42</v>
      </c>
      <c r="D3" s="35" t="s">
        <v>43</v>
      </c>
      <c r="E3" s="36" t="s">
        <v>44</v>
      </c>
      <c r="F3" s="37" t="s">
        <v>45</v>
      </c>
      <c r="G3" s="37" t="s">
        <v>46</v>
      </c>
      <c r="H3" s="35" t="s">
        <v>47</v>
      </c>
      <c r="I3" s="50" t="s">
        <v>48</v>
      </c>
      <c r="J3" s="50"/>
      <c r="K3" s="50"/>
      <c r="L3" s="50" t="s">
        <v>49</v>
      </c>
    </row>
    <row r="4" s="23" customFormat="1" ht="15.75" customHeight="1" spans="1:12">
      <c r="A4" s="33"/>
      <c r="B4" s="33"/>
      <c r="C4" s="34"/>
      <c r="D4" s="35"/>
      <c r="E4" s="36"/>
      <c r="F4" s="37"/>
      <c r="G4" s="37"/>
      <c r="H4" s="35"/>
      <c r="I4" s="50" t="s">
        <v>50</v>
      </c>
      <c r="J4" s="50" t="s">
        <v>51</v>
      </c>
      <c r="K4" s="50" t="s">
        <v>52</v>
      </c>
      <c r="L4" s="50"/>
    </row>
    <row r="5" s="23" customFormat="1" ht="15.75" customHeight="1" spans="1:12">
      <c r="A5" s="33">
        <v>1</v>
      </c>
      <c r="B5" s="65" t="s">
        <v>76</v>
      </c>
      <c r="C5" s="66" t="s">
        <v>71</v>
      </c>
      <c r="D5" s="67">
        <v>47</v>
      </c>
      <c r="E5" s="40" t="s">
        <v>56</v>
      </c>
      <c r="F5" s="37">
        <v>43617</v>
      </c>
      <c r="G5" s="37">
        <v>43982</v>
      </c>
      <c r="H5" s="35" t="s">
        <v>62</v>
      </c>
      <c r="I5" s="50">
        <v>6490.88</v>
      </c>
      <c r="J5" s="50">
        <v>2036.16</v>
      </c>
      <c r="K5" s="50">
        <v>262.08</v>
      </c>
      <c r="L5" s="50">
        <f>SUM(I5:K5)*2/3</f>
        <v>5859.41333333333</v>
      </c>
    </row>
    <row r="6" s="23" customFormat="1" ht="15.75" customHeight="1" spans="1:12">
      <c r="A6" s="33">
        <v>2</v>
      </c>
      <c r="B6" s="65" t="s">
        <v>77</v>
      </c>
      <c r="C6" s="66" t="s">
        <v>54</v>
      </c>
      <c r="D6" s="67">
        <v>50</v>
      </c>
      <c r="E6" s="40" t="s">
        <v>56</v>
      </c>
      <c r="F6" s="37">
        <v>43617</v>
      </c>
      <c r="G6" s="37">
        <v>43982</v>
      </c>
      <c r="H6" s="35" t="s">
        <v>62</v>
      </c>
      <c r="I6" s="50">
        <v>6490.88</v>
      </c>
      <c r="J6" s="50">
        <v>2036.16</v>
      </c>
      <c r="K6" s="50">
        <v>262.08</v>
      </c>
      <c r="L6" s="50">
        <f t="shared" ref="L6:L46" si="0">SUM(I6:K6)*2/3</f>
        <v>5859.41333333333</v>
      </c>
    </row>
    <row r="7" s="23" customFormat="1" ht="15.75" customHeight="1" spans="1:12">
      <c r="A7" s="33">
        <v>3</v>
      </c>
      <c r="B7" s="65" t="s">
        <v>78</v>
      </c>
      <c r="C7" s="66" t="s">
        <v>71</v>
      </c>
      <c r="D7" s="67">
        <v>43</v>
      </c>
      <c r="E7" s="40" t="s">
        <v>56</v>
      </c>
      <c r="F7" s="37">
        <v>43617</v>
      </c>
      <c r="G7" s="37">
        <v>43982</v>
      </c>
      <c r="H7" s="35" t="s">
        <v>62</v>
      </c>
      <c r="I7" s="50">
        <v>6490.88</v>
      </c>
      <c r="J7" s="50">
        <v>2036.16</v>
      </c>
      <c r="K7" s="50">
        <v>262.08</v>
      </c>
      <c r="L7" s="50">
        <f t="shared" si="0"/>
        <v>5859.41333333333</v>
      </c>
    </row>
    <row r="8" s="23" customFormat="1" ht="15.75" customHeight="1" spans="1:12">
      <c r="A8" s="33">
        <v>4</v>
      </c>
      <c r="B8" s="65" t="s">
        <v>79</v>
      </c>
      <c r="C8" s="66" t="s">
        <v>71</v>
      </c>
      <c r="D8" s="67">
        <v>41</v>
      </c>
      <c r="E8" s="40" t="s">
        <v>56</v>
      </c>
      <c r="F8" s="37">
        <v>43617</v>
      </c>
      <c r="G8" s="37">
        <v>43982</v>
      </c>
      <c r="H8" s="35" t="s">
        <v>62</v>
      </c>
      <c r="I8" s="50">
        <v>6490.88</v>
      </c>
      <c r="J8" s="50"/>
      <c r="K8" s="50">
        <v>262.08</v>
      </c>
      <c r="L8" s="50">
        <f t="shared" si="0"/>
        <v>4501.97333333333</v>
      </c>
    </row>
    <row r="9" s="23" customFormat="1" ht="15.75" customHeight="1" spans="1:12">
      <c r="A9" s="33">
        <v>5</v>
      </c>
      <c r="B9" s="65" t="s">
        <v>80</v>
      </c>
      <c r="C9" s="66" t="s">
        <v>71</v>
      </c>
      <c r="D9" s="67">
        <v>46</v>
      </c>
      <c r="E9" s="40" t="s">
        <v>56</v>
      </c>
      <c r="F9" s="37">
        <v>43617</v>
      </c>
      <c r="G9" s="37">
        <v>43982</v>
      </c>
      <c r="H9" s="35" t="s">
        <v>62</v>
      </c>
      <c r="I9" s="50"/>
      <c r="J9" s="50"/>
      <c r="K9" s="50">
        <v>262.08</v>
      </c>
      <c r="L9" s="50">
        <f t="shared" si="0"/>
        <v>174.72</v>
      </c>
    </row>
    <row r="10" s="23" customFormat="1" ht="15.75" customHeight="1" spans="1:12">
      <c r="A10" s="33">
        <v>6</v>
      </c>
      <c r="B10" s="65" t="s">
        <v>81</v>
      </c>
      <c r="C10" s="66" t="s">
        <v>54</v>
      </c>
      <c r="D10" s="67">
        <v>51</v>
      </c>
      <c r="E10" s="40" t="s">
        <v>56</v>
      </c>
      <c r="F10" s="37">
        <v>43617</v>
      </c>
      <c r="G10" s="37">
        <v>43982</v>
      </c>
      <c r="H10" s="35" t="s">
        <v>62</v>
      </c>
      <c r="I10" s="50">
        <v>6490.88</v>
      </c>
      <c r="J10" s="50">
        <v>2036.16</v>
      </c>
      <c r="K10" s="50">
        <v>262.08</v>
      </c>
      <c r="L10" s="50">
        <f t="shared" si="0"/>
        <v>5859.41333333333</v>
      </c>
    </row>
    <row r="11" s="23" customFormat="1" ht="15.75" customHeight="1" spans="1:12">
      <c r="A11" s="33">
        <v>7</v>
      </c>
      <c r="B11" s="65" t="s">
        <v>82</v>
      </c>
      <c r="C11" s="66" t="s">
        <v>71</v>
      </c>
      <c r="D11" s="67">
        <v>48</v>
      </c>
      <c r="E11" s="40" t="s">
        <v>56</v>
      </c>
      <c r="F11" s="37">
        <v>43617</v>
      </c>
      <c r="G11" s="37">
        <v>43982</v>
      </c>
      <c r="H11" s="35" t="s">
        <v>62</v>
      </c>
      <c r="I11" s="50">
        <v>11148.8</v>
      </c>
      <c r="J11" s="50">
        <v>2036.16</v>
      </c>
      <c r="K11" s="50">
        <v>262.08</v>
      </c>
      <c r="L11" s="50">
        <f t="shared" si="0"/>
        <v>8964.69333333333</v>
      </c>
    </row>
    <row r="12" s="23" customFormat="1" ht="15.75" customHeight="1" spans="1:12">
      <c r="A12" s="33">
        <v>8</v>
      </c>
      <c r="B12" s="65" t="s">
        <v>83</v>
      </c>
      <c r="C12" s="66" t="s">
        <v>71</v>
      </c>
      <c r="D12" s="67">
        <v>48</v>
      </c>
      <c r="E12" s="40" t="s">
        <v>56</v>
      </c>
      <c r="F12" s="37">
        <v>43617</v>
      </c>
      <c r="G12" s="37">
        <v>43982</v>
      </c>
      <c r="H12" s="35" t="s">
        <v>62</v>
      </c>
      <c r="I12" s="50">
        <v>6490.88</v>
      </c>
      <c r="J12" s="50">
        <v>2036.16</v>
      </c>
      <c r="K12" s="50">
        <v>262.08</v>
      </c>
      <c r="L12" s="50">
        <f t="shared" si="0"/>
        <v>5859.41333333333</v>
      </c>
    </row>
    <row r="13" s="23" customFormat="1" ht="15.75" customHeight="1" spans="1:12">
      <c r="A13" s="33">
        <v>9</v>
      </c>
      <c r="B13" s="65" t="s">
        <v>84</v>
      </c>
      <c r="C13" s="66" t="s">
        <v>71</v>
      </c>
      <c r="D13" s="67">
        <v>49</v>
      </c>
      <c r="E13" s="40" t="s">
        <v>56</v>
      </c>
      <c r="F13" s="37">
        <v>43617</v>
      </c>
      <c r="G13" s="37">
        <v>43982</v>
      </c>
      <c r="H13" s="35" t="s">
        <v>62</v>
      </c>
      <c r="I13" s="50">
        <v>6490.88</v>
      </c>
      <c r="J13" s="50"/>
      <c r="K13" s="50">
        <v>262.08</v>
      </c>
      <c r="L13" s="50">
        <f t="shared" si="0"/>
        <v>4501.97333333333</v>
      </c>
    </row>
    <row r="14" s="23" customFormat="1" ht="15.75" customHeight="1" spans="1:12">
      <c r="A14" s="33">
        <v>10</v>
      </c>
      <c r="B14" s="65" t="s">
        <v>85</v>
      </c>
      <c r="C14" s="66" t="s">
        <v>71</v>
      </c>
      <c r="D14" s="67">
        <v>46</v>
      </c>
      <c r="E14" s="40" t="s">
        <v>56</v>
      </c>
      <c r="F14" s="37">
        <v>43617</v>
      </c>
      <c r="G14" s="37">
        <v>43982</v>
      </c>
      <c r="H14" s="35" t="s">
        <v>62</v>
      </c>
      <c r="I14" s="50">
        <v>6490.88</v>
      </c>
      <c r="J14" s="50">
        <v>2036.16</v>
      </c>
      <c r="K14" s="50">
        <v>262.08</v>
      </c>
      <c r="L14" s="50">
        <f t="shared" si="0"/>
        <v>5859.41333333333</v>
      </c>
    </row>
    <row r="15" s="23" customFormat="1" ht="15.75" customHeight="1" spans="1:12">
      <c r="A15" s="33">
        <v>11</v>
      </c>
      <c r="B15" s="65" t="s">
        <v>86</v>
      </c>
      <c r="C15" s="66" t="s">
        <v>71</v>
      </c>
      <c r="D15" s="67">
        <v>42</v>
      </c>
      <c r="E15" s="40" t="s">
        <v>56</v>
      </c>
      <c r="F15" s="37">
        <v>43617</v>
      </c>
      <c r="G15" s="37">
        <v>43982</v>
      </c>
      <c r="H15" s="35" t="s">
        <v>62</v>
      </c>
      <c r="I15" s="50">
        <v>6490.88</v>
      </c>
      <c r="J15" s="50">
        <v>2036.16</v>
      </c>
      <c r="K15" s="50">
        <v>262.08</v>
      </c>
      <c r="L15" s="50">
        <f t="shared" si="0"/>
        <v>5859.41333333333</v>
      </c>
    </row>
    <row r="16" s="23" customFormat="1" ht="15.75" customHeight="1" spans="1:12">
      <c r="A16" s="33">
        <v>12</v>
      </c>
      <c r="B16" s="65" t="s">
        <v>87</v>
      </c>
      <c r="C16" s="66" t="s">
        <v>54</v>
      </c>
      <c r="D16" s="67">
        <v>42</v>
      </c>
      <c r="E16" s="40" t="s">
        <v>56</v>
      </c>
      <c r="F16" s="37">
        <v>43617</v>
      </c>
      <c r="G16" s="37">
        <v>43982</v>
      </c>
      <c r="H16" s="35" t="s">
        <v>62</v>
      </c>
      <c r="I16" s="50">
        <v>6490.88</v>
      </c>
      <c r="J16" s="50">
        <v>2036.16</v>
      </c>
      <c r="K16" s="50">
        <v>262.08</v>
      </c>
      <c r="L16" s="50">
        <f t="shared" si="0"/>
        <v>5859.41333333333</v>
      </c>
    </row>
    <row r="17" s="23" customFormat="1" ht="15.75" customHeight="1" spans="1:12">
      <c r="A17" s="33">
        <v>13</v>
      </c>
      <c r="B17" s="65" t="s">
        <v>88</v>
      </c>
      <c r="C17" s="66" t="s">
        <v>71</v>
      </c>
      <c r="D17" s="67">
        <v>47</v>
      </c>
      <c r="E17" s="40" t="s">
        <v>56</v>
      </c>
      <c r="F17" s="37">
        <v>43617</v>
      </c>
      <c r="G17" s="37">
        <v>43982</v>
      </c>
      <c r="H17" s="35" t="s">
        <v>62</v>
      </c>
      <c r="I17" s="50">
        <v>6490.88</v>
      </c>
      <c r="J17" s="50">
        <v>2036.16</v>
      </c>
      <c r="K17" s="50">
        <v>262.08</v>
      </c>
      <c r="L17" s="50">
        <f t="shared" si="0"/>
        <v>5859.41333333333</v>
      </c>
    </row>
    <row r="18" s="23" customFormat="1" ht="15.75" customHeight="1" spans="1:12">
      <c r="A18" s="33">
        <v>14</v>
      </c>
      <c r="B18" s="65" t="s">
        <v>89</v>
      </c>
      <c r="C18" s="66" t="s">
        <v>71</v>
      </c>
      <c r="D18" s="67">
        <v>47</v>
      </c>
      <c r="E18" s="40" t="s">
        <v>56</v>
      </c>
      <c r="F18" s="37">
        <v>43617</v>
      </c>
      <c r="G18" s="37">
        <v>43982</v>
      </c>
      <c r="H18" s="35" t="s">
        <v>62</v>
      </c>
      <c r="I18" s="50">
        <v>6490.88</v>
      </c>
      <c r="J18" s="50"/>
      <c r="K18" s="50">
        <v>262.08</v>
      </c>
      <c r="L18" s="50">
        <f t="shared" si="0"/>
        <v>4501.97333333333</v>
      </c>
    </row>
    <row r="19" s="24" customFormat="1" ht="15.75" customHeight="1" spans="1:12">
      <c r="A19" s="68">
        <v>15</v>
      </c>
      <c r="B19" s="65" t="s">
        <v>90</v>
      </c>
      <c r="C19" s="66" t="s">
        <v>71</v>
      </c>
      <c r="D19" s="67">
        <v>46</v>
      </c>
      <c r="E19" s="40" t="s">
        <v>56</v>
      </c>
      <c r="F19" s="69">
        <v>43617</v>
      </c>
      <c r="G19" s="69">
        <v>43982</v>
      </c>
      <c r="H19" s="35" t="s">
        <v>62</v>
      </c>
      <c r="I19" s="63">
        <v>6490.88</v>
      </c>
      <c r="J19" s="50">
        <v>2036.16</v>
      </c>
      <c r="K19" s="50">
        <v>262.08</v>
      </c>
      <c r="L19" s="50">
        <f t="shared" si="0"/>
        <v>5859.41333333333</v>
      </c>
    </row>
    <row r="20" s="23" customFormat="1" ht="15.75" customHeight="1" spans="1:12">
      <c r="A20" s="33">
        <v>16</v>
      </c>
      <c r="B20" s="65" t="s">
        <v>91</v>
      </c>
      <c r="C20" s="66" t="s">
        <v>71</v>
      </c>
      <c r="D20" s="67">
        <v>47</v>
      </c>
      <c r="E20" s="40" t="s">
        <v>56</v>
      </c>
      <c r="F20" s="37">
        <v>43617</v>
      </c>
      <c r="G20" s="37">
        <v>43982</v>
      </c>
      <c r="H20" s="35" t="s">
        <v>62</v>
      </c>
      <c r="I20" s="50">
        <v>6490.88</v>
      </c>
      <c r="J20" s="50">
        <v>2036.16</v>
      </c>
      <c r="K20" s="50">
        <v>262.08</v>
      </c>
      <c r="L20" s="50">
        <f t="shared" si="0"/>
        <v>5859.41333333333</v>
      </c>
    </row>
    <row r="21" s="23" customFormat="1" ht="15.75" customHeight="1" spans="1:12">
      <c r="A21" s="33">
        <v>17</v>
      </c>
      <c r="B21" s="65" t="s">
        <v>92</v>
      </c>
      <c r="C21" s="66" t="s">
        <v>71</v>
      </c>
      <c r="D21" s="67">
        <v>48</v>
      </c>
      <c r="E21" s="40" t="s">
        <v>56</v>
      </c>
      <c r="F21" s="37">
        <v>43617</v>
      </c>
      <c r="G21" s="37">
        <v>43982</v>
      </c>
      <c r="H21" s="35" t="s">
        <v>62</v>
      </c>
      <c r="I21" s="50">
        <v>6490.88</v>
      </c>
      <c r="J21" s="50"/>
      <c r="K21" s="50">
        <v>262.08</v>
      </c>
      <c r="L21" s="50">
        <f t="shared" si="0"/>
        <v>4501.97333333333</v>
      </c>
    </row>
    <row r="22" s="23" customFormat="1" ht="15.75" customHeight="1" spans="1:12">
      <c r="A22" s="33">
        <v>18</v>
      </c>
      <c r="B22" s="65" t="s">
        <v>93</v>
      </c>
      <c r="C22" s="66" t="s">
        <v>71</v>
      </c>
      <c r="D22" s="67">
        <v>44</v>
      </c>
      <c r="E22" s="40" t="s">
        <v>56</v>
      </c>
      <c r="F22" s="37">
        <v>43617</v>
      </c>
      <c r="G22" s="37">
        <v>43982</v>
      </c>
      <c r="H22" s="35" t="s">
        <v>62</v>
      </c>
      <c r="I22" s="50">
        <v>6490.88</v>
      </c>
      <c r="J22" s="50"/>
      <c r="K22" s="50">
        <v>262.08</v>
      </c>
      <c r="L22" s="50">
        <f t="shared" si="0"/>
        <v>4501.97333333333</v>
      </c>
    </row>
    <row r="23" s="23" customFormat="1" ht="15.75" customHeight="1" spans="1:12">
      <c r="A23" s="33">
        <v>19</v>
      </c>
      <c r="B23" s="65" t="s">
        <v>94</v>
      </c>
      <c r="C23" s="66" t="s">
        <v>71</v>
      </c>
      <c r="D23" s="67">
        <v>44</v>
      </c>
      <c r="E23" s="40" t="s">
        <v>56</v>
      </c>
      <c r="F23" s="37">
        <v>43617</v>
      </c>
      <c r="G23" s="37">
        <v>43982</v>
      </c>
      <c r="H23" s="35" t="s">
        <v>62</v>
      </c>
      <c r="I23" s="50">
        <v>6490.88</v>
      </c>
      <c r="J23" s="50"/>
      <c r="K23" s="50">
        <v>262.08</v>
      </c>
      <c r="L23" s="50">
        <f t="shared" si="0"/>
        <v>4501.97333333333</v>
      </c>
    </row>
    <row r="24" s="24" customFormat="1" ht="15.75" customHeight="1" spans="1:12">
      <c r="A24" s="68">
        <v>20</v>
      </c>
      <c r="B24" s="65" t="s">
        <v>95</v>
      </c>
      <c r="C24" s="66" t="s">
        <v>54</v>
      </c>
      <c r="D24" s="70" t="s">
        <v>55</v>
      </c>
      <c r="E24" s="40" t="s">
        <v>56</v>
      </c>
      <c r="F24" s="37">
        <v>43617</v>
      </c>
      <c r="G24" s="37">
        <v>43982</v>
      </c>
      <c r="H24" s="35" t="s">
        <v>62</v>
      </c>
      <c r="I24" s="63">
        <v>6490.88</v>
      </c>
      <c r="J24" s="50">
        <v>2036.16</v>
      </c>
      <c r="K24" s="50">
        <v>262.08</v>
      </c>
      <c r="L24" s="50">
        <f t="shared" si="0"/>
        <v>5859.41333333333</v>
      </c>
    </row>
    <row r="25" s="24" customFormat="1" ht="15.75" customHeight="1" spans="1:12">
      <c r="A25" s="68">
        <v>21</v>
      </c>
      <c r="B25" s="65" t="s">
        <v>96</v>
      </c>
      <c r="C25" s="66" t="s">
        <v>71</v>
      </c>
      <c r="D25" s="70" t="s">
        <v>97</v>
      </c>
      <c r="E25" s="40" t="s">
        <v>56</v>
      </c>
      <c r="F25" s="37">
        <v>43617</v>
      </c>
      <c r="G25" s="37">
        <v>43982</v>
      </c>
      <c r="H25" s="35" t="s">
        <v>62</v>
      </c>
      <c r="I25" s="63">
        <v>6490.88</v>
      </c>
      <c r="J25" s="50"/>
      <c r="K25" s="50">
        <v>262.08</v>
      </c>
      <c r="L25" s="50">
        <f t="shared" si="0"/>
        <v>4501.97333333333</v>
      </c>
    </row>
    <row r="26" s="23" customFormat="1" ht="15.75" customHeight="1" spans="1:12">
      <c r="A26" s="33">
        <v>22</v>
      </c>
      <c r="B26" s="65" t="s">
        <v>98</v>
      </c>
      <c r="C26" s="66" t="s">
        <v>71</v>
      </c>
      <c r="D26" s="70" t="s">
        <v>61</v>
      </c>
      <c r="E26" s="40" t="s">
        <v>56</v>
      </c>
      <c r="F26" s="37">
        <v>43617</v>
      </c>
      <c r="G26" s="37">
        <v>43982</v>
      </c>
      <c r="H26" s="35" t="s">
        <v>62</v>
      </c>
      <c r="I26" s="50">
        <v>6490.88</v>
      </c>
      <c r="J26" s="50">
        <v>2036.16</v>
      </c>
      <c r="K26" s="50">
        <v>262.08</v>
      </c>
      <c r="L26" s="50">
        <f t="shared" si="0"/>
        <v>5859.41333333333</v>
      </c>
    </row>
    <row r="27" s="23" customFormat="1" ht="15.75" customHeight="1" spans="1:12">
      <c r="A27" s="33">
        <v>23</v>
      </c>
      <c r="B27" s="65" t="s">
        <v>99</v>
      </c>
      <c r="C27" s="66" t="s">
        <v>71</v>
      </c>
      <c r="D27" s="70" t="s">
        <v>100</v>
      </c>
      <c r="E27" s="40" t="s">
        <v>56</v>
      </c>
      <c r="F27" s="37">
        <v>43617</v>
      </c>
      <c r="G27" s="37">
        <v>43982</v>
      </c>
      <c r="H27" s="35" t="s">
        <v>62</v>
      </c>
      <c r="I27" s="50">
        <v>6490.88</v>
      </c>
      <c r="J27" s="50"/>
      <c r="K27" s="50">
        <v>262.08</v>
      </c>
      <c r="L27" s="50">
        <f t="shared" si="0"/>
        <v>4501.97333333333</v>
      </c>
    </row>
    <row r="28" s="23" customFormat="1" ht="15.75" customHeight="1" spans="1:12">
      <c r="A28" s="33">
        <v>24</v>
      </c>
      <c r="B28" s="65" t="s">
        <v>101</v>
      </c>
      <c r="C28" s="66" t="s">
        <v>71</v>
      </c>
      <c r="D28" s="70" t="s">
        <v>72</v>
      </c>
      <c r="E28" s="40" t="s">
        <v>56</v>
      </c>
      <c r="F28" s="37">
        <v>43617</v>
      </c>
      <c r="G28" s="37">
        <v>43982</v>
      </c>
      <c r="H28" s="35" t="s">
        <v>62</v>
      </c>
      <c r="I28" s="50">
        <v>6490.88</v>
      </c>
      <c r="J28" s="50"/>
      <c r="K28" s="50">
        <v>262.08</v>
      </c>
      <c r="L28" s="50">
        <f t="shared" si="0"/>
        <v>4501.97333333333</v>
      </c>
    </row>
    <row r="29" s="23" customFormat="1" ht="15.75" customHeight="1" spans="1:12">
      <c r="A29" s="33">
        <v>25</v>
      </c>
      <c r="B29" s="65" t="s">
        <v>102</v>
      </c>
      <c r="C29" s="66" t="s">
        <v>71</v>
      </c>
      <c r="D29" s="70" t="s">
        <v>103</v>
      </c>
      <c r="E29" s="40" t="s">
        <v>56</v>
      </c>
      <c r="F29" s="37">
        <v>43617</v>
      </c>
      <c r="G29" s="37">
        <v>43982</v>
      </c>
      <c r="H29" s="35" t="s">
        <v>62</v>
      </c>
      <c r="I29" s="50">
        <v>6490.88</v>
      </c>
      <c r="J29" s="50"/>
      <c r="K29" s="50">
        <v>262.08</v>
      </c>
      <c r="L29" s="50">
        <f t="shared" si="0"/>
        <v>4501.97333333333</v>
      </c>
    </row>
    <row r="30" s="23" customFormat="1" ht="15.75" customHeight="1" spans="1:12">
      <c r="A30" s="33">
        <v>26</v>
      </c>
      <c r="B30" s="65" t="s">
        <v>104</v>
      </c>
      <c r="C30" s="66" t="s">
        <v>71</v>
      </c>
      <c r="D30" s="70" t="s">
        <v>105</v>
      </c>
      <c r="E30" s="40" t="s">
        <v>56</v>
      </c>
      <c r="F30" s="37">
        <v>43617</v>
      </c>
      <c r="G30" s="37">
        <v>43982</v>
      </c>
      <c r="H30" s="35" t="s">
        <v>62</v>
      </c>
      <c r="I30" s="50">
        <v>6490.88</v>
      </c>
      <c r="J30" s="50"/>
      <c r="K30" s="50">
        <v>262.08</v>
      </c>
      <c r="L30" s="50">
        <f t="shared" si="0"/>
        <v>4501.97333333333</v>
      </c>
    </row>
    <row r="31" s="23" customFormat="1" ht="15.75" customHeight="1" spans="1:12">
      <c r="A31" s="33">
        <v>27</v>
      </c>
      <c r="B31" s="65" t="s">
        <v>106</v>
      </c>
      <c r="C31" s="66" t="s">
        <v>71</v>
      </c>
      <c r="D31" s="70" t="s">
        <v>107</v>
      </c>
      <c r="E31" s="40" t="s">
        <v>56</v>
      </c>
      <c r="F31" s="37">
        <v>43617</v>
      </c>
      <c r="G31" s="37">
        <v>43982</v>
      </c>
      <c r="H31" s="35" t="s">
        <v>62</v>
      </c>
      <c r="I31" s="50">
        <v>6490.88</v>
      </c>
      <c r="J31" s="50">
        <v>2036.16</v>
      </c>
      <c r="K31" s="50">
        <v>262.08</v>
      </c>
      <c r="L31" s="50">
        <f t="shared" si="0"/>
        <v>5859.41333333333</v>
      </c>
    </row>
    <row r="32" s="23" customFormat="1" ht="15.75" customHeight="1" spans="1:12">
      <c r="A32" s="33">
        <v>28</v>
      </c>
      <c r="B32" s="65" t="s">
        <v>108</v>
      </c>
      <c r="C32" s="66" t="s">
        <v>71</v>
      </c>
      <c r="D32" s="70" t="s">
        <v>109</v>
      </c>
      <c r="E32" s="40" t="s">
        <v>56</v>
      </c>
      <c r="F32" s="37">
        <v>43617</v>
      </c>
      <c r="G32" s="37">
        <v>43982</v>
      </c>
      <c r="H32" s="35" t="s">
        <v>62</v>
      </c>
      <c r="I32" s="50">
        <v>6490.88</v>
      </c>
      <c r="J32" s="50">
        <v>2036.16</v>
      </c>
      <c r="K32" s="50">
        <v>262.08</v>
      </c>
      <c r="L32" s="50">
        <f t="shared" si="0"/>
        <v>5859.41333333333</v>
      </c>
    </row>
    <row r="33" s="23" customFormat="1" ht="15.75" customHeight="1" spans="1:12">
      <c r="A33" s="33">
        <v>29</v>
      </c>
      <c r="B33" s="65" t="s">
        <v>110</v>
      </c>
      <c r="C33" s="66" t="s">
        <v>71</v>
      </c>
      <c r="D33" s="70" t="s">
        <v>105</v>
      </c>
      <c r="E33" s="40" t="s">
        <v>56</v>
      </c>
      <c r="F33" s="37">
        <v>43617</v>
      </c>
      <c r="G33" s="37">
        <v>43982</v>
      </c>
      <c r="H33" s="35" t="s">
        <v>62</v>
      </c>
      <c r="I33" s="50">
        <v>6490.88</v>
      </c>
      <c r="J33" s="50">
        <v>2036.16</v>
      </c>
      <c r="K33" s="50">
        <v>262.08</v>
      </c>
      <c r="L33" s="50">
        <f t="shared" si="0"/>
        <v>5859.41333333333</v>
      </c>
    </row>
    <row r="34" s="23" customFormat="1" ht="15.75" customHeight="1" spans="1:12">
      <c r="A34" s="33">
        <v>30</v>
      </c>
      <c r="B34" s="65" t="s">
        <v>111</v>
      </c>
      <c r="C34" s="66" t="s">
        <v>71</v>
      </c>
      <c r="D34" s="70" t="s">
        <v>112</v>
      </c>
      <c r="E34" s="40" t="s">
        <v>56</v>
      </c>
      <c r="F34" s="37">
        <v>43617</v>
      </c>
      <c r="G34" s="37">
        <v>43982</v>
      </c>
      <c r="H34" s="35" t="s">
        <v>62</v>
      </c>
      <c r="I34" s="50">
        <v>7571.2</v>
      </c>
      <c r="J34" s="50">
        <v>2036.16</v>
      </c>
      <c r="K34" s="50">
        <v>262.08</v>
      </c>
      <c r="L34" s="50">
        <f t="shared" si="0"/>
        <v>6579.62666666667</v>
      </c>
    </row>
    <row r="35" s="23" customFormat="1" ht="15.75" customHeight="1" spans="1:12">
      <c r="A35" s="33">
        <v>31</v>
      </c>
      <c r="B35" s="65" t="s">
        <v>27</v>
      </c>
      <c r="C35" s="66" t="s">
        <v>71</v>
      </c>
      <c r="D35" s="70" t="s">
        <v>113</v>
      </c>
      <c r="E35" s="40" t="s">
        <v>56</v>
      </c>
      <c r="F35" s="37">
        <v>43617</v>
      </c>
      <c r="G35" s="37">
        <v>43982</v>
      </c>
      <c r="H35" s="35" t="s">
        <v>62</v>
      </c>
      <c r="I35" s="50">
        <v>8652.8</v>
      </c>
      <c r="J35" s="50"/>
      <c r="K35" s="50">
        <v>262.08</v>
      </c>
      <c r="L35" s="50">
        <f t="shared" si="0"/>
        <v>5943.25333333333</v>
      </c>
    </row>
    <row r="36" s="23" customFormat="1" ht="15.75" customHeight="1" spans="1:12">
      <c r="A36" s="33">
        <v>32</v>
      </c>
      <c r="B36" s="65" t="s">
        <v>114</v>
      </c>
      <c r="C36" s="66" t="s">
        <v>54</v>
      </c>
      <c r="D36" s="70" t="s">
        <v>59</v>
      </c>
      <c r="E36" s="40" t="s">
        <v>56</v>
      </c>
      <c r="F36" s="37">
        <v>43617</v>
      </c>
      <c r="G36" s="37">
        <v>43982</v>
      </c>
      <c r="H36" s="35" t="s">
        <v>62</v>
      </c>
      <c r="I36" s="50">
        <v>6490.88</v>
      </c>
      <c r="J36" s="50">
        <v>2036.16</v>
      </c>
      <c r="K36" s="50">
        <v>262.08</v>
      </c>
      <c r="L36" s="50">
        <f t="shared" si="0"/>
        <v>5859.41333333333</v>
      </c>
    </row>
    <row r="37" s="23" customFormat="1" ht="15.75" customHeight="1" spans="1:12">
      <c r="A37" s="33">
        <v>33</v>
      </c>
      <c r="B37" s="65" t="s">
        <v>115</v>
      </c>
      <c r="C37" s="66" t="s">
        <v>71</v>
      </c>
      <c r="D37" s="70" t="s">
        <v>64</v>
      </c>
      <c r="E37" s="40" t="s">
        <v>56</v>
      </c>
      <c r="F37" s="37">
        <v>43617</v>
      </c>
      <c r="G37" s="37">
        <v>43982</v>
      </c>
      <c r="H37" s="35" t="s">
        <v>57</v>
      </c>
      <c r="I37" s="50">
        <v>6490.88</v>
      </c>
      <c r="J37" s="50"/>
      <c r="K37" s="50">
        <v>262.08</v>
      </c>
      <c r="L37" s="50">
        <f t="shared" si="0"/>
        <v>4501.97333333333</v>
      </c>
    </row>
    <row r="38" s="23" customFormat="1" ht="15.75" customHeight="1" spans="1:12">
      <c r="A38" s="33">
        <v>34</v>
      </c>
      <c r="B38" s="65" t="s">
        <v>116</v>
      </c>
      <c r="C38" s="66" t="s">
        <v>71</v>
      </c>
      <c r="D38" s="70" t="s">
        <v>113</v>
      </c>
      <c r="E38" s="40" t="s">
        <v>56</v>
      </c>
      <c r="F38" s="37">
        <v>43617</v>
      </c>
      <c r="G38" s="37">
        <v>43982</v>
      </c>
      <c r="H38" s="35" t="s">
        <v>57</v>
      </c>
      <c r="I38" s="50">
        <v>6490.88</v>
      </c>
      <c r="J38" s="50"/>
      <c r="K38" s="50">
        <v>262.08</v>
      </c>
      <c r="L38" s="50">
        <f t="shared" si="0"/>
        <v>4501.97333333333</v>
      </c>
    </row>
    <row r="39" s="23" customFormat="1" ht="15.75" customHeight="1" spans="1:12">
      <c r="A39" s="33">
        <v>35</v>
      </c>
      <c r="B39" s="65" t="s">
        <v>117</v>
      </c>
      <c r="C39" s="66" t="s">
        <v>71</v>
      </c>
      <c r="D39" s="70" t="s">
        <v>103</v>
      </c>
      <c r="E39" s="40" t="s">
        <v>56</v>
      </c>
      <c r="F39" s="37">
        <v>43617</v>
      </c>
      <c r="G39" s="37">
        <v>43982</v>
      </c>
      <c r="H39" s="35" t="s">
        <v>57</v>
      </c>
      <c r="I39" s="50">
        <v>6490.88</v>
      </c>
      <c r="J39" s="50"/>
      <c r="K39" s="50">
        <v>262.08</v>
      </c>
      <c r="L39" s="50">
        <f t="shared" si="0"/>
        <v>4501.97333333333</v>
      </c>
    </row>
    <row r="40" s="23" customFormat="1" ht="15.75" customHeight="1" spans="1:12">
      <c r="A40" s="33">
        <v>36</v>
      </c>
      <c r="B40" s="65" t="s">
        <v>118</v>
      </c>
      <c r="C40" s="66" t="s">
        <v>71</v>
      </c>
      <c r="D40" s="70" t="s">
        <v>112</v>
      </c>
      <c r="E40" s="40" t="s">
        <v>56</v>
      </c>
      <c r="F40" s="37">
        <v>43617</v>
      </c>
      <c r="G40" s="37">
        <v>43982</v>
      </c>
      <c r="H40" s="35" t="s">
        <v>57</v>
      </c>
      <c r="I40" s="50">
        <v>6490.88</v>
      </c>
      <c r="J40" s="50"/>
      <c r="K40" s="50">
        <v>262.08</v>
      </c>
      <c r="L40" s="50">
        <f t="shared" si="0"/>
        <v>4501.97333333333</v>
      </c>
    </row>
    <row r="41" s="23" customFormat="1" ht="15.75" customHeight="1" spans="1:12">
      <c r="A41" s="33">
        <v>37</v>
      </c>
      <c r="B41" s="65" t="s">
        <v>119</v>
      </c>
      <c r="C41" s="66" t="s">
        <v>71</v>
      </c>
      <c r="D41" s="70" t="s">
        <v>120</v>
      </c>
      <c r="E41" s="40" t="s">
        <v>56</v>
      </c>
      <c r="F41" s="37">
        <v>43617</v>
      </c>
      <c r="G41" s="37">
        <v>43982</v>
      </c>
      <c r="H41" s="35" t="s">
        <v>57</v>
      </c>
      <c r="I41" s="50">
        <v>6490.88</v>
      </c>
      <c r="J41" s="50"/>
      <c r="K41" s="50">
        <v>262.08</v>
      </c>
      <c r="L41" s="50">
        <f t="shared" si="0"/>
        <v>4501.97333333333</v>
      </c>
    </row>
    <row r="42" s="23" customFormat="1" ht="15.75" customHeight="1" spans="1:12">
      <c r="A42" s="33">
        <v>38</v>
      </c>
      <c r="B42" s="65" t="s">
        <v>121</v>
      </c>
      <c r="C42" s="66" t="s">
        <v>71</v>
      </c>
      <c r="D42" s="70" t="s">
        <v>100</v>
      </c>
      <c r="E42" s="40" t="s">
        <v>56</v>
      </c>
      <c r="F42" s="37">
        <v>43617</v>
      </c>
      <c r="G42" s="37">
        <v>43982</v>
      </c>
      <c r="H42" s="35" t="s">
        <v>57</v>
      </c>
      <c r="I42" s="50">
        <v>6490.88</v>
      </c>
      <c r="J42" s="50"/>
      <c r="K42" s="50">
        <v>262.08</v>
      </c>
      <c r="L42" s="50">
        <f t="shared" si="0"/>
        <v>4501.97333333333</v>
      </c>
    </row>
    <row r="43" s="23" customFormat="1" ht="15.75" customHeight="1" spans="1:12">
      <c r="A43" s="33">
        <v>39</v>
      </c>
      <c r="B43" s="65" t="s">
        <v>122</v>
      </c>
      <c r="C43" s="66" t="s">
        <v>71</v>
      </c>
      <c r="D43" s="70" t="s">
        <v>123</v>
      </c>
      <c r="E43" s="40" t="s">
        <v>56</v>
      </c>
      <c r="F43" s="37">
        <v>43617</v>
      </c>
      <c r="G43" s="37">
        <v>43982</v>
      </c>
      <c r="H43" s="35" t="s">
        <v>57</v>
      </c>
      <c r="I43" s="50">
        <v>6490.88</v>
      </c>
      <c r="J43" s="50"/>
      <c r="K43" s="50">
        <v>262.08</v>
      </c>
      <c r="L43" s="50">
        <f t="shared" si="0"/>
        <v>4501.97333333333</v>
      </c>
    </row>
    <row r="44" s="23" customFormat="1" ht="15.75" customHeight="1" spans="1:12">
      <c r="A44" s="33">
        <v>40</v>
      </c>
      <c r="B44" s="65" t="s">
        <v>124</v>
      </c>
      <c r="C44" s="66" t="s">
        <v>71</v>
      </c>
      <c r="D44" s="70" t="s">
        <v>125</v>
      </c>
      <c r="E44" s="40" t="s">
        <v>56</v>
      </c>
      <c r="F44" s="37">
        <v>43617</v>
      </c>
      <c r="G44" s="37">
        <v>43982</v>
      </c>
      <c r="H44" s="35" t="s">
        <v>57</v>
      </c>
      <c r="I44" s="50">
        <v>6490.88</v>
      </c>
      <c r="J44" s="50"/>
      <c r="K44" s="50">
        <v>262.08</v>
      </c>
      <c r="L44" s="50">
        <f t="shared" si="0"/>
        <v>4501.97333333333</v>
      </c>
    </row>
    <row r="45" s="24" customFormat="1" ht="15.75" customHeight="1" spans="1:12">
      <c r="A45" s="68">
        <v>41</v>
      </c>
      <c r="B45" s="65" t="s">
        <v>126</v>
      </c>
      <c r="C45" s="66" t="s">
        <v>71</v>
      </c>
      <c r="D45" s="70" t="s">
        <v>97</v>
      </c>
      <c r="E45" s="40" t="s">
        <v>56</v>
      </c>
      <c r="F45" s="69">
        <v>43617</v>
      </c>
      <c r="G45" s="69">
        <v>43982</v>
      </c>
      <c r="H45" s="71" t="s">
        <v>57</v>
      </c>
      <c r="I45" s="63">
        <v>7571.2</v>
      </c>
      <c r="J45" s="63">
        <v>2036.16</v>
      </c>
      <c r="K45" s="63"/>
      <c r="L45" s="50">
        <f t="shared" si="0"/>
        <v>6404.90666666667</v>
      </c>
    </row>
    <row r="46" s="23" customFormat="1" ht="15.75" customHeight="1" spans="1:12">
      <c r="A46" s="33">
        <v>42</v>
      </c>
      <c r="B46" s="65" t="s">
        <v>31</v>
      </c>
      <c r="C46" s="66" t="s">
        <v>71</v>
      </c>
      <c r="D46" s="70" t="s">
        <v>112</v>
      </c>
      <c r="E46" s="40" t="s">
        <v>56</v>
      </c>
      <c r="F46" s="37">
        <v>43617</v>
      </c>
      <c r="G46" s="37">
        <v>43982</v>
      </c>
      <c r="H46" s="35" t="s">
        <v>62</v>
      </c>
      <c r="I46" s="50">
        <v>7571.2</v>
      </c>
      <c r="J46" s="50">
        <v>2036.16</v>
      </c>
      <c r="K46" s="50">
        <v>262.08</v>
      </c>
      <c r="L46" s="50">
        <f t="shared" si="0"/>
        <v>6579.62666666667</v>
      </c>
    </row>
    <row r="47" s="25" customFormat="1" ht="24" customHeight="1" spans="1:12">
      <c r="A47" s="59" t="s">
        <v>38</v>
      </c>
      <c r="B47" s="60"/>
      <c r="C47" s="60"/>
      <c r="D47" s="60"/>
      <c r="E47" s="60"/>
      <c r="F47" s="60"/>
      <c r="G47" s="60"/>
      <c r="H47" s="61"/>
      <c r="I47" s="33">
        <f>SUM(I5:I46)*2/3</f>
        <v>184124.586666667</v>
      </c>
      <c r="J47" s="33">
        <f>SUM(J5:J46)*2/3</f>
        <v>28506.24</v>
      </c>
      <c r="K47" s="33">
        <f>SUM(K5:K46)*2/3</f>
        <v>7163.52</v>
      </c>
      <c r="L47" s="50">
        <f>SUM(L5:L46)</f>
        <v>219794.346666667</v>
      </c>
    </row>
    <row r="48" s="26" customFormat="1" spans="5:12">
      <c r="E48" s="62"/>
      <c r="I48" s="64"/>
      <c r="J48" s="64"/>
      <c r="K48" s="64"/>
      <c r="L48" s="64"/>
    </row>
  </sheetData>
  <mergeCells count="12">
    <mergeCell ref="A1:L1"/>
    <mergeCell ref="I3:K3"/>
    <mergeCell ref="A47:H47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1"/>
  <pageMargins left="0.354166666666667" right="0.354166666666667" top="0.275" bottom="0.393055555555556" header="0.0784722222222222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O21" sqref="O21"/>
    </sheetView>
  </sheetViews>
  <sheetFormatPr defaultColWidth="9" defaultRowHeight="14.25"/>
  <cols>
    <col min="1" max="1" width="3.625" style="27" customWidth="1"/>
    <col min="2" max="2" width="7.125" style="27" customWidth="1"/>
    <col min="3" max="3" width="2.875" style="27" customWidth="1"/>
    <col min="4" max="4" width="3" style="27" customWidth="1"/>
    <col min="5" max="5" width="13.25" style="28" customWidth="1"/>
    <col min="6" max="6" width="9.75" style="27" customWidth="1"/>
    <col min="7" max="7" width="9.875" style="27" customWidth="1"/>
    <col min="8" max="8" width="4.375" style="27" customWidth="1"/>
    <col min="9" max="9" width="8.125" style="29" customWidth="1"/>
    <col min="10" max="10" width="8.625" style="29" customWidth="1"/>
    <col min="11" max="11" width="7.875" style="29" customWidth="1"/>
    <col min="12" max="12" width="10.375" style="29" customWidth="1"/>
    <col min="13" max="13" width="13.75" style="27" customWidth="1"/>
    <col min="14" max="230" width="8.75" style="27" customWidth="1"/>
    <col min="231" max="231" width="8.75" style="27"/>
    <col min="232" max="246" width="9" style="27"/>
  </cols>
  <sheetData>
    <row r="1" s="21" customFormat="1" ht="39" customHeight="1" spans="1:12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2" customFormat="1" ht="20.25" customHeight="1" spans="1:12">
      <c r="A2" s="31" t="s">
        <v>127</v>
      </c>
      <c r="B2" s="31"/>
      <c r="C2" s="31"/>
      <c r="D2" s="31"/>
      <c r="E2" s="32"/>
      <c r="I2" s="49"/>
      <c r="J2" s="49"/>
      <c r="K2" s="49"/>
      <c r="L2" s="49" t="s">
        <v>2</v>
      </c>
    </row>
    <row r="3" s="23" customFormat="1" ht="13.9" customHeight="1" spans="1:12">
      <c r="A3" s="33" t="s">
        <v>4</v>
      </c>
      <c r="B3" s="33" t="s">
        <v>41</v>
      </c>
      <c r="C3" s="34" t="s">
        <v>42</v>
      </c>
      <c r="D3" s="35" t="s">
        <v>43</v>
      </c>
      <c r="E3" s="36" t="s">
        <v>44</v>
      </c>
      <c r="F3" s="37" t="s">
        <v>45</v>
      </c>
      <c r="G3" s="37" t="s">
        <v>46</v>
      </c>
      <c r="H3" s="35" t="s">
        <v>47</v>
      </c>
      <c r="I3" s="50" t="s">
        <v>48</v>
      </c>
      <c r="J3" s="50"/>
      <c r="K3" s="50"/>
      <c r="L3" s="50" t="s">
        <v>49</v>
      </c>
    </row>
    <row r="4" s="23" customFormat="1" ht="15.75" customHeight="1" spans="1:12">
      <c r="A4" s="33"/>
      <c r="B4" s="33"/>
      <c r="C4" s="34"/>
      <c r="D4" s="35"/>
      <c r="E4" s="36"/>
      <c r="F4" s="37"/>
      <c r="G4" s="37"/>
      <c r="H4" s="35"/>
      <c r="I4" s="50" t="s">
        <v>50</v>
      </c>
      <c r="J4" s="50" t="s">
        <v>51</v>
      </c>
      <c r="K4" s="50" t="s">
        <v>52</v>
      </c>
      <c r="L4" s="50"/>
    </row>
    <row r="5" s="23" customFormat="1" ht="15.75" customHeight="1" spans="1:12">
      <c r="A5" s="33">
        <v>1</v>
      </c>
      <c r="B5" s="38" t="s">
        <v>128</v>
      </c>
      <c r="C5" s="39" t="s">
        <v>71</v>
      </c>
      <c r="D5" s="39">
        <v>28</v>
      </c>
      <c r="E5" s="40" t="s">
        <v>56</v>
      </c>
      <c r="F5" s="37">
        <v>43466</v>
      </c>
      <c r="G5" s="37">
        <v>43830</v>
      </c>
      <c r="H5" s="35" t="s">
        <v>57</v>
      </c>
      <c r="I5" s="50">
        <v>6731.88</v>
      </c>
      <c r="J5" s="50"/>
      <c r="K5" s="50"/>
      <c r="L5" s="50">
        <f>I5*2/3</f>
        <v>4487.92</v>
      </c>
    </row>
    <row r="6" s="23" customFormat="1" ht="15.75" customHeight="1" spans="1:12">
      <c r="A6" s="33">
        <v>2</v>
      </c>
      <c r="B6" s="41" t="s">
        <v>129</v>
      </c>
      <c r="C6" s="39" t="s">
        <v>71</v>
      </c>
      <c r="D6" s="39">
        <v>28</v>
      </c>
      <c r="E6" s="40" t="s">
        <v>56</v>
      </c>
      <c r="F6" s="37">
        <v>43466</v>
      </c>
      <c r="G6" s="37">
        <v>43830</v>
      </c>
      <c r="H6" s="35" t="s">
        <v>57</v>
      </c>
      <c r="I6" s="50">
        <v>6731.88</v>
      </c>
      <c r="J6" s="50"/>
      <c r="K6" s="50"/>
      <c r="L6" s="50">
        <f t="shared" ref="L6:L37" si="0">I6*2/3</f>
        <v>4487.92</v>
      </c>
    </row>
    <row r="7" s="23" customFormat="1" ht="15.75" customHeight="1" spans="1:12">
      <c r="A7" s="33">
        <v>3</v>
      </c>
      <c r="B7" s="42" t="s">
        <v>130</v>
      </c>
      <c r="C7" s="39" t="s">
        <v>71</v>
      </c>
      <c r="D7" s="39">
        <v>27</v>
      </c>
      <c r="E7" s="40" t="s">
        <v>56</v>
      </c>
      <c r="F7" s="37">
        <v>43466</v>
      </c>
      <c r="G7" s="37">
        <v>43830</v>
      </c>
      <c r="H7" s="35" t="s">
        <v>57</v>
      </c>
      <c r="I7" s="50">
        <v>6731.88</v>
      </c>
      <c r="J7" s="50"/>
      <c r="K7" s="50"/>
      <c r="L7" s="50">
        <f t="shared" si="0"/>
        <v>4487.92</v>
      </c>
    </row>
    <row r="8" s="23" customFormat="1" ht="15.75" customHeight="1" spans="1:12">
      <c r="A8" s="33">
        <v>4</v>
      </c>
      <c r="B8" s="43" t="s">
        <v>131</v>
      </c>
      <c r="C8" s="39" t="s">
        <v>71</v>
      </c>
      <c r="D8" s="39">
        <v>26</v>
      </c>
      <c r="E8" s="40" t="s">
        <v>56</v>
      </c>
      <c r="F8" s="37">
        <v>43466</v>
      </c>
      <c r="G8" s="37">
        <v>43830</v>
      </c>
      <c r="H8" s="35" t="s">
        <v>57</v>
      </c>
      <c r="I8" s="50">
        <v>6731.88</v>
      </c>
      <c r="J8" s="50"/>
      <c r="K8" s="50"/>
      <c r="L8" s="50">
        <f t="shared" si="0"/>
        <v>4487.92</v>
      </c>
    </row>
    <row r="9" s="23" customFormat="1" ht="15.75" customHeight="1" spans="1:12">
      <c r="A9" s="33">
        <v>5</v>
      </c>
      <c r="B9" s="44" t="s">
        <v>132</v>
      </c>
      <c r="C9" s="39" t="s">
        <v>71</v>
      </c>
      <c r="D9" s="39">
        <v>25</v>
      </c>
      <c r="E9" s="40" t="s">
        <v>56</v>
      </c>
      <c r="F9" s="37">
        <v>43466</v>
      </c>
      <c r="G9" s="37">
        <v>43830</v>
      </c>
      <c r="H9" s="35" t="s">
        <v>57</v>
      </c>
      <c r="I9" s="50">
        <v>6731.88</v>
      </c>
      <c r="J9" s="50"/>
      <c r="K9" s="50"/>
      <c r="L9" s="50">
        <f t="shared" si="0"/>
        <v>4487.92</v>
      </c>
    </row>
    <row r="10" s="23" customFormat="1" ht="15.75" customHeight="1" spans="1:12">
      <c r="A10" s="33">
        <v>6</v>
      </c>
      <c r="B10" s="44" t="s">
        <v>133</v>
      </c>
      <c r="C10" s="39" t="s">
        <v>71</v>
      </c>
      <c r="D10" s="39">
        <v>28</v>
      </c>
      <c r="E10" s="40" t="s">
        <v>56</v>
      </c>
      <c r="F10" s="37">
        <v>43466</v>
      </c>
      <c r="G10" s="37">
        <v>43830</v>
      </c>
      <c r="H10" s="35" t="s">
        <v>57</v>
      </c>
      <c r="I10" s="50">
        <v>6731.88</v>
      </c>
      <c r="J10" s="50"/>
      <c r="K10" s="50"/>
      <c r="L10" s="50">
        <f t="shared" si="0"/>
        <v>4487.92</v>
      </c>
    </row>
    <row r="11" s="23" customFormat="1" ht="15.75" customHeight="1" spans="1:12">
      <c r="A11" s="33">
        <v>7</v>
      </c>
      <c r="B11" s="44" t="s">
        <v>134</v>
      </c>
      <c r="C11" s="39" t="s">
        <v>71</v>
      </c>
      <c r="D11" s="39">
        <v>28</v>
      </c>
      <c r="E11" s="40" t="s">
        <v>56</v>
      </c>
      <c r="F11" s="37">
        <v>43466</v>
      </c>
      <c r="G11" s="37">
        <v>43830</v>
      </c>
      <c r="H11" s="35" t="s">
        <v>57</v>
      </c>
      <c r="I11" s="50">
        <v>6731.88</v>
      </c>
      <c r="J11" s="50"/>
      <c r="K11" s="50"/>
      <c r="L11" s="50">
        <f t="shared" si="0"/>
        <v>4487.92</v>
      </c>
    </row>
    <row r="12" s="23" customFormat="1" ht="15.75" customHeight="1" spans="1:12">
      <c r="A12" s="33">
        <v>8</v>
      </c>
      <c r="B12" s="44" t="s">
        <v>135</v>
      </c>
      <c r="C12" s="39" t="s">
        <v>71</v>
      </c>
      <c r="D12" s="39">
        <v>32</v>
      </c>
      <c r="E12" s="40" t="s">
        <v>56</v>
      </c>
      <c r="F12" s="37">
        <v>43466</v>
      </c>
      <c r="G12" s="37">
        <v>43830</v>
      </c>
      <c r="H12" s="35" t="s">
        <v>57</v>
      </c>
      <c r="I12" s="50">
        <v>6731.88</v>
      </c>
      <c r="J12" s="50"/>
      <c r="K12" s="50"/>
      <c r="L12" s="50">
        <f t="shared" si="0"/>
        <v>4487.92</v>
      </c>
    </row>
    <row r="13" s="23" customFormat="1" ht="15.75" customHeight="1" spans="1:12">
      <c r="A13" s="33">
        <v>9</v>
      </c>
      <c r="B13" s="41" t="s">
        <v>136</v>
      </c>
      <c r="C13" s="39" t="s">
        <v>71</v>
      </c>
      <c r="D13" s="39">
        <v>27</v>
      </c>
      <c r="E13" s="40" t="s">
        <v>56</v>
      </c>
      <c r="F13" s="37">
        <v>43466</v>
      </c>
      <c r="G13" s="37">
        <v>43830</v>
      </c>
      <c r="H13" s="35" t="s">
        <v>57</v>
      </c>
      <c r="I13" s="50">
        <v>6731.88</v>
      </c>
      <c r="J13" s="50"/>
      <c r="K13" s="50"/>
      <c r="L13" s="50">
        <f t="shared" si="0"/>
        <v>4487.92</v>
      </c>
    </row>
    <row r="14" s="23" customFormat="1" ht="15.75" customHeight="1" spans="1:12">
      <c r="A14" s="33">
        <v>10</v>
      </c>
      <c r="B14" s="41" t="s">
        <v>137</v>
      </c>
      <c r="C14" s="39" t="s">
        <v>71</v>
      </c>
      <c r="D14" s="39">
        <v>28</v>
      </c>
      <c r="E14" s="40" t="s">
        <v>56</v>
      </c>
      <c r="F14" s="37">
        <v>43466</v>
      </c>
      <c r="G14" s="37">
        <v>43830</v>
      </c>
      <c r="H14" s="35" t="s">
        <v>57</v>
      </c>
      <c r="I14" s="50">
        <v>6731.88</v>
      </c>
      <c r="J14" s="50"/>
      <c r="K14" s="50"/>
      <c r="L14" s="50">
        <f t="shared" si="0"/>
        <v>4487.92</v>
      </c>
    </row>
    <row r="15" s="23" customFormat="1" ht="15.75" customHeight="1" spans="1:12">
      <c r="A15" s="33">
        <v>11</v>
      </c>
      <c r="B15" s="41" t="s">
        <v>138</v>
      </c>
      <c r="C15" s="39" t="s">
        <v>71</v>
      </c>
      <c r="D15" s="39">
        <v>29</v>
      </c>
      <c r="E15" s="40" t="s">
        <v>56</v>
      </c>
      <c r="F15" s="37">
        <v>43466</v>
      </c>
      <c r="G15" s="37">
        <v>43830</v>
      </c>
      <c r="H15" s="35" t="s">
        <v>57</v>
      </c>
      <c r="I15" s="50">
        <v>6731.88</v>
      </c>
      <c r="J15" s="50"/>
      <c r="K15" s="50"/>
      <c r="L15" s="50">
        <f t="shared" si="0"/>
        <v>4487.92</v>
      </c>
    </row>
    <row r="16" s="23" customFormat="1" ht="15.75" customHeight="1" spans="1:12">
      <c r="A16" s="33">
        <v>12</v>
      </c>
      <c r="B16" s="41" t="s">
        <v>139</v>
      </c>
      <c r="C16" s="39" t="s">
        <v>71</v>
      </c>
      <c r="D16" s="39">
        <v>28</v>
      </c>
      <c r="E16" s="40" t="s">
        <v>56</v>
      </c>
      <c r="F16" s="37">
        <v>43466</v>
      </c>
      <c r="G16" s="37">
        <v>43830</v>
      </c>
      <c r="H16" s="35" t="s">
        <v>57</v>
      </c>
      <c r="I16" s="50">
        <v>6731.88</v>
      </c>
      <c r="J16" s="50"/>
      <c r="K16" s="50"/>
      <c r="L16" s="50">
        <f t="shared" si="0"/>
        <v>4487.92</v>
      </c>
    </row>
    <row r="17" s="23" customFormat="1" ht="15.75" customHeight="1" spans="1:12">
      <c r="A17" s="33">
        <v>13</v>
      </c>
      <c r="B17" s="41" t="s">
        <v>140</v>
      </c>
      <c r="C17" s="39" t="s">
        <v>71</v>
      </c>
      <c r="D17" s="39">
        <v>27</v>
      </c>
      <c r="E17" s="40" t="s">
        <v>56</v>
      </c>
      <c r="F17" s="37">
        <v>43466</v>
      </c>
      <c r="G17" s="37">
        <v>43830</v>
      </c>
      <c r="H17" s="35" t="s">
        <v>57</v>
      </c>
      <c r="I17" s="50">
        <v>6731.88</v>
      </c>
      <c r="J17" s="50"/>
      <c r="K17" s="50"/>
      <c r="L17" s="50">
        <f t="shared" si="0"/>
        <v>4487.92</v>
      </c>
    </row>
    <row r="18" s="23" customFormat="1" ht="15.75" customHeight="1" spans="1:12">
      <c r="A18" s="33">
        <v>14</v>
      </c>
      <c r="B18" s="45" t="s">
        <v>141</v>
      </c>
      <c r="C18" s="39" t="s">
        <v>71</v>
      </c>
      <c r="D18" s="39">
        <v>31</v>
      </c>
      <c r="E18" s="40" t="s">
        <v>56</v>
      </c>
      <c r="F18" s="37">
        <v>43466</v>
      </c>
      <c r="G18" s="37">
        <v>43830</v>
      </c>
      <c r="H18" s="35" t="s">
        <v>57</v>
      </c>
      <c r="I18" s="50">
        <v>6731.88</v>
      </c>
      <c r="J18" s="50"/>
      <c r="K18" s="50"/>
      <c r="L18" s="50">
        <f t="shared" si="0"/>
        <v>4487.92</v>
      </c>
    </row>
    <row r="19" s="23" customFormat="1" ht="15.75" customHeight="1" spans="1:12">
      <c r="A19" s="33">
        <v>15</v>
      </c>
      <c r="B19" s="41" t="s">
        <v>142</v>
      </c>
      <c r="C19" s="39" t="s">
        <v>71</v>
      </c>
      <c r="D19" s="39">
        <v>28</v>
      </c>
      <c r="E19" s="40" t="s">
        <v>56</v>
      </c>
      <c r="F19" s="37">
        <v>43466</v>
      </c>
      <c r="G19" s="37">
        <v>43830</v>
      </c>
      <c r="H19" s="35" t="s">
        <v>57</v>
      </c>
      <c r="I19" s="50">
        <v>6731.88</v>
      </c>
      <c r="J19" s="50"/>
      <c r="K19" s="50"/>
      <c r="L19" s="50">
        <f t="shared" si="0"/>
        <v>4487.92</v>
      </c>
    </row>
    <row r="20" s="23" customFormat="1" ht="15.75" customHeight="1" spans="1:12">
      <c r="A20" s="33">
        <v>16</v>
      </c>
      <c r="B20" s="45" t="s">
        <v>143</v>
      </c>
      <c r="C20" s="39" t="s">
        <v>71</v>
      </c>
      <c r="D20" s="39">
        <v>26</v>
      </c>
      <c r="E20" s="40" t="s">
        <v>56</v>
      </c>
      <c r="F20" s="37">
        <v>43466</v>
      </c>
      <c r="G20" s="37">
        <v>43830</v>
      </c>
      <c r="H20" s="35" t="s">
        <v>57</v>
      </c>
      <c r="I20" s="50">
        <v>6731.88</v>
      </c>
      <c r="J20" s="50"/>
      <c r="K20" s="50"/>
      <c r="L20" s="50">
        <f t="shared" si="0"/>
        <v>4487.92</v>
      </c>
    </row>
    <row r="21" s="23" customFormat="1" ht="15.75" customHeight="1" spans="1:12">
      <c r="A21" s="33">
        <v>17</v>
      </c>
      <c r="B21" s="44" t="s">
        <v>144</v>
      </c>
      <c r="C21" s="39" t="s">
        <v>71</v>
      </c>
      <c r="D21" s="39">
        <v>30</v>
      </c>
      <c r="E21" s="40" t="s">
        <v>56</v>
      </c>
      <c r="F21" s="37">
        <v>43466</v>
      </c>
      <c r="G21" s="37">
        <v>43830</v>
      </c>
      <c r="H21" s="35" t="s">
        <v>57</v>
      </c>
      <c r="I21" s="50">
        <v>6731.88</v>
      </c>
      <c r="J21" s="50"/>
      <c r="K21" s="50"/>
      <c r="L21" s="50">
        <f t="shared" si="0"/>
        <v>4487.92</v>
      </c>
    </row>
    <row r="22" s="23" customFormat="1" ht="15.75" customHeight="1" spans="1:12">
      <c r="A22" s="33">
        <v>18</v>
      </c>
      <c r="B22" s="41" t="s">
        <v>145</v>
      </c>
      <c r="C22" s="39" t="s">
        <v>71</v>
      </c>
      <c r="D22" s="39">
        <v>32</v>
      </c>
      <c r="E22" s="40" t="s">
        <v>56</v>
      </c>
      <c r="F22" s="37">
        <v>43466</v>
      </c>
      <c r="G22" s="37">
        <v>43830</v>
      </c>
      <c r="H22" s="35" t="s">
        <v>57</v>
      </c>
      <c r="I22" s="50">
        <v>6731.88</v>
      </c>
      <c r="J22" s="50"/>
      <c r="K22" s="50"/>
      <c r="L22" s="50">
        <f t="shared" si="0"/>
        <v>4487.92</v>
      </c>
    </row>
    <row r="23" s="23" customFormat="1" ht="15.75" customHeight="1" spans="1:12">
      <c r="A23" s="33">
        <v>19</v>
      </c>
      <c r="B23" s="41" t="s">
        <v>146</v>
      </c>
      <c r="C23" s="39" t="s">
        <v>71</v>
      </c>
      <c r="D23" s="39">
        <v>29</v>
      </c>
      <c r="E23" s="40" t="s">
        <v>56</v>
      </c>
      <c r="F23" s="37">
        <v>43466</v>
      </c>
      <c r="G23" s="37">
        <v>43830</v>
      </c>
      <c r="H23" s="35" t="s">
        <v>57</v>
      </c>
      <c r="I23" s="50">
        <v>6731.88</v>
      </c>
      <c r="J23" s="50"/>
      <c r="K23" s="50"/>
      <c r="L23" s="50">
        <f t="shared" si="0"/>
        <v>4487.92</v>
      </c>
    </row>
    <row r="24" s="23" customFormat="1" ht="15.75" customHeight="1" spans="1:12">
      <c r="A24" s="33">
        <v>20</v>
      </c>
      <c r="B24" s="41" t="s">
        <v>147</v>
      </c>
      <c r="C24" s="39" t="s">
        <v>71</v>
      </c>
      <c r="D24" s="39">
        <v>33</v>
      </c>
      <c r="E24" s="40" t="s">
        <v>56</v>
      </c>
      <c r="F24" s="37">
        <v>43466</v>
      </c>
      <c r="G24" s="37">
        <v>43830</v>
      </c>
      <c r="H24" s="35" t="s">
        <v>57</v>
      </c>
      <c r="I24" s="50">
        <v>6731.88</v>
      </c>
      <c r="J24" s="50"/>
      <c r="K24" s="50"/>
      <c r="L24" s="50">
        <f t="shared" si="0"/>
        <v>4487.92</v>
      </c>
    </row>
    <row r="25" s="23" customFormat="1" ht="15.75" customHeight="1" spans="1:12">
      <c r="A25" s="33">
        <v>21</v>
      </c>
      <c r="B25" s="41" t="s">
        <v>148</v>
      </c>
      <c r="C25" s="39" t="s">
        <v>71</v>
      </c>
      <c r="D25" s="39">
        <v>29</v>
      </c>
      <c r="E25" s="40" t="s">
        <v>56</v>
      </c>
      <c r="F25" s="37">
        <v>43466</v>
      </c>
      <c r="G25" s="37">
        <v>43830</v>
      </c>
      <c r="H25" s="35" t="s">
        <v>57</v>
      </c>
      <c r="I25" s="50">
        <v>6731.88</v>
      </c>
      <c r="J25" s="50"/>
      <c r="K25" s="50"/>
      <c r="L25" s="50">
        <f t="shared" si="0"/>
        <v>4487.92</v>
      </c>
    </row>
    <row r="26" s="23" customFormat="1" ht="15.75" customHeight="1" spans="1:12">
      <c r="A26" s="33">
        <v>22</v>
      </c>
      <c r="B26" s="41" t="s">
        <v>149</v>
      </c>
      <c r="C26" s="39" t="s">
        <v>71</v>
      </c>
      <c r="D26" s="39">
        <v>28</v>
      </c>
      <c r="E26" s="40" t="s">
        <v>56</v>
      </c>
      <c r="F26" s="37">
        <v>43466</v>
      </c>
      <c r="G26" s="37">
        <v>43830</v>
      </c>
      <c r="H26" s="35" t="s">
        <v>57</v>
      </c>
      <c r="I26" s="50">
        <v>6731.88</v>
      </c>
      <c r="J26" s="50"/>
      <c r="K26" s="50"/>
      <c r="L26" s="50">
        <f t="shared" si="0"/>
        <v>4487.92</v>
      </c>
    </row>
    <row r="27" s="23" customFormat="1" ht="15.75" customHeight="1" spans="1:12">
      <c r="A27" s="33">
        <v>23</v>
      </c>
      <c r="B27" s="41" t="s">
        <v>150</v>
      </c>
      <c r="C27" s="39" t="s">
        <v>71</v>
      </c>
      <c r="D27" s="39">
        <v>28</v>
      </c>
      <c r="E27" s="40" t="s">
        <v>56</v>
      </c>
      <c r="F27" s="37">
        <v>43466</v>
      </c>
      <c r="G27" s="37">
        <v>43830</v>
      </c>
      <c r="H27" s="35" t="s">
        <v>57</v>
      </c>
      <c r="I27" s="50">
        <v>6731.88</v>
      </c>
      <c r="J27" s="50"/>
      <c r="K27" s="50"/>
      <c r="L27" s="50">
        <f t="shared" si="0"/>
        <v>4487.92</v>
      </c>
    </row>
    <row r="28" s="23" customFormat="1" ht="15.75" customHeight="1" spans="1:12">
      <c r="A28" s="33">
        <v>24</v>
      </c>
      <c r="B28" s="41" t="s">
        <v>151</v>
      </c>
      <c r="C28" s="39" t="s">
        <v>71</v>
      </c>
      <c r="D28" s="39">
        <v>26</v>
      </c>
      <c r="E28" s="40" t="s">
        <v>56</v>
      </c>
      <c r="F28" s="37">
        <v>43466</v>
      </c>
      <c r="G28" s="37">
        <v>43830</v>
      </c>
      <c r="H28" s="35" t="s">
        <v>57</v>
      </c>
      <c r="I28" s="50">
        <v>6731.88</v>
      </c>
      <c r="J28" s="50"/>
      <c r="K28" s="50"/>
      <c r="L28" s="50">
        <f t="shared" si="0"/>
        <v>4487.92</v>
      </c>
    </row>
    <row r="29" s="23" customFormat="1" ht="15.75" customHeight="1" spans="1:12">
      <c r="A29" s="33">
        <v>25</v>
      </c>
      <c r="B29" s="38" t="s">
        <v>152</v>
      </c>
      <c r="C29" s="39" t="s">
        <v>71</v>
      </c>
      <c r="D29" s="39">
        <v>29</v>
      </c>
      <c r="E29" s="40" t="s">
        <v>56</v>
      </c>
      <c r="F29" s="37">
        <v>43466</v>
      </c>
      <c r="G29" s="37">
        <v>43830</v>
      </c>
      <c r="H29" s="35" t="s">
        <v>57</v>
      </c>
      <c r="I29" s="50">
        <v>6731.88</v>
      </c>
      <c r="J29" s="50"/>
      <c r="K29" s="50"/>
      <c r="L29" s="50">
        <f t="shared" si="0"/>
        <v>4487.92</v>
      </c>
    </row>
    <row r="30" s="23" customFormat="1" ht="15.75" customHeight="1" spans="1:12">
      <c r="A30" s="33">
        <v>26</v>
      </c>
      <c r="B30" s="38" t="s">
        <v>153</v>
      </c>
      <c r="C30" s="39" t="s">
        <v>71</v>
      </c>
      <c r="D30" s="39">
        <v>29</v>
      </c>
      <c r="E30" s="40" t="s">
        <v>56</v>
      </c>
      <c r="F30" s="37">
        <v>43466</v>
      </c>
      <c r="G30" s="37">
        <v>43830</v>
      </c>
      <c r="H30" s="35" t="s">
        <v>57</v>
      </c>
      <c r="I30" s="50">
        <v>6731.88</v>
      </c>
      <c r="J30" s="50"/>
      <c r="K30" s="50"/>
      <c r="L30" s="50">
        <f t="shared" si="0"/>
        <v>4487.92</v>
      </c>
    </row>
    <row r="31" s="23" customFormat="1" ht="15.75" customHeight="1" spans="1:12">
      <c r="A31" s="33">
        <v>27</v>
      </c>
      <c r="B31" s="38" t="s">
        <v>154</v>
      </c>
      <c r="C31" s="39" t="s">
        <v>71</v>
      </c>
      <c r="D31" s="39">
        <v>28</v>
      </c>
      <c r="E31" s="40" t="s">
        <v>56</v>
      </c>
      <c r="F31" s="37">
        <v>43466</v>
      </c>
      <c r="G31" s="37">
        <v>43830</v>
      </c>
      <c r="H31" s="35" t="s">
        <v>57</v>
      </c>
      <c r="I31" s="50">
        <v>6731.88</v>
      </c>
      <c r="J31" s="50"/>
      <c r="K31" s="50"/>
      <c r="L31" s="50">
        <f t="shared" si="0"/>
        <v>4487.92</v>
      </c>
    </row>
    <row r="32" s="23" customFormat="1" ht="15.75" customHeight="1" spans="1:12">
      <c r="A32" s="33">
        <v>28</v>
      </c>
      <c r="B32" s="41" t="s">
        <v>155</v>
      </c>
      <c r="C32" s="39" t="s">
        <v>71</v>
      </c>
      <c r="D32" s="39">
        <v>26</v>
      </c>
      <c r="E32" s="40" t="s">
        <v>56</v>
      </c>
      <c r="F32" s="37">
        <v>43466</v>
      </c>
      <c r="G32" s="37">
        <v>43830</v>
      </c>
      <c r="H32" s="35" t="s">
        <v>57</v>
      </c>
      <c r="I32" s="50">
        <v>6731.88</v>
      </c>
      <c r="J32" s="50"/>
      <c r="K32" s="50"/>
      <c r="L32" s="50">
        <f t="shared" si="0"/>
        <v>4487.92</v>
      </c>
    </row>
    <row r="33" s="23" customFormat="1" ht="15.75" customHeight="1" spans="1:12">
      <c r="A33" s="33">
        <v>29</v>
      </c>
      <c r="B33" s="45" t="s">
        <v>156</v>
      </c>
      <c r="C33" s="39" t="s">
        <v>71</v>
      </c>
      <c r="D33" s="39">
        <v>27</v>
      </c>
      <c r="E33" s="40" t="s">
        <v>56</v>
      </c>
      <c r="F33" s="37">
        <v>43466</v>
      </c>
      <c r="G33" s="37">
        <v>43830</v>
      </c>
      <c r="H33" s="35" t="s">
        <v>57</v>
      </c>
      <c r="I33" s="50">
        <v>6731.88</v>
      </c>
      <c r="J33" s="50"/>
      <c r="K33" s="50"/>
      <c r="L33" s="50">
        <f t="shared" si="0"/>
        <v>4487.92</v>
      </c>
    </row>
    <row r="34" s="23" customFormat="1" ht="15.75" customHeight="1" spans="1:12">
      <c r="A34" s="33">
        <v>30</v>
      </c>
      <c r="B34" s="41" t="s">
        <v>157</v>
      </c>
      <c r="C34" s="39" t="s">
        <v>71</v>
      </c>
      <c r="D34" s="39">
        <v>27</v>
      </c>
      <c r="E34" s="40" t="s">
        <v>56</v>
      </c>
      <c r="F34" s="37">
        <v>43466</v>
      </c>
      <c r="G34" s="37">
        <v>43830</v>
      </c>
      <c r="H34" s="35" t="s">
        <v>57</v>
      </c>
      <c r="I34" s="50">
        <v>6731.88</v>
      </c>
      <c r="J34" s="50"/>
      <c r="K34" s="50"/>
      <c r="L34" s="50">
        <f t="shared" si="0"/>
        <v>4487.92</v>
      </c>
    </row>
    <row r="35" s="23" customFormat="1" ht="15.75" customHeight="1" spans="1:12">
      <c r="A35" s="33">
        <v>31</v>
      </c>
      <c r="B35" s="41" t="s">
        <v>158</v>
      </c>
      <c r="C35" s="39" t="s">
        <v>71</v>
      </c>
      <c r="D35" s="39">
        <v>32</v>
      </c>
      <c r="E35" s="40" t="s">
        <v>56</v>
      </c>
      <c r="F35" s="37">
        <v>43466</v>
      </c>
      <c r="G35" s="37">
        <v>43830</v>
      </c>
      <c r="H35" s="35" t="s">
        <v>57</v>
      </c>
      <c r="I35" s="50">
        <v>6731.88</v>
      </c>
      <c r="J35" s="50"/>
      <c r="K35" s="50"/>
      <c r="L35" s="50">
        <f t="shared" si="0"/>
        <v>4487.92</v>
      </c>
    </row>
    <row r="36" s="23" customFormat="1" ht="15.75" customHeight="1" spans="1:12">
      <c r="A36" s="33">
        <v>32</v>
      </c>
      <c r="B36" s="41" t="s">
        <v>159</v>
      </c>
      <c r="C36" s="39" t="s">
        <v>71</v>
      </c>
      <c r="D36" s="39">
        <v>29</v>
      </c>
      <c r="E36" s="40" t="s">
        <v>56</v>
      </c>
      <c r="F36" s="37">
        <v>43466</v>
      </c>
      <c r="G36" s="37">
        <v>43830</v>
      </c>
      <c r="H36" s="35" t="s">
        <v>57</v>
      </c>
      <c r="I36" s="50">
        <v>6731.88</v>
      </c>
      <c r="J36" s="50"/>
      <c r="K36" s="50"/>
      <c r="L36" s="50">
        <f t="shared" si="0"/>
        <v>4487.92</v>
      </c>
    </row>
    <row r="37" s="23" customFormat="1" ht="15.75" customHeight="1" spans="1:12">
      <c r="A37" s="33">
        <v>33</v>
      </c>
      <c r="B37" s="41" t="s">
        <v>160</v>
      </c>
      <c r="C37" s="39" t="s">
        <v>71</v>
      </c>
      <c r="D37" s="39">
        <v>31</v>
      </c>
      <c r="E37" s="40" t="s">
        <v>56</v>
      </c>
      <c r="F37" s="37">
        <v>43466</v>
      </c>
      <c r="G37" s="37">
        <v>43830</v>
      </c>
      <c r="H37" s="35" t="s">
        <v>57</v>
      </c>
      <c r="I37" s="50">
        <v>6731.88</v>
      </c>
      <c r="J37" s="50"/>
      <c r="K37" s="50"/>
      <c r="L37" s="50">
        <f t="shared" si="0"/>
        <v>4487.92</v>
      </c>
    </row>
    <row r="38" s="23" customFormat="1" ht="15.75" customHeight="1" spans="1:12">
      <c r="A38" s="33">
        <v>34</v>
      </c>
      <c r="B38" s="41" t="s">
        <v>161</v>
      </c>
      <c r="C38" s="39" t="s">
        <v>71</v>
      </c>
      <c r="D38" s="39">
        <v>27</v>
      </c>
      <c r="E38" s="40" t="s">
        <v>56</v>
      </c>
      <c r="F38" s="37">
        <v>43466</v>
      </c>
      <c r="G38" s="37">
        <v>43830</v>
      </c>
      <c r="H38" s="35" t="s">
        <v>57</v>
      </c>
      <c r="I38" s="50">
        <v>6731.88</v>
      </c>
      <c r="J38" s="50"/>
      <c r="K38" s="50"/>
      <c r="L38" s="50">
        <f t="shared" ref="L38:L69" si="1">I38*2/3</f>
        <v>4487.92</v>
      </c>
    </row>
    <row r="39" s="23" customFormat="1" ht="15.75" customHeight="1" spans="1:12">
      <c r="A39" s="33">
        <v>35</v>
      </c>
      <c r="B39" s="41" t="s">
        <v>162</v>
      </c>
      <c r="C39" s="39" t="s">
        <v>71</v>
      </c>
      <c r="D39" s="39">
        <v>27</v>
      </c>
      <c r="E39" s="40" t="s">
        <v>56</v>
      </c>
      <c r="F39" s="37">
        <v>43466</v>
      </c>
      <c r="G39" s="37">
        <v>43830</v>
      </c>
      <c r="H39" s="35" t="s">
        <v>57</v>
      </c>
      <c r="I39" s="50">
        <v>6731.88</v>
      </c>
      <c r="J39" s="50"/>
      <c r="K39" s="50"/>
      <c r="L39" s="50">
        <f t="shared" si="1"/>
        <v>4487.92</v>
      </c>
    </row>
    <row r="40" s="23" customFormat="1" ht="15.75" customHeight="1" spans="1:12">
      <c r="A40" s="33">
        <v>36</v>
      </c>
      <c r="B40" s="41" t="s">
        <v>163</v>
      </c>
      <c r="C40" s="39" t="s">
        <v>71</v>
      </c>
      <c r="D40" s="39">
        <v>26</v>
      </c>
      <c r="E40" s="40" t="s">
        <v>56</v>
      </c>
      <c r="F40" s="37">
        <v>43466</v>
      </c>
      <c r="G40" s="37">
        <v>43830</v>
      </c>
      <c r="H40" s="35" t="s">
        <v>57</v>
      </c>
      <c r="I40" s="50">
        <v>6731.88</v>
      </c>
      <c r="J40" s="50"/>
      <c r="K40" s="50"/>
      <c r="L40" s="50">
        <f t="shared" si="1"/>
        <v>4487.92</v>
      </c>
    </row>
    <row r="41" s="23" customFormat="1" ht="15.75" customHeight="1" spans="1:12">
      <c r="A41" s="33">
        <v>37</v>
      </c>
      <c r="B41" s="41" t="s">
        <v>164</v>
      </c>
      <c r="C41" s="39" t="s">
        <v>71</v>
      </c>
      <c r="D41" s="39">
        <v>27</v>
      </c>
      <c r="E41" s="40" t="s">
        <v>56</v>
      </c>
      <c r="F41" s="37">
        <v>43466</v>
      </c>
      <c r="G41" s="37">
        <v>43830</v>
      </c>
      <c r="H41" s="35" t="s">
        <v>57</v>
      </c>
      <c r="I41" s="50">
        <v>6731.88</v>
      </c>
      <c r="J41" s="50"/>
      <c r="K41" s="50"/>
      <c r="L41" s="50">
        <f t="shared" si="1"/>
        <v>4487.92</v>
      </c>
    </row>
    <row r="42" s="23" customFormat="1" ht="15.75" customHeight="1" spans="1:12">
      <c r="A42" s="33">
        <v>38</v>
      </c>
      <c r="B42" s="41" t="s">
        <v>165</v>
      </c>
      <c r="C42" s="39" t="s">
        <v>71</v>
      </c>
      <c r="D42" s="39">
        <v>29</v>
      </c>
      <c r="E42" s="40" t="s">
        <v>56</v>
      </c>
      <c r="F42" s="37">
        <v>43466</v>
      </c>
      <c r="G42" s="37">
        <v>43830</v>
      </c>
      <c r="H42" s="35" t="s">
        <v>57</v>
      </c>
      <c r="I42" s="50">
        <v>6731.88</v>
      </c>
      <c r="J42" s="50"/>
      <c r="K42" s="50"/>
      <c r="L42" s="50">
        <f t="shared" si="1"/>
        <v>4487.92</v>
      </c>
    </row>
    <row r="43" s="23" customFormat="1" ht="15.75" customHeight="1" spans="1:12">
      <c r="A43" s="33">
        <v>39</v>
      </c>
      <c r="B43" s="41" t="s">
        <v>166</v>
      </c>
      <c r="C43" s="39" t="s">
        <v>71</v>
      </c>
      <c r="D43" s="39">
        <v>27</v>
      </c>
      <c r="E43" s="40" t="s">
        <v>56</v>
      </c>
      <c r="F43" s="37">
        <v>43466</v>
      </c>
      <c r="G43" s="37">
        <v>43830</v>
      </c>
      <c r="H43" s="35" t="s">
        <v>57</v>
      </c>
      <c r="I43" s="50">
        <v>6731.88</v>
      </c>
      <c r="J43" s="50"/>
      <c r="K43" s="50"/>
      <c r="L43" s="50">
        <f t="shared" si="1"/>
        <v>4487.92</v>
      </c>
    </row>
    <row r="44" s="23" customFormat="1" ht="15.75" customHeight="1" spans="1:12">
      <c r="A44" s="33">
        <v>40</v>
      </c>
      <c r="B44" s="41" t="s">
        <v>167</v>
      </c>
      <c r="C44" s="39" t="s">
        <v>71</v>
      </c>
      <c r="D44" s="39">
        <v>25</v>
      </c>
      <c r="E44" s="40" t="s">
        <v>56</v>
      </c>
      <c r="F44" s="37">
        <v>43466</v>
      </c>
      <c r="G44" s="37">
        <v>43830</v>
      </c>
      <c r="H44" s="35" t="s">
        <v>57</v>
      </c>
      <c r="I44" s="50">
        <v>6731.88</v>
      </c>
      <c r="J44" s="50"/>
      <c r="K44" s="50"/>
      <c r="L44" s="50">
        <f t="shared" si="1"/>
        <v>4487.92</v>
      </c>
    </row>
    <row r="45" s="23" customFormat="1" ht="15.75" customHeight="1" spans="1:12">
      <c r="A45" s="33">
        <v>41</v>
      </c>
      <c r="B45" s="41" t="s">
        <v>168</v>
      </c>
      <c r="C45" s="39" t="s">
        <v>71</v>
      </c>
      <c r="D45" s="39">
        <v>26</v>
      </c>
      <c r="E45" s="40" t="s">
        <v>56</v>
      </c>
      <c r="F45" s="37">
        <v>43466</v>
      </c>
      <c r="G45" s="37">
        <v>43830</v>
      </c>
      <c r="H45" s="35" t="s">
        <v>57</v>
      </c>
      <c r="I45" s="50">
        <v>6731.88</v>
      </c>
      <c r="J45" s="50"/>
      <c r="K45" s="50"/>
      <c r="L45" s="50">
        <f t="shared" si="1"/>
        <v>4487.92</v>
      </c>
    </row>
    <row r="46" s="23" customFormat="1" ht="15.75" customHeight="1" spans="1:12">
      <c r="A46" s="33">
        <v>42</v>
      </c>
      <c r="B46" s="41" t="s">
        <v>169</v>
      </c>
      <c r="C46" s="39" t="s">
        <v>71</v>
      </c>
      <c r="D46" s="39">
        <v>26</v>
      </c>
      <c r="E46" s="40" t="s">
        <v>56</v>
      </c>
      <c r="F46" s="37">
        <v>43466</v>
      </c>
      <c r="G46" s="37">
        <v>43830</v>
      </c>
      <c r="H46" s="35" t="s">
        <v>57</v>
      </c>
      <c r="I46" s="50">
        <v>6731.88</v>
      </c>
      <c r="J46" s="50"/>
      <c r="K46" s="50"/>
      <c r="L46" s="50">
        <f t="shared" si="1"/>
        <v>4487.92</v>
      </c>
    </row>
    <row r="47" s="23" customFormat="1" ht="15.75" customHeight="1" spans="1:12">
      <c r="A47" s="33">
        <v>43</v>
      </c>
      <c r="B47" s="41" t="s">
        <v>170</v>
      </c>
      <c r="C47" s="39" t="s">
        <v>71</v>
      </c>
      <c r="D47" s="39">
        <v>27</v>
      </c>
      <c r="E47" s="40" t="s">
        <v>56</v>
      </c>
      <c r="F47" s="37">
        <v>43466</v>
      </c>
      <c r="G47" s="37">
        <v>43830</v>
      </c>
      <c r="H47" s="35" t="s">
        <v>57</v>
      </c>
      <c r="I47" s="50">
        <v>6731.88</v>
      </c>
      <c r="J47" s="50"/>
      <c r="K47" s="50"/>
      <c r="L47" s="50">
        <f t="shared" si="1"/>
        <v>4487.92</v>
      </c>
    </row>
    <row r="48" s="23" customFormat="1" ht="15.75" customHeight="1" spans="1:12">
      <c r="A48" s="33">
        <v>44</v>
      </c>
      <c r="B48" s="41" t="s">
        <v>171</v>
      </c>
      <c r="C48" s="39" t="s">
        <v>71</v>
      </c>
      <c r="D48" s="39">
        <v>28</v>
      </c>
      <c r="E48" s="40" t="s">
        <v>56</v>
      </c>
      <c r="F48" s="37">
        <v>43466</v>
      </c>
      <c r="G48" s="37">
        <v>43830</v>
      </c>
      <c r="H48" s="35" t="s">
        <v>57</v>
      </c>
      <c r="I48" s="50">
        <v>6731.88</v>
      </c>
      <c r="J48" s="50"/>
      <c r="K48" s="50"/>
      <c r="L48" s="50">
        <f t="shared" si="1"/>
        <v>4487.92</v>
      </c>
    </row>
    <row r="49" s="23" customFormat="1" ht="15.75" customHeight="1" spans="1:12">
      <c r="A49" s="33">
        <v>45</v>
      </c>
      <c r="B49" s="38" t="s">
        <v>172</v>
      </c>
      <c r="C49" s="39" t="s">
        <v>71</v>
      </c>
      <c r="D49" s="39">
        <v>29</v>
      </c>
      <c r="E49" s="40" t="s">
        <v>56</v>
      </c>
      <c r="F49" s="37">
        <v>43466</v>
      </c>
      <c r="G49" s="37">
        <v>43830</v>
      </c>
      <c r="H49" s="35" t="s">
        <v>57</v>
      </c>
      <c r="I49" s="50">
        <v>6731.88</v>
      </c>
      <c r="J49" s="50"/>
      <c r="K49" s="50"/>
      <c r="L49" s="50">
        <f t="shared" si="1"/>
        <v>4487.92</v>
      </c>
    </row>
    <row r="50" s="23" customFormat="1" ht="15.75" customHeight="1" spans="1:12">
      <c r="A50" s="33">
        <v>46</v>
      </c>
      <c r="B50" s="38" t="s">
        <v>173</v>
      </c>
      <c r="C50" s="39" t="s">
        <v>71</v>
      </c>
      <c r="D50" s="39">
        <v>36</v>
      </c>
      <c r="E50" s="40" t="s">
        <v>56</v>
      </c>
      <c r="F50" s="37">
        <v>43466</v>
      </c>
      <c r="G50" s="37">
        <v>43830</v>
      </c>
      <c r="H50" s="35" t="s">
        <v>57</v>
      </c>
      <c r="I50" s="50">
        <v>6731.88</v>
      </c>
      <c r="J50" s="50"/>
      <c r="K50" s="50"/>
      <c r="L50" s="50">
        <f t="shared" si="1"/>
        <v>4487.92</v>
      </c>
    </row>
    <row r="51" s="23" customFormat="1" ht="15.75" customHeight="1" spans="1:12">
      <c r="A51" s="33">
        <v>47</v>
      </c>
      <c r="B51" s="46" t="s">
        <v>174</v>
      </c>
      <c r="C51" s="39" t="s">
        <v>71</v>
      </c>
      <c r="D51" s="39">
        <v>30</v>
      </c>
      <c r="E51" s="40" t="s">
        <v>56</v>
      </c>
      <c r="F51" s="37">
        <v>43466</v>
      </c>
      <c r="G51" s="37">
        <v>43830</v>
      </c>
      <c r="H51" s="35" t="s">
        <v>57</v>
      </c>
      <c r="I51" s="50">
        <v>6731.88</v>
      </c>
      <c r="J51" s="50"/>
      <c r="K51" s="50"/>
      <c r="L51" s="50">
        <f t="shared" si="1"/>
        <v>4487.92</v>
      </c>
    </row>
    <row r="52" s="23" customFormat="1" ht="15.75" customHeight="1" spans="1:12">
      <c r="A52" s="33">
        <v>48</v>
      </c>
      <c r="B52" s="46" t="s">
        <v>175</v>
      </c>
      <c r="C52" s="39" t="s">
        <v>71</v>
      </c>
      <c r="D52" s="39">
        <v>25</v>
      </c>
      <c r="E52" s="40" t="s">
        <v>56</v>
      </c>
      <c r="F52" s="37">
        <v>43466</v>
      </c>
      <c r="G52" s="37">
        <v>43830</v>
      </c>
      <c r="H52" s="35" t="s">
        <v>57</v>
      </c>
      <c r="I52" s="50">
        <v>6731.88</v>
      </c>
      <c r="J52" s="50"/>
      <c r="K52" s="50"/>
      <c r="L52" s="50">
        <f t="shared" si="1"/>
        <v>4487.92</v>
      </c>
    </row>
    <row r="53" s="23" customFormat="1" ht="15.75" customHeight="1" spans="1:12">
      <c r="A53" s="33">
        <v>49</v>
      </c>
      <c r="B53" s="47" t="s">
        <v>176</v>
      </c>
      <c r="C53" s="39" t="s">
        <v>71</v>
      </c>
      <c r="D53" s="39">
        <v>30</v>
      </c>
      <c r="E53" s="40" t="s">
        <v>56</v>
      </c>
      <c r="F53" s="37">
        <v>43466</v>
      </c>
      <c r="G53" s="37">
        <v>43830</v>
      </c>
      <c r="H53" s="35" t="s">
        <v>57</v>
      </c>
      <c r="I53" s="50">
        <v>6731.88</v>
      </c>
      <c r="J53" s="50"/>
      <c r="K53" s="50"/>
      <c r="L53" s="50">
        <f t="shared" si="1"/>
        <v>4487.92</v>
      </c>
    </row>
    <row r="54" s="23" customFormat="1" ht="15.75" customHeight="1" spans="1:12">
      <c r="A54" s="33">
        <v>50</v>
      </c>
      <c r="B54" s="38" t="s">
        <v>177</v>
      </c>
      <c r="C54" s="39" t="s">
        <v>71</v>
      </c>
      <c r="D54" s="39">
        <v>27</v>
      </c>
      <c r="E54" s="40" t="s">
        <v>56</v>
      </c>
      <c r="F54" s="37">
        <v>43466</v>
      </c>
      <c r="G54" s="37">
        <v>43830</v>
      </c>
      <c r="H54" s="35" t="s">
        <v>57</v>
      </c>
      <c r="I54" s="50">
        <v>6731.88</v>
      </c>
      <c r="J54" s="50"/>
      <c r="K54" s="50"/>
      <c r="L54" s="50">
        <f t="shared" si="1"/>
        <v>4487.92</v>
      </c>
    </row>
    <row r="55" s="23" customFormat="1" ht="15.75" customHeight="1" spans="1:12">
      <c r="A55" s="33">
        <v>51</v>
      </c>
      <c r="B55" s="41" t="s">
        <v>178</v>
      </c>
      <c r="C55" s="39" t="s">
        <v>71</v>
      </c>
      <c r="D55" s="39">
        <v>29</v>
      </c>
      <c r="E55" s="40" t="s">
        <v>56</v>
      </c>
      <c r="F55" s="37">
        <v>43466</v>
      </c>
      <c r="G55" s="37">
        <v>43830</v>
      </c>
      <c r="H55" s="35" t="s">
        <v>57</v>
      </c>
      <c r="I55" s="50">
        <v>6731.88</v>
      </c>
      <c r="J55" s="50"/>
      <c r="K55" s="50"/>
      <c r="L55" s="50">
        <f t="shared" si="1"/>
        <v>4487.92</v>
      </c>
    </row>
    <row r="56" s="23" customFormat="1" ht="15.75" customHeight="1" spans="1:12">
      <c r="A56" s="33">
        <v>52</v>
      </c>
      <c r="B56" s="41" t="s">
        <v>179</v>
      </c>
      <c r="C56" s="39" t="s">
        <v>71</v>
      </c>
      <c r="D56" s="39">
        <v>27</v>
      </c>
      <c r="E56" s="40" t="s">
        <v>56</v>
      </c>
      <c r="F56" s="37">
        <v>43466</v>
      </c>
      <c r="G56" s="37">
        <v>43830</v>
      </c>
      <c r="H56" s="35" t="s">
        <v>57</v>
      </c>
      <c r="I56" s="50">
        <v>6731.88</v>
      </c>
      <c r="J56" s="50"/>
      <c r="K56" s="50"/>
      <c r="L56" s="50">
        <f t="shared" si="1"/>
        <v>4487.92</v>
      </c>
    </row>
    <row r="57" s="23" customFormat="1" ht="15.75" customHeight="1" spans="1:12">
      <c r="A57" s="33">
        <v>53</v>
      </c>
      <c r="B57" s="41" t="s">
        <v>180</v>
      </c>
      <c r="C57" s="39" t="s">
        <v>71</v>
      </c>
      <c r="D57" s="39">
        <v>28</v>
      </c>
      <c r="E57" s="40" t="s">
        <v>56</v>
      </c>
      <c r="F57" s="37">
        <v>43466</v>
      </c>
      <c r="G57" s="37">
        <v>43830</v>
      </c>
      <c r="H57" s="35" t="s">
        <v>57</v>
      </c>
      <c r="I57" s="50">
        <v>6731.88</v>
      </c>
      <c r="J57" s="50"/>
      <c r="K57" s="50"/>
      <c r="L57" s="50">
        <f t="shared" si="1"/>
        <v>4487.92</v>
      </c>
    </row>
    <row r="58" s="23" customFormat="1" ht="15.75" customHeight="1" spans="1:12">
      <c r="A58" s="33">
        <v>54</v>
      </c>
      <c r="B58" s="41" t="s">
        <v>181</v>
      </c>
      <c r="C58" s="39" t="s">
        <v>71</v>
      </c>
      <c r="D58" s="39">
        <v>32</v>
      </c>
      <c r="E58" s="40" t="s">
        <v>56</v>
      </c>
      <c r="F58" s="37">
        <v>43466</v>
      </c>
      <c r="G58" s="37">
        <v>43830</v>
      </c>
      <c r="H58" s="35" t="s">
        <v>57</v>
      </c>
      <c r="I58" s="50">
        <v>6731.88</v>
      </c>
      <c r="J58" s="50"/>
      <c r="K58" s="50"/>
      <c r="L58" s="50">
        <f t="shared" si="1"/>
        <v>4487.92</v>
      </c>
    </row>
    <row r="59" s="23" customFormat="1" ht="15.75" customHeight="1" spans="1:12">
      <c r="A59" s="33">
        <v>55</v>
      </c>
      <c r="B59" s="41" t="s">
        <v>182</v>
      </c>
      <c r="C59" s="39" t="s">
        <v>71</v>
      </c>
      <c r="D59" s="39">
        <v>27</v>
      </c>
      <c r="E59" s="40" t="s">
        <v>56</v>
      </c>
      <c r="F59" s="37">
        <v>43466</v>
      </c>
      <c r="G59" s="37">
        <v>43830</v>
      </c>
      <c r="H59" s="35" t="s">
        <v>57</v>
      </c>
      <c r="I59" s="50">
        <v>6731.88</v>
      </c>
      <c r="J59" s="50"/>
      <c r="K59" s="50"/>
      <c r="L59" s="50">
        <f t="shared" si="1"/>
        <v>4487.92</v>
      </c>
    </row>
    <row r="60" s="23" customFormat="1" ht="15.75" customHeight="1" spans="1:12">
      <c r="A60" s="33">
        <v>56</v>
      </c>
      <c r="B60" s="41" t="s">
        <v>183</v>
      </c>
      <c r="C60" s="39" t="s">
        <v>71</v>
      </c>
      <c r="D60" s="39">
        <v>28</v>
      </c>
      <c r="E60" s="40" t="s">
        <v>56</v>
      </c>
      <c r="F60" s="37">
        <v>43466</v>
      </c>
      <c r="G60" s="37">
        <v>43830</v>
      </c>
      <c r="H60" s="35" t="s">
        <v>57</v>
      </c>
      <c r="I60" s="50">
        <v>6731.88</v>
      </c>
      <c r="J60" s="50"/>
      <c r="K60" s="50"/>
      <c r="L60" s="50">
        <f t="shared" si="1"/>
        <v>4487.92</v>
      </c>
    </row>
    <row r="61" s="23" customFormat="1" ht="15.75" customHeight="1" spans="1:12">
      <c r="A61" s="33">
        <v>57</v>
      </c>
      <c r="B61" s="41" t="s">
        <v>184</v>
      </c>
      <c r="C61" s="39" t="s">
        <v>71</v>
      </c>
      <c r="D61" s="39">
        <v>29</v>
      </c>
      <c r="E61" s="40" t="s">
        <v>56</v>
      </c>
      <c r="F61" s="37">
        <v>43466</v>
      </c>
      <c r="G61" s="37">
        <v>43830</v>
      </c>
      <c r="H61" s="35" t="s">
        <v>57</v>
      </c>
      <c r="I61" s="50">
        <v>6731.88</v>
      </c>
      <c r="J61" s="50"/>
      <c r="K61" s="50"/>
      <c r="L61" s="50">
        <f t="shared" si="1"/>
        <v>4487.92</v>
      </c>
    </row>
    <row r="62" s="23" customFormat="1" ht="15.75" customHeight="1" spans="1:12">
      <c r="A62" s="33">
        <v>58</v>
      </c>
      <c r="B62" s="41" t="s">
        <v>185</v>
      </c>
      <c r="C62" s="39" t="s">
        <v>71</v>
      </c>
      <c r="D62" s="39">
        <v>30</v>
      </c>
      <c r="E62" s="40" t="s">
        <v>56</v>
      </c>
      <c r="F62" s="37">
        <v>43466</v>
      </c>
      <c r="G62" s="37">
        <v>43830</v>
      </c>
      <c r="H62" s="35" t="s">
        <v>57</v>
      </c>
      <c r="I62" s="50">
        <v>6731.88</v>
      </c>
      <c r="J62" s="50"/>
      <c r="K62" s="50"/>
      <c r="L62" s="50">
        <f t="shared" si="1"/>
        <v>4487.92</v>
      </c>
    </row>
    <row r="63" s="23" customFormat="1" ht="15.75" customHeight="1" spans="1:12">
      <c r="A63" s="33">
        <v>59</v>
      </c>
      <c r="B63" s="41" t="s">
        <v>186</v>
      </c>
      <c r="C63" s="39" t="s">
        <v>71</v>
      </c>
      <c r="D63" s="39">
        <v>25</v>
      </c>
      <c r="E63" s="40" t="s">
        <v>56</v>
      </c>
      <c r="F63" s="37">
        <v>43466</v>
      </c>
      <c r="G63" s="37">
        <v>43830</v>
      </c>
      <c r="H63" s="35" t="s">
        <v>57</v>
      </c>
      <c r="I63" s="50">
        <v>6731.88</v>
      </c>
      <c r="J63" s="50"/>
      <c r="K63" s="50"/>
      <c r="L63" s="50">
        <f t="shared" si="1"/>
        <v>4487.92</v>
      </c>
    </row>
    <row r="64" s="23" customFormat="1" ht="15.75" customHeight="1" spans="1:12">
      <c r="A64" s="33">
        <v>60</v>
      </c>
      <c r="B64" s="48" t="s">
        <v>187</v>
      </c>
      <c r="C64" s="39" t="s">
        <v>71</v>
      </c>
      <c r="D64" s="39">
        <v>26</v>
      </c>
      <c r="E64" s="40" t="s">
        <v>56</v>
      </c>
      <c r="F64" s="37">
        <v>43466</v>
      </c>
      <c r="G64" s="37">
        <v>43830</v>
      </c>
      <c r="H64" s="35" t="s">
        <v>57</v>
      </c>
      <c r="I64" s="50">
        <v>6731.88</v>
      </c>
      <c r="J64" s="50"/>
      <c r="K64" s="50"/>
      <c r="L64" s="50">
        <f t="shared" si="1"/>
        <v>4487.92</v>
      </c>
    </row>
    <row r="65" s="23" customFormat="1" ht="15.75" customHeight="1" spans="1:12">
      <c r="A65" s="33">
        <v>61</v>
      </c>
      <c r="B65" s="48" t="s">
        <v>188</v>
      </c>
      <c r="C65" s="39" t="s">
        <v>71</v>
      </c>
      <c r="D65" s="39">
        <v>26</v>
      </c>
      <c r="E65" s="40" t="s">
        <v>56</v>
      </c>
      <c r="F65" s="37">
        <v>43466</v>
      </c>
      <c r="G65" s="37">
        <v>43830</v>
      </c>
      <c r="H65" s="35" t="s">
        <v>57</v>
      </c>
      <c r="I65" s="50">
        <v>6731.88</v>
      </c>
      <c r="J65" s="50"/>
      <c r="K65" s="50"/>
      <c r="L65" s="50">
        <f t="shared" si="1"/>
        <v>4487.92</v>
      </c>
    </row>
    <row r="66" s="23" customFormat="1" ht="15.75" customHeight="1" spans="1:12">
      <c r="A66" s="33">
        <v>62</v>
      </c>
      <c r="B66" s="51" t="s">
        <v>189</v>
      </c>
      <c r="C66" s="39" t="s">
        <v>71</v>
      </c>
      <c r="D66" s="39">
        <v>30</v>
      </c>
      <c r="E66" s="40" t="s">
        <v>56</v>
      </c>
      <c r="F66" s="37">
        <v>43466</v>
      </c>
      <c r="G66" s="37">
        <v>43830</v>
      </c>
      <c r="H66" s="35" t="s">
        <v>57</v>
      </c>
      <c r="I66" s="50">
        <v>6731.88</v>
      </c>
      <c r="J66" s="50"/>
      <c r="K66" s="50"/>
      <c r="L66" s="50">
        <f t="shared" si="1"/>
        <v>4487.92</v>
      </c>
    </row>
    <row r="67" s="23" customFormat="1" ht="15.75" customHeight="1" spans="1:12">
      <c r="A67" s="33">
        <v>63</v>
      </c>
      <c r="B67" s="41" t="s">
        <v>190</v>
      </c>
      <c r="C67" s="39" t="s">
        <v>71</v>
      </c>
      <c r="D67" s="39">
        <v>32</v>
      </c>
      <c r="E67" s="40" t="s">
        <v>56</v>
      </c>
      <c r="F67" s="37">
        <v>43466</v>
      </c>
      <c r="G67" s="37">
        <v>43830</v>
      </c>
      <c r="H67" s="35" t="s">
        <v>57</v>
      </c>
      <c r="I67" s="50">
        <v>6731.88</v>
      </c>
      <c r="J67" s="50"/>
      <c r="K67" s="50"/>
      <c r="L67" s="50">
        <f t="shared" si="1"/>
        <v>4487.92</v>
      </c>
    </row>
    <row r="68" s="23" customFormat="1" ht="15.75" customHeight="1" spans="1:12">
      <c r="A68" s="33">
        <v>64</v>
      </c>
      <c r="B68" s="51" t="s">
        <v>191</v>
      </c>
      <c r="C68" s="39" t="s">
        <v>71</v>
      </c>
      <c r="D68" s="39">
        <v>27</v>
      </c>
      <c r="E68" s="40" t="s">
        <v>56</v>
      </c>
      <c r="F68" s="37">
        <v>43466</v>
      </c>
      <c r="G68" s="37">
        <v>43830</v>
      </c>
      <c r="H68" s="35" t="s">
        <v>57</v>
      </c>
      <c r="I68" s="50">
        <v>6731.88</v>
      </c>
      <c r="J68" s="50"/>
      <c r="K68" s="50"/>
      <c r="L68" s="50">
        <f t="shared" si="1"/>
        <v>4487.92</v>
      </c>
    </row>
    <row r="69" s="23" customFormat="1" ht="15.75" customHeight="1" spans="1:12">
      <c r="A69" s="33">
        <v>65</v>
      </c>
      <c r="B69" s="41" t="s">
        <v>192</v>
      </c>
      <c r="C69" s="39" t="s">
        <v>71</v>
      </c>
      <c r="D69" s="39">
        <v>29</v>
      </c>
      <c r="E69" s="40" t="s">
        <v>56</v>
      </c>
      <c r="F69" s="37">
        <v>43466</v>
      </c>
      <c r="G69" s="37">
        <v>43830</v>
      </c>
      <c r="H69" s="35" t="s">
        <v>57</v>
      </c>
      <c r="I69" s="50">
        <v>6731.88</v>
      </c>
      <c r="J69" s="50"/>
      <c r="K69" s="50"/>
      <c r="L69" s="50">
        <f t="shared" si="1"/>
        <v>4487.92</v>
      </c>
    </row>
    <row r="70" s="23" customFormat="1" ht="15.75" customHeight="1" spans="1:12">
      <c r="A70" s="33">
        <v>66</v>
      </c>
      <c r="B70" s="51" t="s">
        <v>193</v>
      </c>
      <c r="C70" s="39" t="s">
        <v>71</v>
      </c>
      <c r="D70" s="39">
        <v>32</v>
      </c>
      <c r="E70" s="40" t="s">
        <v>56</v>
      </c>
      <c r="F70" s="37">
        <v>43466</v>
      </c>
      <c r="G70" s="37">
        <v>43830</v>
      </c>
      <c r="H70" s="35" t="s">
        <v>57</v>
      </c>
      <c r="I70" s="50">
        <v>6731.88</v>
      </c>
      <c r="J70" s="50"/>
      <c r="K70" s="50"/>
      <c r="L70" s="50">
        <f t="shared" ref="L70:L101" si="2">I70*2/3</f>
        <v>4487.92</v>
      </c>
    </row>
    <row r="71" s="23" customFormat="1" ht="15.75" customHeight="1" spans="1:12">
      <c r="A71" s="33">
        <v>67</v>
      </c>
      <c r="B71" s="51" t="s">
        <v>194</v>
      </c>
      <c r="C71" s="39" t="s">
        <v>71</v>
      </c>
      <c r="D71" s="39">
        <v>29</v>
      </c>
      <c r="E71" s="40" t="s">
        <v>56</v>
      </c>
      <c r="F71" s="37">
        <v>43466</v>
      </c>
      <c r="G71" s="37">
        <v>43830</v>
      </c>
      <c r="H71" s="35" t="s">
        <v>57</v>
      </c>
      <c r="I71" s="50">
        <v>6731.88</v>
      </c>
      <c r="J71" s="50"/>
      <c r="K71" s="50"/>
      <c r="L71" s="50">
        <f t="shared" si="2"/>
        <v>4487.92</v>
      </c>
    </row>
    <row r="72" s="23" customFormat="1" ht="15.75" customHeight="1" spans="1:12">
      <c r="A72" s="33">
        <v>68</v>
      </c>
      <c r="B72" s="51" t="s">
        <v>195</v>
      </c>
      <c r="C72" s="39" t="s">
        <v>71</v>
      </c>
      <c r="D72" s="39">
        <v>30</v>
      </c>
      <c r="E72" s="40" t="s">
        <v>56</v>
      </c>
      <c r="F72" s="37">
        <v>43466</v>
      </c>
      <c r="G72" s="37">
        <v>43830</v>
      </c>
      <c r="H72" s="35" t="s">
        <v>57</v>
      </c>
      <c r="I72" s="50">
        <v>6731.88</v>
      </c>
      <c r="J72" s="50"/>
      <c r="K72" s="50"/>
      <c r="L72" s="50">
        <f t="shared" si="2"/>
        <v>4487.92</v>
      </c>
    </row>
    <row r="73" s="23" customFormat="1" ht="15.75" customHeight="1" spans="1:12">
      <c r="A73" s="33">
        <v>69</v>
      </c>
      <c r="B73" s="41" t="s">
        <v>196</v>
      </c>
      <c r="C73" s="39" t="s">
        <v>71</v>
      </c>
      <c r="D73" s="39">
        <v>27</v>
      </c>
      <c r="E73" s="40" t="s">
        <v>56</v>
      </c>
      <c r="F73" s="37">
        <v>43466</v>
      </c>
      <c r="G73" s="37">
        <v>43830</v>
      </c>
      <c r="H73" s="35" t="s">
        <v>57</v>
      </c>
      <c r="I73" s="50">
        <v>6731.88</v>
      </c>
      <c r="J73" s="50"/>
      <c r="K73" s="50"/>
      <c r="L73" s="50">
        <f t="shared" si="2"/>
        <v>4487.92</v>
      </c>
    </row>
    <row r="74" s="23" customFormat="1" ht="15.75" customHeight="1" spans="1:12">
      <c r="A74" s="33">
        <v>70</v>
      </c>
      <c r="B74" s="41" t="s">
        <v>197</v>
      </c>
      <c r="C74" s="39" t="s">
        <v>54</v>
      </c>
      <c r="D74" s="39">
        <v>28</v>
      </c>
      <c r="E74" s="40" t="s">
        <v>56</v>
      </c>
      <c r="F74" s="37">
        <v>43466</v>
      </c>
      <c r="G74" s="37">
        <v>43830</v>
      </c>
      <c r="H74" s="35" t="s">
        <v>57</v>
      </c>
      <c r="I74" s="50">
        <v>6731.88</v>
      </c>
      <c r="J74" s="50"/>
      <c r="K74" s="50"/>
      <c r="L74" s="50">
        <f t="shared" si="2"/>
        <v>4487.92</v>
      </c>
    </row>
    <row r="75" s="23" customFormat="1" ht="15.75" customHeight="1" spans="1:12">
      <c r="A75" s="33">
        <v>71</v>
      </c>
      <c r="B75" s="41" t="s">
        <v>198</v>
      </c>
      <c r="C75" s="39" t="s">
        <v>71</v>
      </c>
      <c r="D75" s="39">
        <v>27</v>
      </c>
      <c r="E75" s="40" t="s">
        <v>56</v>
      </c>
      <c r="F75" s="37">
        <v>43466</v>
      </c>
      <c r="G75" s="37">
        <v>43830</v>
      </c>
      <c r="H75" s="35" t="s">
        <v>57</v>
      </c>
      <c r="I75" s="50">
        <v>6731.88</v>
      </c>
      <c r="J75" s="50"/>
      <c r="K75" s="50"/>
      <c r="L75" s="50">
        <f t="shared" si="2"/>
        <v>4487.92</v>
      </c>
    </row>
    <row r="76" s="23" customFormat="1" ht="15.75" customHeight="1" spans="1:12">
      <c r="A76" s="33">
        <v>72</v>
      </c>
      <c r="B76" s="41" t="s">
        <v>199</v>
      </c>
      <c r="C76" s="39" t="s">
        <v>54</v>
      </c>
      <c r="D76" s="39">
        <v>29</v>
      </c>
      <c r="E76" s="40" t="s">
        <v>56</v>
      </c>
      <c r="F76" s="37">
        <v>43466</v>
      </c>
      <c r="G76" s="37">
        <v>43830</v>
      </c>
      <c r="H76" s="35" t="s">
        <v>57</v>
      </c>
      <c r="I76" s="50">
        <v>6731.88</v>
      </c>
      <c r="J76" s="50"/>
      <c r="K76" s="50"/>
      <c r="L76" s="50">
        <f t="shared" si="2"/>
        <v>4487.92</v>
      </c>
    </row>
    <row r="77" s="23" customFormat="1" ht="15.75" customHeight="1" spans="1:12">
      <c r="A77" s="33">
        <v>73</v>
      </c>
      <c r="B77" s="51" t="s">
        <v>200</v>
      </c>
      <c r="C77" s="39" t="s">
        <v>71</v>
      </c>
      <c r="D77" s="39">
        <v>28</v>
      </c>
      <c r="E77" s="40" t="s">
        <v>56</v>
      </c>
      <c r="F77" s="37">
        <v>43466</v>
      </c>
      <c r="G77" s="37">
        <v>43830</v>
      </c>
      <c r="H77" s="35" t="s">
        <v>57</v>
      </c>
      <c r="I77" s="50">
        <v>6731.88</v>
      </c>
      <c r="J77" s="50"/>
      <c r="K77" s="50"/>
      <c r="L77" s="50">
        <f t="shared" si="2"/>
        <v>4487.92</v>
      </c>
    </row>
    <row r="78" s="23" customFormat="1" ht="15.75" customHeight="1" spans="1:12">
      <c r="A78" s="33">
        <v>74</v>
      </c>
      <c r="B78" s="41" t="s">
        <v>201</v>
      </c>
      <c r="C78" s="39" t="s">
        <v>71</v>
      </c>
      <c r="D78" s="39">
        <v>27</v>
      </c>
      <c r="E78" s="40" t="s">
        <v>56</v>
      </c>
      <c r="F78" s="37">
        <v>43466</v>
      </c>
      <c r="G78" s="37">
        <v>43830</v>
      </c>
      <c r="H78" s="35" t="s">
        <v>57</v>
      </c>
      <c r="I78" s="50">
        <v>6731.88</v>
      </c>
      <c r="J78" s="50"/>
      <c r="K78" s="50"/>
      <c r="L78" s="50">
        <f t="shared" si="2"/>
        <v>4487.92</v>
      </c>
    </row>
    <row r="79" s="23" customFormat="1" ht="15.75" customHeight="1" spans="1:12">
      <c r="A79" s="33">
        <v>75</v>
      </c>
      <c r="B79" s="41" t="s">
        <v>202</v>
      </c>
      <c r="C79" s="39" t="s">
        <v>71</v>
      </c>
      <c r="D79" s="39">
        <v>30</v>
      </c>
      <c r="E79" s="40" t="s">
        <v>56</v>
      </c>
      <c r="F79" s="37">
        <v>43466</v>
      </c>
      <c r="G79" s="37">
        <v>43830</v>
      </c>
      <c r="H79" s="35" t="s">
        <v>57</v>
      </c>
      <c r="I79" s="50">
        <v>6731.88</v>
      </c>
      <c r="J79" s="50"/>
      <c r="K79" s="50"/>
      <c r="L79" s="50">
        <f t="shared" si="2"/>
        <v>4487.92</v>
      </c>
    </row>
    <row r="80" s="23" customFormat="1" ht="15.75" customHeight="1" spans="1:12">
      <c r="A80" s="33">
        <v>76</v>
      </c>
      <c r="B80" s="41" t="s">
        <v>203</v>
      </c>
      <c r="C80" s="39" t="s">
        <v>71</v>
      </c>
      <c r="D80" s="39">
        <v>31</v>
      </c>
      <c r="E80" s="40" t="s">
        <v>56</v>
      </c>
      <c r="F80" s="37">
        <v>43466</v>
      </c>
      <c r="G80" s="37">
        <v>43830</v>
      </c>
      <c r="H80" s="35" t="s">
        <v>57</v>
      </c>
      <c r="I80" s="50">
        <v>6731.88</v>
      </c>
      <c r="J80" s="50"/>
      <c r="K80" s="50"/>
      <c r="L80" s="50">
        <f t="shared" si="2"/>
        <v>4487.92</v>
      </c>
    </row>
    <row r="81" s="23" customFormat="1" ht="15.75" customHeight="1" spans="1:12">
      <c r="A81" s="33">
        <v>77</v>
      </c>
      <c r="B81" s="52" t="s">
        <v>204</v>
      </c>
      <c r="C81" s="39" t="s">
        <v>71</v>
      </c>
      <c r="D81" s="39">
        <v>30</v>
      </c>
      <c r="E81" s="40" t="s">
        <v>56</v>
      </c>
      <c r="F81" s="37">
        <v>43466</v>
      </c>
      <c r="G81" s="37">
        <v>43830</v>
      </c>
      <c r="H81" s="35" t="s">
        <v>57</v>
      </c>
      <c r="I81" s="50">
        <v>6731.88</v>
      </c>
      <c r="J81" s="50"/>
      <c r="K81" s="50"/>
      <c r="L81" s="50">
        <f t="shared" si="2"/>
        <v>4487.92</v>
      </c>
    </row>
    <row r="82" s="23" customFormat="1" ht="15.75" customHeight="1" spans="1:12">
      <c r="A82" s="33">
        <v>78</v>
      </c>
      <c r="B82" s="41" t="s">
        <v>205</v>
      </c>
      <c r="C82" s="39" t="s">
        <v>71</v>
      </c>
      <c r="D82" s="39">
        <v>27</v>
      </c>
      <c r="E82" s="40" t="s">
        <v>56</v>
      </c>
      <c r="F82" s="37">
        <v>43466</v>
      </c>
      <c r="G82" s="37">
        <v>43830</v>
      </c>
      <c r="H82" s="35" t="s">
        <v>57</v>
      </c>
      <c r="I82" s="50">
        <v>6731.88</v>
      </c>
      <c r="J82" s="50"/>
      <c r="K82" s="50"/>
      <c r="L82" s="50">
        <f t="shared" si="2"/>
        <v>4487.92</v>
      </c>
    </row>
    <row r="83" s="23" customFormat="1" ht="15.75" customHeight="1" spans="1:12">
      <c r="A83" s="33">
        <v>79</v>
      </c>
      <c r="B83" s="41" t="s">
        <v>206</v>
      </c>
      <c r="C83" s="39" t="s">
        <v>71</v>
      </c>
      <c r="D83" s="39">
        <v>30</v>
      </c>
      <c r="E83" s="40" t="s">
        <v>56</v>
      </c>
      <c r="F83" s="37">
        <v>43466</v>
      </c>
      <c r="G83" s="37">
        <v>43830</v>
      </c>
      <c r="H83" s="35" t="s">
        <v>57</v>
      </c>
      <c r="I83" s="50">
        <v>6731.88</v>
      </c>
      <c r="J83" s="50"/>
      <c r="K83" s="50"/>
      <c r="L83" s="50">
        <f t="shared" si="2"/>
        <v>4487.92</v>
      </c>
    </row>
    <row r="84" s="23" customFormat="1" ht="15.75" customHeight="1" spans="1:12">
      <c r="A84" s="33">
        <v>80</v>
      </c>
      <c r="B84" s="41" t="s">
        <v>207</v>
      </c>
      <c r="C84" s="39" t="s">
        <v>71</v>
      </c>
      <c r="D84" s="39">
        <v>25</v>
      </c>
      <c r="E84" s="40" t="s">
        <v>56</v>
      </c>
      <c r="F84" s="37">
        <v>43466</v>
      </c>
      <c r="G84" s="37">
        <v>43830</v>
      </c>
      <c r="H84" s="35" t="s">
        <v>62</v>
      </c>
      <c r="I84" s="50">
        <v>6731.88</v>
      </c>
      <c r="J84" s="50"/>
      <c r="K84" s="50"/>
      <c r="L84" s="50">
        <f t="shared" si="2"/>
        <v>4487.92</v>
      </c>
    </row>
    <row r="85" s="23" customFormat="1" ht="15.75" customHeight="1" spans="1:12">
      <c r="A85" s="33">
        <v>81</v>
      </c>
      <c r="B85" s="41" t="s">
        <v>208</v>
      </c>
      <c r="C85" s="39" t="s">
        <v>71</v>
      </c>
      <c r="D85" s="39">
        <v>28</v>
      </c>
      <c r="E85" s="40" t="s">
        <v>56</v>
      </c>
      <c r="F85" s="37">
        <v>43466</v>
      </c>
      <c r="G85" s="37">
        <v>43830</v>
      </c>
      <c r="H85" s="35" t="s">
        <v>57</v>
      </c>
      <c r="I85" s="50">
        <v>6731.88</v>
      </c>
      <c r="J85" s="50"/>
      <c r="K85" s="50"/>
      <c r="L85" s="50">
        <f t="shared" si="2"/>
        <v>4487.92</v>
      </c>
    </row>
    <row r="86" s="23" customFormat="1" ht="15.75" customHeight="1" spans="1:12">
      <c r="A86" s="33">
        <v>82</v>
      </c>
      <c r="B86" s="41" t="s">
        <v>209</v>
      </c>
      <c r="C86" s="39" t="s">
        <v>71</v>
      </c>
      <c r="D86" s="39">
        <v>28</v>
      </c>
      <c r="E86" s="40" t="s">
        <v>56</v>
      </c>
      <c r="F86" s="37">
        <v>43466</v>
      </c>
      <c r="G86" s="37">
        <v>43830</v>
      </c>
      <c r="H86" s="35" t="s">
        <v>57</v>
      </c>
      <c r="I86" s="50">
        <v>6731.88</v>
      </c>
      <c r="J86" s="50"/>
      <c r="K86" s="50"/>
      <c r="L86" s="50">
        <f t="shared" si="2"/>
        <v>4487.92</v>
      </c>
    </row>
    <row r="87" s="23" customFormat="1" ht="15.75" customHeight="1" spans="1:12">
      <c r="A87" s="33">
        <v>83</v>
      </c>
      <c r="B87" s="41" t="s">
        <v>210</v>
      </c>
      <c r="C87" s="39" t="s">
        <v>54</v>
      </c>
      <c r="D87" s="39">
        <v>29</v>
      </c>
      <c r="E87" s="40" t="s">
        <v>56</v>
      </c>
      <c r="F87" s="37">
        <v>43466</v>
      </c>
      <c r="G87" s="37">
        <v>43830</v>
      </c>
      <c r="H87" s="35" t="s">
        <v>57</v>
      </c>
      <c r="I87" s="50">
        <v>6731.88</v>
      </c>
      <c r="J87" s="50"/>
      <c r="K87" s="50"/>
      <c r="L87" s="50">
        <f t="shared" si="2"/>
        <v>4487.92</v>
      </c>
    </row>
    <row r="88" s="23" customFormat="1" ht="15.75" customHeight="1" spans="1:12">
      <c r="A88" s="33">
        <v>84</v>
      </c>
      <c r="B88" s="41" t="s">
        <v>211</v>
      </c>
      <c r="C88" s="39" t="s">
        <v>71</v>
      </c>
      <c r="D88" s="39">
        <v>28</v>
      </c>
      <c r="E88" s="40" t="s">
        <v>56</v>
      </c>
      <c r="F88" s="37">
        <v>43466</v>
      </c>
      <c r="G88" s="37">
        <v>43830</v>
      </c>
      <c r="H88" s="35" t="s">
        <v>57</v>
      </c>
      <c r="I88" s="50">
        <v>6731.88</v>
      </c>
      <c r="J88" s="50"/>
      <c r="K88" s="50"/>
      <c r="L88" s="50">
        <f t="shared" si="2"/>
        <v>4487.92</v>
      </c>
    </row>
    <row r="89" s="23" customFormat="1" ht="15.75" customHeight="1" spans="1:12">
      <c r="A89" s="33">
        <v>85</v>
      </c>
      <c r="B89" s="41" t="s">
        <v>212</v>
      </c>
      <c r="C89" s="39" t="s">
        <v>71</v>
      </c>
      <c r="D89" s="39">
        <v>25</v>
      </c>
      <c r="E89" s="40" t="s">
        <v>56</v>
      </c>
      <c r="F89" s="37">
        <v>43466</v>
      </c>
      <c r="G89" s="37">
        <v>43830</v>
      </c>
      <c r="H89" s="35" t="s">
        <v>57</v>
      </c>
      <c r="I89" s="50">
        <v>6731.88</v>
      </c>
      <c r="J89" s="50"/>
      <c r="K89" s="50"/>
      <c r="L89" s="50">
        <f t="shared" si="2"/>
        <v>4487.92</v>
      </c>
    </row>
    <row r="90" s="23" customFormat="1" ht="15.75" customHeight="1" spans="1:12">
      <c r="A90" s="33">
        <v>86</v>
      </c>
      <c r="B90" s="41" t="s">
        <v>213</v>
      </c>
      <c r="C90" s="39" t="s">
        <v>54</v>
      </c>
      <c r="D90" s="39">
        <v>27</v>
      </c>
      <c r="E90" s="40" t="s">
        <v>56</v>
      </c>
      <c r="F90" s="37">
        <v>43466</v>
      </c>
      <c r="G90" s="37">
        <v>43830</v>
      </c>
      <c r="H90" s="35" t="s">
        <v>57</v>
      </c>
      <c r="I90" s="50">
        <v>6731.88</v>
      </c>
      <c r="J90" s="50"/>
      <c r="K90" s="50"/>
      <c r="L90" s="50">
        <f t="shared" si="2"/>
        <v>4487.92</v>
      </c>
    </row>
    <row r="91" s="23" customFormat="1" ht="15.75" customHeight="1" spans="1:12">
      <c r="A91" s="33">
        <v>87</v>
      </c>
      <c r="B91" s="41" t="s">
        <v>214</v>
      </c>
      <c r="C91" s="39" t="s">
        <v>71</v>
      </c>
      <c r="D91" s="39">
        <v>30</v>
      </c>
      <c r="E91" s="40" t="s">
        <v>56</v>
      </c>
      <c r="F91" s="37">
        <v>43466</v>
      </c>
      <c r="G91" s="37">
        <v>43830</v>
      </c>
      <c r="H91" s="35" t="s">
        <v>57</v>
      </c>
      <c r="I91" s="50">
        <v>6731.88</v>
      </c>
      <c r="J91" s="50"/>
      <c r="K91" s="50"/>
      <c r="L91" s="50">
        <f t="shared" si="2"/>
        <v>4487.92</v>
      </c>
    </row>
    <row r="92" s="23" customFormat="1" ht="15.75" customHeight="1" spans="1:12">
      <c r="A92" s="33">
        <v>88</v>
      </c>
      <c r="B92" s="53" t="s">
        <v>215</v>
      </c>
      <c r="C92" s="39" t="s">
        <v>54</v>
      </c>
      <c r="D92" s="39">
        <v>25</v>
      </c>
      <c r="E92" s="40" t="s">
        <v>56</v>
      </c>
      <c r="F92" s="37">
        <v>43466</v>
      </c>
      <c r="G92" s="37">
        <v>43830</v>
      </c>
      <c r="H92" s="35" t="s">
        <v>57</v>
      </c>
      <c r="I92" s="50">
        <v>6731.88</v>
      </c>
      <c r="J92" s="50"/>
      <c r="K92" s="50"/>
      <c r="L92" s="50">
        <f t="shared" si="2"/>
        <v>4487.92</v>
      </c>
    </row>
    <row r="93" s="23" customFormat="1" ht="15.75" customHeight="1" spans="1:12">
      <c r="A93" s="33">
        <v>89</v>
      </c>
      <c r="B93" s="41" t="s">
        <v>216</v>
      </c>
      <c r="C93" s="39" t="s">
        <v>71</v>
      </c>
      <c r="D93" s="39">
        <v>29</v>
      </c>
      <c r="E93" s="40" t="s">
        <v>56</v>
      </c>
      <c r="F93" s="37">
        <v>43466</v>
      </c>
      <c r="G93" s="37">
        <v>43830</v>
      </c>
      <c r="H93" s="35" t="s">
        <v>57</v>
      </c>
      <c r="I93" s="50">
        <v>6731.88</v>
      </c>
      <c r="J93" s="50"/>
      <c r="K93" s="50"/>
      <c r="L93" s="50">
        <f t="shared" si="2"/>
        <v>4487.92</v>
      </c>
    </row>
    <row r="94" s="23" customFormat="1" ht="15.75" customHeight="1" spans="1:12">
      <c r="A94" s="33">
        <v>90</v>
      </c>
      <c r="B94" s="41" t="s">
        <v>217</v>
      </c>
      <c r="C94" s="39" t="s">
        <v>71</v>
      </c>
      <c r="D94" s="39">
        <v>30</v>
      </c>
      <c r="E94" s="40" t="s">
        <v>56</v>
      </c>
      <c r="F94" s="37">
        <v>43466</v>
      </c>
      <c r="G94" s="37">
        <v>43830</v>
      </c>
      <c r="H94" s="35" t="s">
        <v>57</v>
      </c>
      <c r="I94" s="50">
        <v>6731.88</v>
      </c>
      <c r="J94" s="50"/>
      <c r="K94" s="50"/>
      <c r="L94" s="50">
        <f t="shared" si="2"/>
        <v>4487.92</v>
      </c>
    </row>
    <row r="95" s="23" customFormat="1" ht="15.75" customHeight="1" spans="1:12">
      <c r="A95" s="33">
        <v>91</v>
      </c>
      <c r="B95" s="41" t="s">
        <v>218</v>
      </c>
      <c r="C95" s="39" t="s">
        <v>71</v>
      </c>
      <c r="D95" s="39">
        <v>28</v>
      </c>
      <c r="E95" s="40" t="s">
        <v>56</v>
      </c>
      <c r="F95" s="37">
        <v>43466</v>
      </c>
      <c r="G95" s="37">
        <v>43830</v>
      </c>
      <c r="H95" s="35" t="s">
        <v>57</v>
      </c>
      <c r="I95" s="50">
        <v>6731.88</v>
      </c>
      <c r="J95" s="50"/>
      <c r="K95" s="50"/>
      <c r="L95" s="50">
        <f t="shared" si="2"/>
        <v>4487.92</v>
      </c>
    </row>
    <row r="96" s="23" customFormat="1" ht="15.75" customHeight="1" spans="1:12">
      <c r="A96" s="33">
        <v>92</v>
      </c>
      <c r="B96" s="41" t="s">
        <v>219</v>
      </c>
      <c r="C96" s="39" t="s">
        <v>71</v>
      </c>
      <c r="D96" s="39">
        <v>28</v>
      </c>
      <c r="E96" s="40" t="s">
        <v>56</v>
      </c>
      <c r="F96" s="37">
        <v>43466</v>
      </c>
      <c r="G96" s="37">
        <v>43830</v>
      </c>
      <c r="H96" s="35" t="s">
        <v>57</v>
      </c>
      <c r="I96" s="50">
        <v>6731.88</v>
      </c>
      <c r="J96" s="50"/>
      <c r="K96" s="50"/>
      <c r="L96" s="50">
        <f t="shared" si="2"/>
        <v>4487.92</v>
      </c>
    </row>
    <row r="97" s="23" customFormat="1" ht="15.75" customHeight="1" spans="1:12">
      <c r="A97" s="33">
        <v>93</v>
      </c>
      <c r="B97" s="54" t="s">
        <v>220</v>
      </c>
      <c r="C97" s="39" t="s">
        <v>71</v>
      </c>
      <c r="D97" s="39">
        <v>25</v>
      </c>
      <c r="E97" s="40" t="s">
        <v>56</v>
      </c>
      <c r="F97" s="37">
        <v>43466</v>
      </c>
      <c r="G97" s="37">
        <v>43830</v>
      </c>
      <c r="H97" s="35" t="s">
        <v>57</v>
      </c>
      <c r="I97" s="50">
        <v>6731.88</v>
      </c>
      <c r="J97" s="50"/>
      <c r="K97" s="50"/>
      <c r="L97" s="50">
        <f t="shared" si="2"/>
        <v>4487.92</v>
      </c>
    </row>
    <row r="98" s="23" customFormat="1" ht="15.75" customHeight="1" spans="1:12">
      <c r="A98" s="33">
        <v>94</v>
      </c>
      <c r="B98" s="55" t="s">
        <v>221</v>
      </c>
      <c r="C98" s="39" t="s">
        <v>71</v>
      </c>
      <c r="D98" s="39">
        <v>29</v>
      </c>
      <c r="E98" s="40" t="s">
        <v>56</v>
      </c>
      <c r="F98" s="37">
        <v>43466</v>
      </c>
      <c r="G98" s="37">
        <v>43830</v>
      </c>
      <c r="H98" s="35" t="s">
        <v>57</v>
      </c>
      <c r="I98" s="50">
        <v>6731.88</v>
      </c>
      <c r="J98" s="50"/>
      <c r="K98" s="50"/>
      <c r="L98" s="50">
        <f t="shared" si="2"/>
        <v>4487.92</v>
      </c>
    </row>
    <row r="99" s="23" customFormat="1" ht="15.75" customHeight="1" spans="1:12">
      <c r="A99" s="33">
        <v>95</v>
      </c>
      <c r="B99" s="56" t="s">
        <v>222</v>
      </c>
      <c r="C99" s="39" t="s">
        <v>71</v>
      </c>
      <c r="D99" s="39">
        <v>30</v>
      </c>
      <c r="E99" s="40" t="s">
        <v>56</v>
      </c>
      <c r="F99" s="37">
        <v>43466</v>
      </c>
      <c r="G99" s="37">
        <v>43830</v>
      </c>
      <c r="H99" s="35" t="s">
        <v>57</v>
      </c>
      <c r="I99" s="50">
        <v>6731.88</v>
      </c>
      <c r="J99" s="50"/>
      <c r="K99" s="50"/>
      <c r="L99" s="50">
        <f t="shared" si="2"/>
        <v>4487.92</v>
      </c>
    </row>
    <row r="100" s="24" customFormat="1" ht="15.75" customHeight="1" spans="1:12">
      <c r="A100" s="33">
        <v>96</v>
      </c>
      <c r="B100" s="54" t="s">
        <v>223</v>
      </c>
      <c r="C100" s="39" t="s">
        <v>71</v>
      </c>
      <c r="D100" s="39">
        <v>28</v>
      </c>
      <c r="E100" s="40" t="s">
        <v>56</v>
      </c>
      <c r="F100" s="37">
        <v>43466</v>
      </c>
      <c r="G100" s="37">
        <v>43830</v>
      </c>
      <c r="H100" s="35" t="s">
        <v>62</v>
      </c>
      <c r="I100" s="50">
        <v>6731.88</v>
      </c>
      <c r="J100" s="50"/>
      <c r="K100" s="50"/>
      <c r="L100" s="50">
        <f t="shared" si="2"/>
        <v>4487.92</v>
      </c>
    </row>
    <row r="101" s="23" customFormat="1" ht="15.75" customHeight="1" spans="1:12">
      <c r="A101" s="33">
        <v>97</v>
      </c>
      <c r="B101" s="57" t="s">
        <v>224</v>
      </c>
      <c r="C101" s="39" t="s">
        <v>54</v>
      </c>
      <c r="D101" s="39">
        <v>28</v>
      </c>
      <c r="E101" s="40" t="s">
        <v>56</v>
      </c>
      <c r="F101" s="37">
        <v>43466</v>
      </c>
      <c r="G101" s="37">
        <v>43830</v>
      </c>
      <c r="H101" s="35" t="s">
        <v>57</v>
      </c>
      <c r="I101" s="50">
        <v>6731.88</v>
      </c>
      <c r="J101" s="50"/>
      <c r="K101" s="50"/>
      <c r="L101" s="50">
        <f t="shared" si="2"/>
        <v>4487.92</v>
      </c>
    </row>
    <row r="102" s="23" customFormat="1" ht="15.75" customHeight="1" spans="1:12">
      <c r="A102" s="33">
        <v>98</v>
      </c>
      <c r="B102" s="41" t="s">
        <v>225</v>
      </c>
      <c r="C102" s="39" t="s">
        <v>54</v>
      </c>
      <c r="D102" s="39">
        <v>32</v>
      </c>
      <c r="E102" s="40" t="s">
        <v>56</v>
      </c>
      <c r="F102" s="37">
        <v>43466</v>
      </c>
      <c r="G102" s="37">
        <v>43830</v>
      </c>
      <c r="H102" s="35" t="s">
        <v>57</v>
      </c>
      <c r="I102" s="50">
        <v>6731.88</v>
      </c>
      <c r="J102" s="50"/>
      <c r="K102" s="50"/>
      <c r="L102" s="50">
        <f t="shared" ref="L102:L141" si="3">I102*2/3</f>
        <v>4487.92</v>
      </c>
    </row>
    <row r="103" s="23" customFormat="1" ht="15.75" customHeight="1" spans="1:12">
      <c r="A103" s="33">
        <v>99</v>
      </c>
      <c r="B103" s="41" t="s">
        <v>226</v>
      </c>
      <c r="C103" s="39" t="s">
        <v>54</v>
      </c>
      <c r="D103" s="39">
        <v>27</v>
      </c>
      <c r="E103" s="40" t="s">
        <v>56</v>
      </c>
      <c r="F103" s="37">
        <v>43466</v>
      </c>
      <c r="G103" s="37">
        <v>43830</v>
      </c>
      <c r="H103" s="35" t="s">
        <v>57</v>
      </c>
      <c r="I103" s="50">
        <v>6731.88</v>
      </c>
      <c r="J103" s="50"/>
      <c r="K103" s="50"/>
      <c r="L103" s="50">
        <f t="shared" si="3"/>
        <v>4487.92</v>
      </c>
    </row>
    <row r="104" s="23" customFormat="1" ht="15.75" customHeight="1" spans="1:12">
      <c r="A104" s="33">
        <v>100</v>
      </c>
      <c r="B104" s="41" t="s">
        <v>227</v>
      </c>
      <c r="C104" s="39" t="s">
        <v>54</v>
      </c>
      <c r="D104" s="39">
        <v>30</v>
      </c>
      <c r="E104" s="40" t="s">
        <v>56</v>
      </c>
      <c r="F104" s="37">
        <v>43466</v>
      </c>
      <c r="G104" s="37">
        <v>43830</v>
      </c>
      <c r="H104" s="35" t="s">
        <v>57</v>
      </c>
      <c r="I104" s="50">
        <v>6731.88</v>
      </c>
      <c r="J104" s="50"/>
      <c r="K104" s="50"/>
      <c r="L104" s="50">
        <f t="shared" si="3"/>
        <v>4487.92</v>
      </c>
    </row>
    <row r="105" s="24" customFormat="1" ht="15.75" customHeight="1" spans="1:12">
      <c r="A105" s="33">
        <v>101</v>
      </c>
      <c r="B105" s="43" t="s">
        <v>228</v>
      </c>
      <c r="C105" s="39" t="s">
        <v>71</v>
      </c>
      <c r="D105" s="39">
        <v>35</v>
      </c>
      <c r="E105" s="40" t="s">
        <v>56</v>
      </c>
      <c r="F105" s="37">
        <v>43466</v>
      </c>
      <c r="G105" s="37">
        <v>43830</v>
      </c>
      <c r="H105" s="35" t="s">
        <v>57</v>
      </c>
      <c r="I105" s="50">
        <v>6731.88</v>
      </c>
      <c r="J105" s="50"/>
      <c r="K105" s="50"/>
      <c r="L105" s="50">
        <f t="shared" si="3"/>
        <v>4487.92</v>
      </c>
    </row>
    <row r="106" s="24" customFormat="1" ht="15.75" customHeight="1" spans="1:12">
      <c r="A106" s="33">
        <v>102</v>
      </c>
      <c r="B106" s="41" t="s">
        <v>229</v>
      </c>
      <c r="C106" s="39" t="s">
        <v>71</v>
      </c>
      <c r="D106" s="39">
        <v>33</v>
      </c>
      <c r="E106" s="40" t="s">
        <v>56</v>
      </c>
      <c r="F106" s="37">
        <v>43466</v>
      </c>
      <c r="G106" s="37">
        <v>43830</v>
      </c>
      <c r="H106" s="35" t="s">
        <v>57</v>
      </c>
      <c r="I106" s="50">
        <v>6731.88</v>
      </c>
      <c r="J106" s="50"/>
      <c r="K106" s="50"/>
      <c r="L106" s="50">
        <f t="shared" si="3"/>
        <v>4487.92</v>
      </c>
    </row>
    <row r="107" s="23" customFormat="1" ht="15.75" customHeight="1" spans="1:12">
      <c r="A107" s="33">
        <v>103</v>
      </c>
      <c r="B107" s="41" t="s">
        <v>230</v>
      </c>
      <c r="C107" s="39" t="s">
        <v>71</v>
      </c>
      <c r="D107" s="39">
        <v>31</v>
      </c>
      <c r="E107" s="40" t="s">
        <v>56</v>
      </c>
      <c r="F107" s="37">
        <v>43466</v>
      </c>
      <c r="G107" s="37">
        <v>43830</v>
      </c>
      <c r="H107" s="35" t="s">
        <v>57</v>
      </c>
      <c r="I107" s="50">
        <v>6731.88</v>
      </c>
      <c r="J107" s="50"/>
      <c r="K107" s="50"/>
      <c r="L107" s="50">
        <f t="shared" si="3"/>
        <v>4487.92</v>
      </c>
    </row>
    <row r="108" s="23" customFormat="1" ht="15.75" customHeight="1" spans="1:12">
      <c r="A108" s="33">
        <v>104</v>
      </c>
      <c r="B108" s="41" t="s">
        <v>231</v>
      </c>
      <c r="C108" s="39" t="s">
        <v>71</v>
      </c>
      <c r="D108" s="39">
        <v>27</v>
      </c>
      <c r="E108" s="40" t="s">
        <v>56</v>
      </c>
      <c r="F108" s="37">
        <v>43466</v>
      </c>
      <c r="G108" s="37">
        <v>43830</v>
      </c>
      <c r="H108" s="35" t="s">
        <v>57</v>
      </c>
      <c r="I108" s="50">
        <v>6731.88</v>
      </c>
      <c r="J108" s="50"/>
      <c r="K108" s="50"/>
      <c r="L108" s="50">
        <f t="shared" si="3"/>
        <v>4487.92</v>
      </c>
    </row>
    <row r="109" s="23" customFormat="1" ht="15.75" customHeight="1" spans="1:12">
      <c r="A109" s="33">
        <v>105</v>
      </c>
      <c r="B109" s="38" t="s">
        <v>211</v>
      </c>
      <c r="C109" s="39" t="s">
        <v>71</v>
      </c>
      <c r="D109" s="39">
        <v>29</v>
      </c>
      <c r="E109" s="40" t="s">
        <v>56</v>
      </c>
      <c r="F109" s="37">
        <v>43466</v>
      </c>
      <c r="G109" s="37">
        <v>43830</v>
      </c>
      <c r="H109" s="35" t="s">
        <v>57</v>
      </c>
      <c r="I109" s="50">
        <v>6731.88</v>
      </c>
      <c r="J109" s="50"/>
      <c r="K109" s="50"/>
      <c r="L109" s="50">
        <f t="shared" si="3"/>
        <v>4487.92</v>
      </c>
    </row>
    <row r="110" s="23" customFormat="1" ht="15.75" customHeight="1" spans="1:12">
      <c r="A110" s="33">
        <v>106</v>
      </c>
      <c r="B110" s="41" t="s">
        <v>232</v>
      </c>
      <c r="C110" s="39" t="s">
        <v>71</v>
      </c>
      <c r="D110" s="39">
        <v>31</v>
      </c>
      <c r="E110" s="40" t="s">
        <v>56</v>
      </c>
      <c r="F110" s="37">
        <v>43466</v>
      </c>
      <c r="G110" s="37">
        <v>43830</v>
      </c>
      <c r="H110" s="35" t="s">
        <v>57</v>
      </c>
      <c r="I110" s="50">
        <v>6731.88</v>
      </c>
      <c r="J110" s="50"/>
      <c r="K110" s="50"/>
      <c r="L110" s="50">
        <f t="shared" si="3"/>
        <v>4487.92</v>
      </c>
    </row>
    <row r="111" s="23" customFormat="1" ht="15.75" customHeight="1" spans="1:12">
      <c r="A111" s="33">
        <v>107</v>
      </c>
      <c r="B111" s="53" t="s">
        <v>233</v>
      </c>
      <c r="C111" s="39" t="s">
        <v>71</v>
      </c>
      <c r="D111" s="39">
        <v>28</v>
      </c>
      <c r="E111" s="40" t="s">
        <v>56</v>
      </c>
      <c r="F111" s="37">
        <v>43466</v>
      </c>
      <c r="G111" s="37">
        <v>43830</v>
      </c>
      <c r="H111" s="35" t="s">
        <v>57</v>
      </c>
      <c r="I111" s="50">
        <v>6731.88</v>
      </c>
      <c r="J111" s="50"/>
      <c r="K111" s="50"/>
      <c r="L111" s="50">
        <f t="shared" si="3"/>
        <v>4487.92</v>
      </c>
    </row>
    <row r="112" s="23" customFormat="1" ht="15.75" customHeight="1" spans="1:12">
      <c r="A112" s="33">
        <v>108</v>
      </c>
      <c r="B112" s="41" t="s">
        <v>234</v>
      </c>
      <c r="C112" s="39" t="s">
        <v>71</v>
      </c>
      <c r="D112" s="39">
        <v>31</v>
      </c>
      <c r="E112" s="40" t="s">
        <v>56</v>
      </c>
      <c r="F112" s="37">
        <v>43466</v>
      </c>
      <c r="G112" s="37">
        <v>43830</v>
      </c>
      <c r="H112" s="35" t="s">
        <v>57</v>
      </c>
      <c r="I112" s="50">
        <v>6731.88</v>
      </c>
      <c r="J112" s="50"/>
      <c r="K112" s="50"/>
      <c r="L112" s="50">
        <f t="shared" si="3"/>
        <v>4487.92</v>
      </c>
    </row>
    <row r="113" s="23" customFormat="1" ht="15.75" customHeight="1" spans="1:12">
      <c r="A113" s="33">
        <v>109</v>
      </c>
      <c r="B113" s="41" t="s">
        <v>235</v>
      </c>
      <c r="C113" s="39" t="s">
        <v>71</v>
      </c>
      <c r="D113" s="39">
        <v>29</v>
      </c>
      <c r="E113" s="40" t="s">
        <v>56</v>
      </c>
      <c r="F113" s="37">
        <v>43466</v>
      </c>
      <c r="G113" s="37">
        <v>43830</v>
      </c>
      <c r="H113" s="35" t="s">
        <v>57</v>
      </c>
      <c r="I113" s="50">
        <v>6731.88</v>
      </c>
      <c r="J113" s="50"/>
      <c r="K113" s="50"/>
      <c r="L113" s="50">
        <f t="shared" si="3"/>
        <v>4487.92</v>
      </c>
    </row>
    <row r="114" s="23" customFormat="1" ht="15.75" customHeight="1" spans="1:12">
      <c r="A114" s="33">
        <v>110</v>
      </c>
      <c r="B114" s="41" t="s">
        <v>236</v>
      </c>
      <c r="C114" s="39" t="s">
        <v>71</v>
      </c>
      <c r="D114" s="39">
        <v>38</v>
      </c>
      <c r="E114" s="40" t="s">
        <v>56</v>
      </c>
      <c r="F114" s="37">
        <v>43466</v>
      </c>
      <c r="G114" s="37">
        <v>43830</v>
      </c>
      <c r="H114" s="35" t="s">
        <v>62</v>
      </c>
      <c r="I114" s="50">
        <v>6731.88</v>
      </c>
      <c r="J114" s="50"/>
      <c r="K114" s="50"/>
      <c r="L114" s="50">
        <f t="shared" si="3"/>
        <v>4487.92</v>
      </c>
    </row>
    <row r="115" s="23" customFormat="1" ht="15.75" customHeight="1" spans="1:12">
      <c r="A115" s="33">
        <v>111</v>
      </c>
      <c r="B115" s="39" t="s">
        <v>237</v>
      </c>
      <c r="C115" s="39" t="s">
        <v>54</v>
      </c>
      <c r="D115" s="39">
        <v>26</v>
      </c>
      <c r="E115" s="40" t="s">
        <v>56</v>
      </c>
      <c r="F115" s="37">
        <v>43101</v>
      </c>
      <c r="G115" s="37">
        <v>44561</v>
      </c>
      <c r="H115" s="35" t="s">
        <v>62</v>
      </c>
      <c r="I115" s="50">
        <v>6731.88</v>
      </c>
      <c r="J115" s="50"/>
      <c r="K115" s="50"/>
      <c r="L115" s="50">
        <f t="shared" si="3"/>
        <v>4487.92</v>
      </c>
    </row>
    <row r="116" s="23" customFormat="1" ht="15.75" customHeight="1" spans="1:12">
      <c r="A116" s="33">
        <v>112</v>
      </c>
      <c r="B116" s="39" t="s">
        <v>238</v>
      </c>
      <c r="C116" s="39" t="s">
        <v>71</v>
      </c>
      <c r="D116" s="39">
        <v>25</v>
      </c>
      <c r="E116" s="40" t="s">
        <v>56</v>
      </c>
      <c r="F116" s="37">
        <v>43101</v>
      </c>
      <c r="G116" s="37">
        <v>44561</v>
      </c>
      <c r="H116" s="35" t="s">
        <v>62</v>
      </c>
      <c r="I116" s="50">
        <v>6731.88</v>
      </c>
      <c r="J116" s="50"/>
      <c r="K116" s="50"/>
      <c r="L116" s="50">
        <f t="shared" si="3"/>
        <v>4487.92</v>
      </c>
    </row>
    <row r="117" s="23" customFormat="1" ht="15.75" customHeight="1" spans="1:12">
      <c r="A117" s="33">
        <v>113</v>
      </c>
      <c r="B117" s="39" t="s">
        <v>239</v>
      </c>
      <c r="C117" s="39" t="s">
        <v>71</v>
      </c>
      <c r="D117" s="39">
        <v>25</v>
      </c>
      <c r="E117" s="40" t="s">
        <v>56</v>
      </c>
      <c r="F117" s="37">
        <v>43101</v>
      </c>
      <c r="G117" s="37">
        <v>44561</v>
      </c>
      <c r="H117" s="35" t="s">
        <v>62</v>
      </c>
      <c r="I117" s="50">
        <v>6731.88</v>
      </c>
      <c r="J117" s="50"/>
      <c r="K117" s="50"/>
      <c r="L117" s="50">
        <f t="shared" si="3"/>
        <v>4487.92</v>
      </c>
    </row>
    <row r="118" s="23" customFormat="1" ht="15.75" customHeight="1" spans="1:12">
      <c r="A118" s="33">
        <v>114</v>
      </c>
      <c r="B118" s="39" t="s">
        <v>240</v>
      </c>
      <c r="C118" s="39" t="s">
        <v>71</v>
      </c>
      <c r="D118" s="39">
        <v>23</v>
      </c>
      <c r="E118" s="40" t="s">
        <v>56</v>
      </c>
      <c r="F118" s="37">
        <v>43101</v>
      </c>
      <c r="G118" s="37">
        <v>44561</v>
      </c>
      <c r="H118" s="35" t="s">
        <v>62</v>
      </c>
      <c r="I118" s="50">
        <v>6731.88</v>
      </c>
      <c r="J118" s="50"/>
      <c r="K118" s="50"/>
      <c r="L118" s="50">
        <f t="shared" si="3"/>
        <v>4487.92</v>
      </c>
    </row>
    <row r="119" s="23" customFormat="1" ht="15.75" customHeight="1" spans="1:12">
      <c r="A119" s="33">
        <v>115</v>
      </c>
      <c r="B119" s="39" t="s">
        <v>241</v>
      </c>
      <c r="C119" s="39" t="s">
        <v>54</v>
      </c>
      <c r="D119" s="39">
        <v>28</v>
      </c>
      <c r="E119" s="40" t="s">
        <v>56</v>
      </c>
      <c r="F119" s="37">
        <v>43101</v>
      </c>
      <c r="G119" s="37">
        <v>44561</v>
      </c>
      <c r="H119" s="35" t="s">
        <v>62</v>
      </c>
      <c r="I119" s="50">
        <v>6731.88</v>
      </c>
      <c r="J119" s="50"/>
      <c r="K119" s="50"/>
      <c r="L119" s="50">
        <f t="shared" si="3"/>
        <v>4487.92</v>
      </c>
    </row>
    <row r="120" s="23" customFormat="1" ht="15.75" customHeight="1" spans="1:12">
      <c r="A120" s="33">
        <v>116</v>
      </c>
      <c r="B120" s="39" t="s">
        <v>242</v>
      </c>
      <c r="C120" s="39" t="s">
        <v>71</v>
      </c>
      <c r="D120" s="39">
        <v>25</v>
      </c>
      <c r="E120" s="40" t="s">
        <v>56</v>
      </c>
      <c r="F120" s="37">
        <v>43101</v>
      </c>
      <c r="G120" s="37">
        <v>44561</v>
      </c>
      <c r="H120" s="35" t="s">
        <v>62</v>
      </c>
      <c r="I120" s="50">
        <v>6731.88</v>
      </c>
      <c r="J120" s="50"/>
      <c r="K120" s="50"/>
      <c r="L120" s="50">
        <f t="shared" si="3"/>
        <v>4487.92</v>
      </c>
    </row>
    <row r="121" s="23" customFormat="1" ht="15.75" customHeight="1" spans="1:12">
      <c r="A121" s="33">
        <v>117</v>
      </c>
      <c r="B121" s="39" t="s">
        <v>243</v>
      </c>
      <c r="C121" s="39" t="s">
        <v>71</v>
      </c>
      <c r="D121" s="39">
        <v>26</v>
      </c>
      <c r="E121" s="40" t="s">
        <v>56</v>
      </c>
      <c r="F121" s="37">
        <v>43101</v>
      </c>
      <c r="G121" s="37">
        <v>44561</v>
      </c>
      <c r="H121" s="35" t="s">
        <v>62</v>
      </c>
      <c r="I121" s="50">
        <v>6731.88</v>
      </c>
      <c r="J121" s="50"/>
      <c r="K121" s="50"/>
      <c r="L121" s="50">
        <f t="shared" si="3"/>
        <v>4487.92</v>
      </c>
    </row>
    <row r="122" s="23" customFormat="1" ht="15.75" customHeight="1" spans="1:12">
      <c r="A122" s="33">
        <v>118</v>
      </c>
      <c r="B122" s="39" t="s">
        <v>244</v>
      </c>
      <c r="C122" s="39" t="s">
        <v>71</v>
      </c>
      <c r="D122" s="39">
        <v>24</v>
      </c>
      <c r="E122" s="40" t="s">
        <v>56</v>
      </c>
      <c r="F122" s="37">
        <v>43101</v>
      </c>
      <c r="G122" s="37">
        <v>44561</v>
      </c>
      <c r="H122" s="35" t="s">
        <v>62</v>
      </c>
      <c r="I122" s="50">
        <v>6731.88</v>
      </c>
      <c r="J122" s="50"/>
      <c r="K122" s="50"/>
      <c r="L122" s="50">
        <f t="shared" si="3"/>
        <v>4487.92</v>
      </c>
    </row>
    <row r="123" s="23" customFormat="1" ht="15.75" customHeight="1" spans="1:12">
      <c r="A123" s="33">
        <v>119</v>
      </c>
      <c r="B123" s="39" t="s">
        <v>245</v>
      </c>
      <c r="C123" s="39" t="s">
        <v>71</v>
      </c>
      <c r="D123" s="39">
        <v>26</v>
      </c>
      <c r="E123" s="40" t="s">
        <v>56</v>
      </c>
      <c r="F123" s="37">
        <v>43101</v>
      </c>
      <c r="G123" s="37">
        <v>44561</v>
      </c>
      <c r="H123" s="35" t="s">
        <v>62</v>
      </c>
      <c r="I123" s="50">
        <v>6731.88</v>
      </c>
      <c r="J123" s="50"/>
      <c r="K123" s="50"/>
      <c r="L123" s="50">
        <f t="shared" si="3"/>
        <v>4487.92</v>
      </c>
    </row>
    <row r="124" s="23" customFormat="1" ht="15.75" customHeight="1" spans="1:12">
      <c r="A124" s="33">
        <v>120</v>
      </c>
      <c r="B124" s="39" t="s">
        <v>246</v>
      </c>
      <c r="C124" s="39" t="s">
        <v>71</v>
      </c>
      <c r="D124" s="39">
        <v>38</v>
      </c>
      <c r="E124" s="40" t="s">
        <v>56</v>
      </c>
      <c r="F124" s="37">
        <v>43101</v>
      </c>
      <c r="G124" s="37">
        <v>44561</v>
      </c>
      <c r="H124" s="35" t="s">
        <v>62</v>
      </c>
      <c r="I124" s="50">
        <v>6731.88</v>
      </c>
      <c r="J124" s="50"/>
      <c r="K124" s="50"/>
      <c r="L124" s="50">
        <f t="shared" si="3"/>
        <v>4487.92</v>
      </c>
    </row>
    <row r="125" s="23" customFormat="1" ht="15.75" customHeight="1" spans="1:12">
      <c r="A125" s="33">
        <v>121</v>
      </c>
      <c r="B125" s="39" t="s">
        <v>247</v>
      </c>
      <c r="C125" s="39" t="s">
        <v>71</v>
      </c>
      <c r="D125" s="39">
        <v>24</v>
      </c>
      <c r="E125" s="40" t="s">
        <v>56</v>
      </c>
      <c r="F125" s="37">
        <v>43101</v>
      </c>
      <c r="G125" s="37">
        <v>44561</v>
      </c>
      <c r="H125" s="35" t="s">
        <v>62</v>
      </c>
      <c r="I125" s="50">
        <v>6731.88</v>
      </c>
      <c r="J125" s="50"/>
      <c r="K125" s="50"/>
      <c r="L125" s="50">
        <f t="shared" si="3"/>
        <v>4487.92</v>
      </c>
    </row>
    <row r="126" s="23" customFormat="1" ht="15.75" customHeight="1" spans="1:12">
      <c r="A126" s="33">
        <v>122</v>
      </c>
      <c r="B126" s="58" t="s">
        <v>248</v>
      </c>
      <c r="C126" s="39" t="s">
        <v>71</v>
      </c>
      <c r="D126" s="39">
        <v>27</v>
      </c>
      <c r="E126" s="40" t="s">
        <v>56</v>
      </c>
      <c r="F126" s="37">
        <v>43101</v>
      </c>
      <c r="G126" s="37">
        <v>44561</v>
      </c>
      <c r="H126" s="35" t="s">
        <v>62</v>
      </c>
      <c r="I126" s="50">
        <v>6731.88</v>
      </c>
      <c r="J126" s="50"/>
      <c r="K126" s="50"/>
      <c r="L126" s="50">
        <f t="shared" si="3"/>
        <v>4487.92</v>
      </c>
    </row>
    <row r="127" s="23" customFormat="1" ht="15.75" customHeight="1" spans="1:12">
      <c r="A127" s="33">
        <v>123</v>
      </c>
      <c r="B127" s="39" t="s">
        <v>249</v>
      </c>
      <c r="C127" s="39" t="s">
        <v>71</v>
      </c>
      <c r="D127" s="39">
        <v>26</v>
      </c>
      <c r="E127" s="40" t="s">
        <v>56</v>
      </c>
      <c r="F127" s="37">
        <v>43101</v>
      </c>
      <c r="G127" s="37">
        <v>44561</v>
      </c>
      <c r="H127" s="35" t="s">
        <v>62</v>
      </c>
      <c r="I127" s="50">
        <v>6731.88</v>
      </c>
      <c r="J127" s="50"/>
      <c r="K127" s="50"/>
      <c r="L127" s="50">
        <f t="shared" si="3"/>
        <v>4487.92</v>
      </c>
    </row>
    <row r="128" s="23" customFormat="1" ht="15.75" customHeight="1" spans="1:12">
      <c r="A128" s="33">
        <v>124</v>
      </c>
      <c r="B128" s="39" t="s">
        <v>250</v>
      </c>
      <c r="C128" s="39" t="s">
        <v>71</v>
      </c>
      <c r="D128" s="39">
        <v>26</v>
      </c>
      <c r="E128" s="40" t="s">
        <v>56</v>
      </c>
      <c r="F128" s="37">
        <v>43101</v>
      </c>
      <c r="G128" s="37">
        <v>44561</v>
      </c>
      <c r="H128" s="35" t="s">
        <v>62</v>
      </c>
      <c r="I128" s="50">
        <v>6731.88</v>
      </c>
      <c r="J128" s="50"/>
      <c r="K128" s="50"/>
      <c r="L128" s="50">
        <f t="shared" si="3"/>
        <v>4487.92</v>
      </c>
    </row>
    <row r="129" s="23" customFormat="1" ht="15.75" customHeight="1" spans="1:12">
      <c r="A129" s="33">
        <v>125</v>
      </c>
      <c r="B129" s="39" t="s">
        <v>251</v>
      </c>
      <c r="C129" s="39" t="s">
        <v>71</v>
      </c>
      <c r="D129" s="39">
        <v>26</v>
      </c>
      <c r="E129" s="40" t="s">
        <v>56</v>
      </c>
      <c r="F129" s="37">
        <v>43101</v>
      </c>
      <c r="G129" s="37">
        <v>44561</v>
      </c>
      <c r="H129" s="35" t="s">
        <v>62</v>
      </c>
      <c r="I129" s="50">
        <v>6731.88</v>
      </c>
      <c r="J129" s="50"/>
      <c r="K129" s="50"/>
      <c r="L129" s="50">
        <f t="shared" si="3"/>
        <v>4487.92</v>
      </c>
    </row>
    <row r="130" s="23" customFormat="1" ht="15.75" customHeight="1" spans="1:12">
      <c r="A130" s="33">
        <v>126</v>
      </c>
      <c r="B130" s="39" t="s">
        <v>252</v>
      </c>
      <c r="C130" s="39" t="s">
        <v>71</v>
      </c>
      <c r="D130" s="39">
        <v>25</v>
      </c>
      <c r="E130" s="40" t="s">
        <v>56</v>
      </c>
      <c r="F130" s="37">
        <v>43101</v>
      </c>
      <c r="G130" s="37">
        <v>44561</v>
      </c>
      <c r="H130" s="35" t="s">
        <v>62</v>
      </c>
      <c r="I130" s="50">
        <v>6731.88</v>
      </c>
      <c r="J130" s="50"/>
      <c r="K130" s="50"/>
      <c r="L130" s="50">
        <f t="shared" si="3"/>
        <v>4487.92</v>
      </c>
    </row>
    <row r="131" s="23" customFormat="1" ht="15.75" customHeight="1" spans="1:12">
      <c r="A131" s="33">
        <v>127</v>
      </c>
      <c r="B131" s="39" t="s">
        <v>253</v>
      </c>
      <c r="C131" s="39" t="s">
        <v>71</v>
      </c>
      <c r="D131" s="39">
        <v>26</v>
      </c>
      <c r="E131" s="40" t="s">
        <v>56</v>
      </c>
      <c r="F131" s="37">
        <v>43101</v>
      </c>
      <c r="G131" s="37">
        <v>44561</v>
      </c>
      <c r="H131" s="35" t="s">
        <v>62</v>
      </c>
      <c r="I131" s="50">
        <v>6731.88</v>
      </c>
      <c r="J131" s="50"/>
      <c r="K131" s="50"/>
      <c r="L131" s="50">
        <f t="shared" si="3"/>
        <v>4487.92</v>
      </c>
    </row>
    <row r="132" s="23" customFormat="1" ht="15.75" customHeight="1" spans="1:12">
      <c r="A132" s="33">
        <v>128</v>
      </c>
      <c r="B132" s="39" t="s">
        <v>254</v>
      </c>
      <c r="C132" s="39" t="s">
        <v>71</v>
      </c>
      <c r="D132" s="39">
        <v>26</v>
      </c>
      <c r="E132" s="40" t="s">
        <v>56</v>
      </c>
      <c r="F132" s="37">
        <v>43101</v>
      </c>
      <c r="G132" s="37">
        <v>44561</v>
      </c>
      <c r="H132" s="35" t="s">
        <v>62</v>
      </c>
      <c r="I132" s="50">
        <v>6731.88</v>
      </c>
      <c r="J132" s="50"/>
      <c r="K132" s="50"/>
      <c r="L132" s="50">
        <f t="shared" si="3"/>
        <v>4487.92</v>
      </c>
    </row>
    <row r="133" s="23" customFormat="1" ht="15.75" customHeight="1" spans="1:12">
      <c r="A133" s="33">
        <v>129</v>
      </c>
      <c r="B133" s="39" t="s">
        <v>255</v>
      </c>
      <c r="C133" s="39" t="s">
        <v>71</v>
      </c>
      <c r="D133" s="39">
        <v>24</v>
      </c>
      <c r="E133" s="40" t="s">
        <v>56</v>
      </c>
      <c r="F133" s="37">
        <v>43101</v>
      </c>
      <c r="G133" s="37">
        <v>44561</v>
      </c>
      <c r="H133" s="35" t="s">
        <v>62</v>
      </c>
      <c r="I133" s="50">
        <v>6731.88</v>
      </c>
      <c r="J133" s="50"/>
      <c r="K133" s="50"/>
      <c r="L133" s="50">
        <f t="shared" si="3"/>
        <v>4487.92</v>
      </c>
    </row>
    <row r="134" s="23" customFormat="1" ht="15.75" customHeight="1" spans="1:12">
      <c r="A134" s="33">
        <v>130</v>
      </c>
      <c r="B134" s="39" t="s">
        <v>256</v>
      </c>
      <c r="C134" s="39" t="s">
        <v>71</v>
      </c>
      <c r="D134" s="39">
        <v>23</v>
      </c>
      <c r="E134" s="40" t="s">
        <v>56</v>
      </c>
      <c r="F134" s="37">
        <v>43101</v>
      </c>
      <c r="G134" s="37">
        <v>44561</v>
      </c>
      <c r="H134" s="35" t="s">
        <v>62</v>
      </c>
      <c r="I134" s="50">
        <v>6731.88</v>
      </c>
      <c r="J134" s="50"/>
      <c r="K134" s="50"/>
      <c r="L134" s="50">
        <f t="shared" si="3"/>
        <v>4487.92</v>
      </c>
    </row>
    <row r="135" s="23" customFormat="1" ht="15.75" customHeight="1" spans="1:12">
      <c r="A135" s="33">
        <v>131</v>
      </c>
      <c r="B135" s="39" t="s">
        <v>257</v>
      </c>
      <c r="C135" s="39" t="s">
        <v>71</v>
      </c>
      <c r="D135" s="39">
        <v>24</v>
      </c>
      <c r="E135" s="40" t="s">
        <v>56</v>
      </c>
      <c r="F135" s="37">
        <v>43101</v>
      </c>
      <c r="G135" s="37">
        <v>44561</v>
      </c>
      <c r="H135" s="35" t="s">
        <v>62</v>
      </c>
      <c r="I135" s="50">
        <v>6731.88</v>
      </c>
      <c r="J135" s="50"/>
      <c r="K135" s="50"/>
      <c r="L135" s="50">
        <f t="shared" si="3"/>
        <v>4487.92</v>
      </c>
    </row>
    <row r="136" s="23" customFormat="1" ht="15.75" customHeight="1" spans="1:12">
      <c r="A136" s="33">
        <v>132</v>
      </c>
      <c r="B136" s="39" t="s">
        <v>258</v>
      </c>
      <c r="C136" s="39" t="s">
        <v>71</v>
      </c>
      <c r="D136" s="39">
        <v>24</v>
      </c>
      <c r="E136" s="40" t="s">
        <v>56</v>
      </c>
      <c r="F136" s="37">
        <v>43101</v>
      </c>
      <c r="G136" s="37">
        <v>44561</v>
      </c>
      <c r="H136" s="35" t="s">
        <v>62</v>
      </c>
      <c r="I136" s="50">
        <v>6731.88</v>
      </c>
      <c r="J136" s="50"/>
      <c r="K136" s="50"/>
      <c r="L136" s="50">
        <f t="shared" si="3"/>
        <v>4487.92</v>
      </c>
    </row>
    <row r="137" s="23" customFormat="1" ht="15.75" customHeight="1" spans="1:12">
      <c r="A137" s="33">
        <v>133</v>
      </c>
      <c r="B137" s="39" t="s">
        <v>259</v>
      </c>
      <c r="C137" s="39" t="s">
        <v>71</v>
      </c>
      <c r="D137" s="39">
        <v>23</v>
      </c>
      <c r="E137" s="40" t="s">
        <v>56</v>
      </c>
      <c r="F137" s="37">
        <v>43101</v>
      </c>
      <c r="G137" s="37">
        <v>44561</v>
      </c>
      <c r="H137" s="35" t="s">
        <v>62</v>
      </c>
      <c r="I137" s="50">
        <v>6731.88</v>
      </c>
      <c r="J137" s="50"/>
      <c r="K137" s="50"/>
      <c r="L137" s="50">
        <f t="shared" si="3"/>
        <v>4487.92</v>
      </c>
    </row>
    <row r="138" s="23" customFormat="1" ht="15.75" customHeight="1" spans="1:12">
      <c r="A138" s="33">
        <v>134</v>
      </c>
      <c r="B138" s="39" t="s">
        <v>260</v>
      </c>
      <c r="C138" s="39" t="s">
        <v>71</v>
      </c>
      <c r="D138" s="39">
        <v>27</v>
      </c>
      <c r="E138" s="40" t="s">
        <v>56</v>
      </c>
      <c r="F138" s="37">
        <v>43101</v>
      </c>
      <c r="G138" s="37">
        <v>44561</v>
      </c>
      <c r="H138" s="35" t="s">
        <v>62</v>
      </c>
      <c r="I138" s="50">
        <v>6731.88</v>
      </c>
      <c r="J138" s="50"/>
      <c r="K138" s="50"/>
      <c r="L138" s="50">
        <f t="shared" si="3"/>
        <v>4487.92</v>
      </c>
    </row>
    <row r="139" s="23" customFormat="1" ht="15.75" customHeight="1" spans="1:12">
      <c r="A139" s="33">
        <v>135</v>
      </c>
      <c r="B139" s="39" t="s">
        <v>261</v>
      </c>
      <c r="C139" s="39" t="s">
        <v>54</v>
      </c>
      <c r="D139" s="39">
        <v>42</v>
      </c>
      <c r="E139" s="40" t="s">
        <v>56</v>
      </c>
      <c r="F139" s="37">
        <v>43101</v>
      </c>
      <c r="G139" s="37">
        <v>44561</v>
      </c>
      <c r="H139" s="35" t="s">
        <v>62</v>
      </c>
      <c r="I139" s="50">
        <v>6731.88</v>
      </c>
      <c r="J139" s="50"/>
      <c r="K139" s="50"/>
      <c r="L139" s="50">
        <f t="shared" si="3"/>
        <v>4487.92</v>
      </c>
    </row>
    <row r="140" s="24" customFormat="1" ht="15.75" customHeight="1" spans="1:12">
      <c r="A140" s="33">
        <v>136</v>
      </c>
      <c r="B140" s="39" t="s">
        <v>262</v>
      </c>
      <c r="C140" s="39" t="s">
        <v>71</v>
      </c>
      <c r="D140" s="39">
        <v>33</v>
      </c>
      <c r="E140" s="40" t="s">
        <v>56</v>
      </c>
      <c r="F140" s="37">
        <v>43101</v>
      </c>
      <c r="G140" s="37">
        <v>44561</v>
      </c>
      <c r="H140" s="35" t="s">
        <v>62</v>
      </c>
      <c r="I140" s="50">
        <v>6731.88</v>
      </c>
      <c r="J140" s="63"/>
      <c r="K140" s="63"/>
      <c r="L140" s="50">
        <f t="shared" si="3"/>
        <v>4487.92</v>
      </c>
    </row>
    <row r="141" s="23" customFormat="1" ht="15.75" customHeight="1" spans="1:12">
      <c r="A141" s="33">
        <v>137</v>
      </c>
      <c r="B141" s="39" t="s">
        <v>263</v>
      </c>
      <c r="C141" s="39" t="s">
        <v>71</v>
      </c>
      <c r="D141" s="39">
        <v>27</v>
      </c>
      <c r="E141" s="40" t="s">
        <v>56</v>
      </c>
      <c r="F141" s="37">
        <v>43101</v>
      </c>
      <c r="G141" s="37">
        <v>44561</v>
      </c>
      <c r="H141" s="35" t="s">
        <v>62</v>
      </c>
      <c r="I141" s="50">
        <v>6731.88</v>
      </c>
      <c r="J141" s="50"/>
      <c r="K141" s="50"/>
      <c r="L141" s="50">
        <f t="shared" si="3"/>
        <v>4487.92</v>
      </c>
    </row>
    <row r="142" s="25" customFormat="1" ht="24" customHeight="1" spans="1:12">
      <c r="A142" s="59" t="s">
        <v>38</v>
      </c>
      <c r="B142" s="60"/>
      <c r="C142" s="60"/>
      <c r="D142" s="60"/>
      <c r="E142" s="60"/>
      <c r="F142" s="60"/>
      <c r="G142" s="60"/>
      <c r="H142" s="61"/>
      <c r="I142" s="33">
        <f>SUM(I5:I141)</f>
        <v>922267.560000001</v>
      </c>
      <c r="J142" s="33">
        <f>SUM(J5:J141)*2/3</f>
        <v>0</v>
      </c>
      <c r="K142" s="33">
        <f>SUM(K5:K141)*2/3</f>
        <v>0</v>
      </c>
      <c r="L142" s="50">
        <f>SUM(L5:L141)</f>
        <v>614845.04</v>
      </c>
    </row>
    <row r="143" s="26" customFormat="1" spans="5:12">
      <c r="E143" s="62"/>
      <c r="I143" s="64"/>
      <c r="J143" s="64"/>
      <c r="K143" s="64"/>
      <c r="L143" s="64"/>
    </row>
  </sheetData>
  <mergeCells count="12">
    <mergeCell ref="A1:L1"/>
    <mergeCell ref="I3:K3"/>
    <mergeCell ref="A142:H142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conditionalFormatting sqref="B5">
    <cfRule type="expression" dxfId="0" priority="37" stopIfTrue="1">
      <formula>COUNTIF(#REF!,#REF!)&gt;1</formula>
    </cfRule>
  </conditionalFormatting>
  <conditionalFormatting sqref="B21">
    <cfRule type="expression" dxfId="0" priority="11" stopIfTrue="1">
      <formula>COUNTIF(#REF!,#REF!)&gt;1</formula>
    </cfRule>
  </conditionalFormatting>
  <conditionalFormatting sqref="B34">
    <cfRule type="expression" dxfId="0" priority="10" stopIfTrue="1">
      <formula>COUNTIF(#REF!,#REF!)&gt;1</formula>
    </cfRule>
  </conditionalFormatting>
  <conditionalFormatting sqref="B54">
    <cfRule type="expression" dxfId="0" priority="28" stopIfTrue="1">
      <formula>COUNTIF(#REF!,#REF!)&gt;1</formula>
    </cfRule>
  </conditionalFormatting>
  <conditionalFormatting sqref="B60">
    <cfRule type="expression" dxfId="0" priority="25" stopIfTrue="1">
      <formula>COUNTIF(#REF!,#REF!)&gt;1</formula>
    </cfRule>
  </conditionalFormatting>
  <conditionalFormatting sqref="B66">
    <cfRule type="expression" dxfId="0" priority="23" stopIfTrue="1">
      <formula>COUNTIF(#REF!,#REF!)&gt;1</formula>
    </cfRule>
  </conditionalFormatting>
  <conditionalFormatting sqref="B79">
    <cfRule type="expression" dxfId="0" priority="21" stopIfTrue="1">
      <formula>COUNTIF(#REF!,#REF!)&gt;1</formula>
    </cfRule>
  </conditionalFormatting>
  <conditionalFormatting sqref="B93">
    <cfRule type="expression" dxfId="0" priority="16" stopIfTrue="1">
      <formula>COUNTIF(#REF!,#REF!)&gt;1</formula>
    </cfRule>
  </conditionalFormatting>
  <conditionalFormatting sqref="B94">
    <cfRule type="expression" dxfId="0" priority="15" stopIfTrue="1">
      <formula>COUNTIF(#REF!,#REF!)&gt;1</formula>
    </cfRule>
  </conditionalFormatting>
  <conditionalFormatting sqref="B105">
    <cfRule type="expression" dxfId="0" priority="9" stopIfTrue="1">
      <formula>COUNTIF(#REF!,#REF!)&gt;1</formula>
    </cfRule>
  </conditionalFormatting>
  <conditionalFormatting sqref="B106">
    <cfRule type="expression" dxfId="0" priority="8" stopIfTrue="1">
      <formula>COUNTIF(#REF!,#REF!)&gt;1</formula>
    </cfRule>
  </conditionalFormatting>
  <conditionalFormatting sqref="B107">
    <cfRule type="expression" dxfId="0" priority="2" stopIfTrue="1">
      <formula>COUNTIF(#REF!,#REF!)&gt;1</formula>
    </cfRule>
  </conditionalFormatting>
  <conditionalFormatting sqref="B110">
    <cfRule type="expression" dxfId="0" priority="6" stopIfTrue="1">
      <formula>COUNTIF(#REF!,#REF!)&gt;1</formula>
    </cfRule>
  </conditionalFormatting>
  <conditionalFormatting sqref="B111">
    <cfRule type="expression" dxfId="0" priority="5" stopIfTrue="1">
      <formula>COUNTIF(#REF!,#REF!)&gt;1</formula>
    </cfRule>
  </conditionalFormatting>
  <conditionalFormatting sqref="B114">
    <cfRule type="expression" dxfId="0" priority="3" stopIfTrue="1">
      <formula>COUNTIF(#REF!,#REF!)&gt;1</formula>
    </cfRule>
  </conditionalFormatting>
  <conditionalFormatting sqref="B6:B7">
    <cfRule type="expression" dxfId="0" priority="36" stopIfTrue="1">
      <formula>COUNTIF(#REF!,#REF!)&gt;1</formula>
    </cfRule>
  </conditionalFormatting>
  <conditionalFormatting sqref="B8:B12">
    <cfRule type="expression" dxfId="0" priority="35" stopIfTrue="1">
      <formula>COUNTIF(#REF!,#REF!)&gt;1</formula>
    </cfRule>
  </conditionalFormatting>
  <conditionalFormatting sqref="B13:B20">
    <cfRule type="expression" dxfId="0" priority="34" stopIfTrue="1">
      <formula>COUNTIF(#REF!,#REF!)&gt;1</formula>
    </cfRule>
  </conditionalFormatting>
  <conditionalFormatting sqref="B22:B31">
    <cfRule type="expression" dxfId="0" priority="33" stopIfTrue="1">
      <formula>COUNTIF(#REF!,#REF!)&gt;1</formula>
    </cfRule>
  </conditionalFormatting>
  <conditionalFormatting sqref="B32:B33">
    <cfRule type="expression" dxfId="0" priority="32" stopIfTrue="1">
      <formula>COUNTIF(#REF!,#REF!)&gt;1</formula>
    </cfRule>
  </conditionalFormatting>
  <conditionalFormatting sqref="B35:B41">
    <cfRule type="expression" dxfId="0" priority="31" stopIfTrue="1">
      <formula>COUNTIF(#REF!,#REF!)&gt;1</formula>
    </cfRule>
  </conditionalFormatting>
  <conditionalFormatting sqref="B42:B48">
    <cfRule type="expression" dxfId="0" priority="30" stopIfTrue="1">
      <formula>COUNTIF(#REF!,#REF!)&gt;1</formula>
    </cfRule>
  </conditionalFormatting>
  <conditionalFormatting sqref="B49:B53">
    <cfRule type="expression" dxfId="0" priority="29" stopIfTrue="1">
      <formula>COUNTIF(#REF!,#REF!)&gt;1</formula>
    </cfRule>
  </conditionalFormatting>
  <conditionalFormatting sqref="B55:B56">
    <cfRule type="expression" dxfId="0" priority="27" stopIfTrue="1">
      <formula>COUNTIF(#REF!,#REF!)&gt;1</formula>
    </cfRule>
  </conditionalFormatting>
  <conditionalFormatting sqref="B57:B59">
    <cfRule type="expression" dxfId="0" priority="26" stopIfTrue="1">
      <formula>COUNTIF(#REF!,#REF!)&gt;1</formula>
    </cfRule>
  </conditionalFormatting>
  <conditionalFormatting sqref="B61:B65">
    <cfRule type="expression" dxfId="0" priority="24" stopIfTrue="1">
      <formula>COUNTIF(#REF!,#REF!)&gt;1</formula>
    </cfRule>
  </conditionalFormatting>
  <conditionalFormatting sqref="B67:B76">
    <cfRule type="expression" dxfId="0" priority="22" stopIfTrue="1">
      <formula>COUNTIF(#REF!,#REF!)&gt;1</formula>
    </cfRule>
  </conditionalFormatting>
  <conditionalFormatting sqref="B77:B78">
    <cfRule type="expression" dxfId="0" priority="20" stopIfTrue="1">
      <formula>COUNTIF(#REF!,#REF!)&gt;1</formula>
    </cfRule>
  </conditionalFormatting>
  <conditionalFormatting sqref="B80:B87">
    <cfRule type="expression" dxfId="0" priority="19" stopIfTrue="1">
      <formula>COUNTIF(#REF!,#REF!)&gt;1</formula>
    </cfRule>
  </conditionalFormatting>
  <conditionalFormatting sqref="B88:B90">
    <cfRule type="expression" dxfId="0" priority="18" stopIfTrue="1">
      <formula>COUNTIF(#REF!,#REF!)&gt;1</formula>
    </cfRule>
  </conditionalFormatting>
  <conditionalFormatting sqref="B91:B92">
    <cfRule type="expression" dxfId="0" priority="17" stopIfTrue="1">
      <formula>COUNTIF(#REF!,#REF!)&gt;1</formula>
    </cfRule>
  </conditionalFormatting>
  <conditionalFormatting sqref="B95:B96">
    <cfRule type="expression" dxfId="0" priority="14" stopIfTrue="1">
      <formula>COUNTIF(#REF!,#REF!)&gt;1</formula>
    </cfRule>
  </conditionalFormatting>
  <conditionalFormatting sqref="B98:B99">
    <cfRule type="expression" dxfId="0" priority="13" stopIfTrue="1">
      <formula>COUNTIF(#REF!,#REF!)&gt;1</formula>
    </cfRule>
  </conditionalFormatting>
  <conditionalFormatting sqref="B102:B104">
    <cfRule type="expression" dxfId="0" priority="12" stopIfTrue="1">
      <formula>COUNTIF(#REF!,#REF!)&gt;1</formula>
    </cfRule>
  </conditionalFormatting>
  <conditionalFormatting sqref="B108:B109">
    <cfRule type="expression" dxfId="0" priority="7" stopIfTrue="1">
      <formula>COUNTIF(#REF!,#REF!)&gt;1</formula>
    </cfRule>
  </conditionalFormatting>
  <conditionalFormatting sqref="B112:B113">
    <cfRule type="expression" dxfId="0" priority="4" stopIfTrue="1">
      <formula>COUNTIF(#REF!,#REF!)&gt;1</formula>
    </cfRule>
  </conditionalFormatting>
  <conditionalFormatting sqref="B126:B141">
    <cfRule type="duplicateValues" dxfId="1" priority="1"/>
  </conditionalFormatting>
  <dataValidations count="1">
    <dataValidation allowBlank="1" showInputMessage="1" showErrorMessage="1" sqref="B8 B9 B10 B11 B12 B21 B34 B49 B50 B53 B54 B60 B66 B79 B82 B93 B94 B98 B101 B104 B106 B110 B111 B114 B13:B20 B22:B31 B32:B33 B35:B41 B42:B46 B47:B48 B51:B52 B55:B56 B57:B59 B61:B62 B63:B65 B67:B73 B74:B76 B77:B78 B80:B81 B83:B87 B88:B90 B91:B92 B95:B97 B99:B100 B102:B103 B108:B109 B112:B113"/>
  </dataValidations>
  <printOptions horizontalCentered="1"/>
  <pageMargins left="0.373611111111111" right="0.373611111111111" top="0.275" bottom="0.629861111111111" header="0.118055555555556" footer="0.314583333333333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pane ySplit="4" topLeftCell="A4" activePane="bottomLeft" state="frozen"/>
      <selection/>
      <selection pane="bottomLeft" activeCell="I28" sqref="I28"/>
    </sheetView>
  </sheetViews>
  <sheetFormatPr defaultColWidth="9" defaultRowHeight="33" customHeight="1"/>
  <cols>
    <col min="1" max="1" width="5.5" style="4" customWidth="1"/>
    <col min="2" max="2" width="6.875" style="4" customWidth="1"/>
    <col min="3" max="3" width="5.25" style="4" customWidth="1"/>
    <col min="4" max="4" width="4.75" style="4" customWidth="1"/>
    <col min="5" max="5" width="11.875" style="4" customWidth="1"/>
    <col min="6" max="6" width="9.25" style="4" customWidth="1"/>
    <col min="7" max="7" width="4.125" style="4" customWidth="1"/>
    <col min="8" max="8" width="10.75" style="5" customWidth="1"/>
    <col min="9" max="9" width="10.625" style="5" customWidth="1"/>
    <col min="10" max="10" width="11.25" style="4" customWidth="1"/>
    <col min="11" max="235" width="16.5" style="4" customWidth="1"/>
    <col min="236" max="236" width="16.5" style="4"/>
    <col min="237" max="16384" width="9" style="4"/>
  </cols>
  <sheetData>
    <row r="1" ht="39" customHeight="1" spans="1:10">
      <c r="A1" s="6" t="s">
        <v>264</v>
      </c>
      <c r="B1" s="6"/>
      <c r="C1" s="6"/>
      <c r="D1" s="6"/>
      <c r="E1" s="6"/>
      <c r="F1" s="6"/>
      <c r="G1" s="6"/>
      <c r="H1" s="6"/>
      <c r="I1" s="6"/>
      <c r="J1" s="6"/>
    </row>
    <row r="2" ht="14" customHeight="1" spans="1:10">
      <c r="A2" s="7"/>
      <c r="B2" s="7"/>
      <c r="C2" s="7"/>
      <c r="D2" s="7"/>
      <c r="E2" s="7"/>
      <c r="F2" s="7"/>
      <c r="G2" s="7"/>
      <c r="H2" s="7"/>
      <c r="I2" s="1" t="s">
        <v>265</v>
      </c>
      <c r="J2" s="7"/>
    </row>
    <row r="3" ht="18" customHeight="1" spans="1:10">
      <c r="A3" s="8" t="s">
        <v>4</v>
      </c>
      <c r="B3" s="8" t="s">
        <v>41</v>
      </c>
      <c r="C3" s="8" t="s">
        <v>42</v>
      </c>
      <c r="D3" s="8" t="s">
        <v>43</v>
      </c>
      <c r="E3" s="9" t="s">
        <v>266</v>
      </c>
      <c r="F3" s="10" t="s">
        <v>267</v>
      </c>
      <c r="G3" s="9" t="s">
        <v>268</v>
      </c>
      <c r="H3" s="11" t="s">
        <v>269</v>
      </c>
      <c r="I3" s="11" t="s">
        <v>270</v>
      </c>
      <c r="J3" s="8" t="s">
        <v>271</v>
      </c>
    </row>
    <row r="4" ht="12" customHeight="1" spans="1:10">
      <c r="A4" s="12"/>
      <c r="B4" s="12"/>
      <c r="C4" s="12"/>
      <c r="D4" s="12"/>
      <c r="E4" s="13"/>
      <c r="F4" s="14"/>
      <c r="G4" s="13"/>
      <c r="H4" s="15"/>
      <c r="I4" s="15"/>
      <c r="J4" s="8"/>
    </row>
    <row r="5" s="1" customFormat="1" ht="13.5" customHeight="1" spans="1:10">
      <c r="A5" s="16">
        <v>1</v>
      </c>
      <c r="B5" s="16" t="s">
        <v>272</v>
      </c>
      <c r="C5" s="16" t="s">
        <v>71</v>
      </c>
      <c r="D5" s="16">
        <v>49</v>
      </c>
      <c r="E5" s="16" t="s">
        <v>56</v>
      </c>
      <c r="F5" s="16" t="s">
        <v>273</v>
      </c>
      <c r="G5" s="16">
        <v>4</v>
      </c>
      <c r="H5" s="17">
        <v>6241.2</v>
      </c>
      <c r="I5" s="17">
        <f t="shared" ref="I5:I24" si="0">H5/2</f>
        <v>3120.6</v>
      </c>
      <c r="J5" s="16"/>
    </row>
    <row r="6" s="1" customFormat="1" ht="13.5" customHeight="1" spans="1:10">
      <c r="A6" s="16">
        <v>2</v>
      </c>
      <c r="B6" s="16" t="s">
        <v>274</v>
      </c>
      <c r="C6" s="16" t="s">
        <v>54</v>
      </c>
      <c r="D6" s="16">
        <v>57</v>
      </c>
      <c r="E6" s="16" t="s">
        <v>56</v>
      </c>
      <c r="F6" s="16" t="s">
        <v>275</v>
      </c>
      <c r="G6" s="16">
        <v>1</v>
      </c>
      <c r="H6" s="17">
        <v>6241.2</v>
      </c>
      <c r="I6" s="17">
        <f t="shared" si="0"/>
        <v>3120.6</v>
      </c>
      <c r="J6" s="16" t="s">
        <v>276</v>
      </c>
    </row>
    <row r="7" s="1" customFormat="1" ht="13.5" customHeight="1" spans="1:10">
      <c r="A7" s="16">
        <v>3</v>
      </c>
      <c r="B7" s="16" t="s">
        <v>277</v>
      </c>
      <c r="C7" s="16" t="s">
        <v>54</v>
      </c>
      <c r="D7" s="16">
        <v>57</v>
      </c>
      <c r="E7" s="16" t="s">
        <v>56</v>
      </c>
      <c r="F7" s="16" t="s">
        <v>278</v>
      </c>
      <c r="G7" s="16">
        <v>1</v>
      </c>
      <c r="H7" s="17">
        <v>6241.2</v>
      </c>
      <c r="I7" s="17">
        <f t="shared" si="0"/>
        <v>3120.6</v>
      </c>
      <c r="J7" s="16" t="s">
        <v>276</v>
      </c>
    </row>
    <row r="8" s="1" customFormat="1" ht="13.5" customHeight="1" spans="1:10">
      <c r="A8" s="16">
        <v>4</v>
      </c>
      <c r="B8" s="16" t="s">
        <v>279</v>
      </c>
      <c r="C8" s="16" t="s">
        <v>71</v>
      </c>
      <c r="D8" s="16">
        <v>44</v>
      </c>
      <c r="E8" s="16" t="s">
        <v>56</v>
      </c>
      <c r="F8" s="16" t="s">
        <v>280</v>
      </c>
      <c r="G8" s="16">
        <v>1</v>
      </c>
      <c r="H8" s="17">
        <v>6241.2</v>
      </c>
      <c r="I8" s="17">
        <f t="shared" si="0"/>
        <v>3120.6</v>
      </c>
      <c r="J8" s="16" t="s">
        <v>276</v>
      </c>
    </row>
    <row r="9" s="1" customFormat="1" ht="13.5" customHeight="1" spans="1:10">
      <c r="A9" s="16">
        <v>5</v>
      </c>
      <c r="B9" s="16" t="s">
        <v>281</v>
      </c>
      <c r="C9" s="16" t="s">
        <v>71</v>
      </c>
      <c r="D9" s="16">
        <v>47</v>
      </c>
      <c r="E9" s="16" t="s">
        <v>56</v>
      </c>
      <c r="F9" s="16" t="s">
        <v>280</v>
      </c>
      <c r="G9" s="16">
        <v>1</v>
      </c>
      <c r="H9" s="17">
        <v>6241.2</v>
      </c>
      <c r="I9" s="17">
        <f t="shared" si="0"/>
        <v>3120.6</v>
      </c>
      <c r="J9" s="16" t="s">
        <v>276</v>
      </c>
    </row>
    <row r="10" s="1" customFormat="1" ht="13.5" customHeight="1" spans="1:10">
      <c r="A10" s="16">
        <v>6</v>
      </c>
      <c r="B10" s="16" t="s">
        <v>282</v>
      </c>
      <c r="C10" s="16" t="s">
        <v>54</v>
      </c>
      <c r="D10" s="16">
        <v>54</v>
      </c>
      <c r="E10" s="16" t="s">
        <v>56</v>
      </c>
      <c r="F10" s="16" t="s">
        <v>283</v>
      </c>
      <c r="G10" s="16">
        <v>1</v>
      </c>
      <c r="H10" s="17">
        <v>6241.2</v>
      </c>
      <c r="I10" s="17">
        <f t="shared" si="0"/>
        <v>3120.6</v>
      </c>
      <c r="J10" s="16" t="s">
        <v>276</v>
      </c>
    </row>
    <row r="11" s="1" customFormat="1" ht="13.5" customHeight="1" spans="1:10">
      <c r="A11" s="16">
        <v>7</v>
      </c>
      <c r="B11" s="16" t="s">
        <v>284</v>
      </c>
      <c r="C11" s="16" t="s">
        <v>54</v>
      </c>
      <c r="D11" s="16">
        <v>54</v>
      </c>
      <c r="E11" s="16" t="s">
        <v>56</v>
      </c>
      <c r="F11" s="16" t="s">
        <v>275</v>
      </c>
      <c r="G11" s="16">
        <v>1</v>
      </c>
      <c r="H11" s="17">
        <v>6241.2</v>
      </c>
      <c r="I11" s="17">
        <f t="shared" si="0"/>
        <v>3120.6</v>
      </c>
      <c r="J11" s="16" t="s">
        <v>276</v>
      </c>
    </row>
    <row r="12" s="1" customFormat="1" ht="13.5" customHeight="1" spans="1:10">
      <c r="A12" s="16">
        <v>8</v>
      </c>
      <c r="B12" s="16" t="s">
        <v>285</v>
      </c>
      <c r="C12" s="16" t="s">
        <v>71</v>
      </c>
      <c r="D12" s="16">
        <v>43</v>
      </c>
      <c r="E12" s="16" t="s">
        <v>56</v>
      </c>
      <c r="F12" s="16" t="s">
        <v>286</v>
      </c>
      <c r="G12" s="16">
        <v>1</v>
      </c>
      <c r="H12" s="17">
        <v>7489.44</v>
      </c>
      <c r="I12" s="17">
        <f t="shared" si="0"/>
        <v>3744.72</v>
      </c>
      <c r="J12" s="16" t="s">
        <v>276</v>
      </c>
    </row>
    <row r="13" s="1" customFormat="1" ht="13.5" customHeight="1" spans="1:10">
      <c r="A13" s="16">
        <v>9</v>
      </c>
      <c r="B13" s="16" t="s">
        <v>287</v>
      </c>
      <c r="C13" s="16" t="s">
        <v>54</v>
      </c>
      <c r="D13" s="16">
        <v>53</v>
      </c>
      <c r="E13" s="16" t="s">
        <v>56</v>
      </c>
      <c r="F13" s="16" t="s">
        <v>288</v>
      </c>
      <c r="G13" s="16">
        <v>1</v>
      </c>
      <c r="H13" s="17">
        <v>6241.2</v>
      </c>
      <c r="I13" s="17">
        <f t="shared" si="0"/>
        <v>3120.6</v>
      </c>
      <c r="J13" s="16" t="s">
        <v>276</v>
      </c>
    </row>
    <row r="14" s="2" customFormat="1" ht="13.5" customHeight="1" spans="1:10">
      <c r="A14" s="16">
        <v>10</v>
      </c>
      <c r="B14" s="16" t="s">
        <v>289</v>
      </c>
      <c r="C14" s="16" t="s">
        <v>71</v>
      </c>
      <c r="D14" s="16">
        <v>40</v>
      </c>
      <c r="E14" s="16" t="s">
        <v>56</v>
      </c>
      <c r="F14" s="16" t="s">
        <v>286</v>
      </c>
      <c r="G14" s="16">
        <v>2</v>
      </c>
      <c r="H14" s="17">
        <v>6241.2</v>
      </c>
      <c r="I14" s="17">
        <f t="shared" si="0"/>
        <v>3120.6</v>
      </c>
      <c r="J14" s="16"/>
    </row>
    <row r="15" s="2" customFormat="1" ht="13.5" customHeight="1" spans="1:10">
      <c r="A15" s="16">
        <v>11</v>
      </c>
      <c r="B15" s="16" t="s">
        <v>290</v>
      </c>
      <c r="C15" s="16" t="s">
        <v>71</v>
      </c>
      <c r="D15" s="16">
        <v>47</v>
      </c>
      <c r="E15" s="16" t="s">
        <v>56</v>
      </c>
      <c r="F15" s="16" t="s">
        <v>283</v>
      </c>
      <c r="G15" s="16">
        <v>3</v>
      </c>
      <c r="H15" s="17">
        <v>6241.2</v>
      </c>
      <c r="I15" s="17">
        <f t="shared" si="0"/>
        <v>3120.6</v>
      </c>
      <c r="J15" s="16"/>
    </row>
    <row r="16" s="2" customFormat="1" ht="13.5" customHeight="1" spans="1:10">
      <c r="A16" s="16">
        <v>12</v>
      </c>
      <c r="B16" s="16" t="s">
        <v>291</v>
      </c>
      <c r="C16" s="16" t="s">
        <v>71</v>
      </c>
      <c r="D16" s="16">
        <v>49</v>
      </c>
      <c r="E16" s="16" t="s">
        <v>56</v>
      </c>
      <c r="F16" s="16" t="s">
        <v>273</v>
      </c>
      <c r="G16" s="16">
        <v>3</v>
      </c>
      <c r="H16" s="17">
        <v>6241.2</v>
      </c>
      <c r="I16" s="17">
        <f t="shared" si="0"/>
        <v>3120.6</v>
      </c>
      <c r="J16" s="16"/>
    </row>
    <row r="17" s="2" customFormat="1" ht="13.5" customHeight="1" spans="1:10">
      <c r="A17" s="16">
        <v>13</v>
      </c>
      <c r="B17" s="16" t="s">
        <v>292</v>
      </c>
      <c r="C17" s="16" t="s">
        <v>71</v>
      </c>
      <c r="D17" s="16">
        <v>54</v>
      </c>
      <c r="E17" s="16" t="s">
        <v>56</v>
      </c>
      <c r="F17" s="16" t="s">
        <v>278</v>
      </c>
      <c r="G17" s="16">
        <v>4</v>
      </c>
      <c r="H17" s="17">
        <v>12482.4</v>
      </c>
      <c r="I17" s="17">
        <f t="shared" si="0"/>
        <v>6241.2</v>
      </c>
      <c r="J17" s="16"/>
    </row>
    <row r="18" s="3" customFormat="1" ht="13.5" customHeight="1" spans="1:10">
      <c r="A18" s="18">
        <v>14</v>
      </c>
      <c r="B18" s="18" t="s">
        <v>293</v>
      </c>
      <c r="C18" s="18" t="s">
        <v>71</v>
      </c>
      <c r="D18" s="18">
        <v>49</v>
      </c>
      <c r="E18" s="18" t="s">
        <v>56</v>
      </c>
      <c r="F18" s="18" t="s">
        <v>273</v>
      </c>
      <c r="G18" s="18">
        <v>4</v>
      </c>
      <c r="H18" s="19">
        <v>6241.2</v>
      </c>
      <c r="I18" s="19">
        <f t="shared" si="0"/>
        <v>3120.6</v>
      </c>
      <c r="J18" s="18"/>
    </row>
    <row r="19" s="2" customFormat="1" ht="13.5" customHeight="1" spans="1:10">
      <c r="A19" s="16">
        <v>15</v>
      </c>
      <c r="B19" s="16" t="s">
        <v>294</v>
      </c>
      <c r="C19" s="16" t="s">
        <v>71</v>
      </c>
      <c r="D19" s="16">
        <v>52</v>
      </c>
      <c r="E19" s="16" t="s">
        <v>56</v>
      </c>
      <c r="F19" s="16" t="s">
        <v>278</v>
      </c>
      <c r="G19" s="16">
        <v>3</v>
      </c>
      <c r="H19" s="17">
        <v>6241.2</v>
      </c>
      <c r="I19" s="17">
        <f t="shared" si="0"/>
        <v>3120.6</v>
      </c>
      <c r="J19" s="16"/>
    </row>
    <row r="20" s="2" customFormat="1" ht="13.5" customHeight="1" spans="1:10">
      <c r="A20" s="16">
        <v>16</v>
      </c>
      <c r="B20" s="16" t="s">
        <v>295</v>
      </c>
      <c r="C20" s="16" t="s">
        <v>54</v>
      </c>
      <c r="D20" s="16">
        <v>57</v>
      </c>
      <c r="E20" s="16" t="s">
        <v>56</v>
      </c>
      <c r="F20" s="16" t="s">
        <v>278</v>
      </c>
      <c r="G20" s="16">
        <v>3</v>
      </c>
      <c r="H20" s="17">
        <v>6241.2</v>
      </c>
      <c r="I20" s="17">
        <f t="shared" si="0"/>
        <v>3120.6</v>
      </c>
      <c r="J20" s="16"/>
    </row>
    <row r="21" s="2" customFormat="1" ht="13.5" customHeight="1" spans="1:10">
      <c r="A21" s="16">
        <v>17</v>
      </c>
      <c r="B21" s="16" t="s">
        <v>296</v>
      </c>
      <c r="C21" s="16" t="s">
        <v>54</v>
      </c>
      <c r="D21" s="16">
        <v>56</v>
      </c>
      <c r="E21" s="16" t="s">
        <v>56</v>
      </c>
      <c r="F21" s="16" t="s">
        <v>275</v>
      </c>
      <c r="G21" s="16">
        <v>1</v>
      </c>
      <c r="H21" s="17">
        <v>6241.2</v>
      </c>
      <c r="I21" s="17">
        <f t="shared" si="0"/>
        <v>3120.6</v>
      </c>
      <c r="J21" s="16" t="s">
        <v>276</v>
      </c>
    </row>
    <row r="22" s="2" customFormat="1" ht="13.5" customHeight="1" spans="1:10">
      <c r="A22" s="16">
        <v>18</v>
      </c>
      <c r="B22" s="16" t="s">
        <v>297</v>
      </c>
      <c r="C22" s="16" t="s">
        <v>71</v>
      </c>
      <c r="D22" s="16">
        <v>43</v>
      </c>
      <c r="E22" s="16" t="s">
        <v>56</v>
      </c>
      <c r="F22" s="16" t="s">
        <v>275</v>
      </c>
      <c r="G22" s="16">
        <v>1</v>
      </c>
      <c r="H22" s="17">
        <v>7489.44</v>
      </c>
      <c r="I22" s="17">
        <f t="shared" si="0"/>
        <v>3744.72</v>
      </c>
      <c r="J22" s="16" t="s">
        <v>276</v>
      </c>
    </row>
    <row r="23" s="1" customFormat="1" ht="13.5" customHeight="1" spans="1:10">
      <c r="A23" s="16">
        <v>19</v>
      </c>
      <c r="B23" s="16" t="s">
        <v>298</v>
      </c>
      <c r="C23" s="16" t="s">
        <v>54</v>
      </c>
      <c r="D23" s="16">
        <v>52</v>
      </c>
      <c r="E23" s="16" t="s">
        <v>299</v>
      </c>
      <c r="F23" s="16" t="s">
        <v>278</v>
      </c>
      <c r="G23" s="16">
        <v>2</v>
      </c>
      <c r="H23" s="17">
        <v>6241.2</v>
      </c>
      <c r="I23" s="17">
        <f t="shared" si="0"/>
        <v>3120.6</v>
      </c>
      <c r="J23" s="16"/>
    </row>
    <row r="24" s="1" customFormat="1" ht="13.5" customHeight="1" spans="1:10">
      <c r="A24" s="16">
        <v>20</v>
      </c>
      <c r="B24" s="16" t="s">
        <v>300</v>
      </c>
      <c r="C24" s="16" t="s">
        <v>71</v>
      </c>
      <c r="D24" s="16">
        <v>50</v>
      </c>
      <c r="E24" s="16" t="s">
        <v>299</v>
      </c>
      <c r="F24" s="16" t="s">
        <v>301</v>
      </c>
      <c r="G24" s="16">
        <v>2</v>
      </c>
      <c r="H24" s="17">
        <v>6241.2</v>
      </c>
      <c r="I24" s="17">
        <f t="shared" si="0"/>
        <v>3120.6</v>
      </c>
      <c r="J24" s="16"/>
    </row>
    <row r="25" ht="13" customHeight="1" spans="1:10">
      <c r="A25" s="16" t="s">
        <v>38</v>
      </c>
      <c r="B25" s="16"/>
      <c r="C25" s="16"/>
      <c r="D25" s="16"/>
      <c r="E25" s="16"/>
      <c r="F25" s="16"/>
      <c r="G25" s="16"/>
      <c r="H25" s="16"/>
      <c r="I25" s="17">
        <f>SUM(I5:I24)</f>
        <v>66780.84</v>
      </c>
      <c r="J25" s="20"/>
    </row>
  </sheetData>
  <mergeCells count="12">
    <mergeCell ref="A1:J1"/>
    <mergeCell ref="A25:H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629861111111111" top="0.393055555555556" bottom="0.314583333333333" header="0.393055555555556" footer="0.3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宏达公共交通有限责任公司</vt:lpstr>
      <vt:lpstr>康宏高速客运有限公司</vt:lpstr>
      <vt:lpstr>康洪茧丝有限公司</vt:lpstr>
      <vt:lpstr>县医院</vt:lpstr>
      <vt:lpstr>灵活就业人员社会保险补贴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夏小白</cp:lastModifiedBy>
  <dcterms:created xsi:type="dcterms:W3CDTF">2018-09-04T01:21:00Z</dcterms:created>
  <cp:lastPrinted>2018-12-11T06:16:00Z</cp:lastPrinted>
  <dcterms:modified xsi:type="dcterms:W3CDTF">2019-11-24T09:15:17Z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