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ms-excel.sheet.macroEnabled.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firstSheet="13" activeTab="14"/>
  </bookViews>
  <sheets>
    <sheet name="封面" sheetId="1" r:id="rId1"/>
    <sheet name="目录" sheetId="15" r:id="rId2"/>
    <sheet name="表1-部门综合预算收支总表" sheetId="2" r:id="rId3"/>
    <sheet name="表2-部门综合预算收入总表" sheetId="3" r:id="rId4"/>
    <sheet name="表3-部门综合预算支出总表" sheetId="4" r:id="rId5"/>
    <sheet name="表4-部门综合预算财政拨款收支总表" sheetId="5" r:id="rId6"/>
    <sheet name="表5-部门综合预算一般公共预算支出明细表（按支出功能分类科目）" sheetId="6" r:id="rId7"/>
    <sheet name="表6-部门综合预算一般公共预算支出明细表（按支出经济分类科目）" sheetId="7" r:id="rId8"/>
    <sheet name="表7-部门综合预算一般公共预算基本支出明细表（按支出功能科目）" sheetId="8" r:id="rId9"/>
    <sheet name="表8-部门综合预一般公共预算基本支出明细表（按经济分类科目分）" sheetId="9" r:id="rId10"/>
    <sheet name="表9-部门综合预算政府性基金收支表" sheetId="10" r:id="rId11"/>
    <sheet name="表10-部门综合预算专项业务经费支出表" sheetId="11" r:id="rId12"/>
    <sheet name="表11-部门综合预算财政拨款结转资金支出表" sheetId="22" r:id="rId13"/>
    <sheet name="表12-部门综合预算政府采购（资产配置、购买服务）预算表" sheetId="23" r:id="rId14"/>
    <sheet name="表13-部门综合预算一般公共预算拨款“三公”经费及会议培训费表" sheetId="14" r:id="rId15"/>
    <sheet name="表14-部门专项业务经费一级项目绩效目标表" sheetId="24" r:id="rId16"/>
    <sheet name="表15-部门整体支出绩效目标表" sheetId="25" r:id="rId17"/>
    <sheet name="表16-专项资金整体绩效目标表" sheetId="26" r:id="rId18"/>
  </sheets>
  <definedNames>
    <definedName name="_xlnm.Print_Area" localSheetId="5">'表4-部门综合预算财政拨款收支总表'!$A$1:$F$41</definedName>
    <definedName name="_xlnm.Print_Area" localSheetId="3">'表2-部门综合预算收入总表'!$A$1:$P$12</definedName>
    <definedName name="_xlnm.Print_Area" localSheetId="2">'表1-部门综合预算收支总表'!$A$1:$F$45</definedName>
    <definedName name="_xlnm.Print_Area" localSheetId="14">'表13-部门综合预算一般公共预算拨款“三公”经费及会议培训费表'!$A$1:$AC$16</definedName>
    <definedName name="_xlnm.Print_Area" localSheetId="8">'表7-部门综合预算一般公共预算基本支出明细表（按支出功能科目）'!$A$1:$F$12</definedName>
    <definedName name="_xlnm.Print_Area" localSheetId="6">'表5-部门综合预算一般公共预算支出明细表（按支出功能分类科目）'!$A$1:$G$11</definedName>
    <definedName name="_xlnm.Print_Area" localSheetId="7">'表6-部门综合预算一般公共预算支出明细表（按支出经济分类科目）'!$A$1:$I$53</definedName>
    <definedName name="_xlnm.Print_Area" localSheetId="10">'表9-部门综合预算政府性基金收支表'!$A$1:$F$26</definedName>
    <definedName name="_xlnm.Print_Area" localSheetId="4">'表3-部门综合预算支出总表'!$A$1:$N$12</definedName>
    <definedName name="_xlnm.Print_Area" localSheetId="11">'表10-部门综合预算专项业务经费支出表'!$A$1:$D$13</definedName>
    <definedName name="_xlnm.Print_Area" localSheetId="0">封面!$A$1:$A$12</definedName>
    <definedName name="_xlnm.Print_Area" localSheetId="1">目录!$A$1:$L$20</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'表5-部门综合预算一般公共预算支出明细表（按支出功能分类科目）'!$1:$5</definedName>
    <definedName name="_xlnm.Print_Titles" localSheetId="7">'表6-部门综合预算一般公共预算支出明细表（按支出经济分类科目）'!$1:$4</definedName>
    <definedName name="_xlnm.Print_Titles" localSheetId="8">'表7-部门综合预算一般公共预算基本支出明细表（按支出功能科目）'!$1:$5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4">'表13-部门综合预算一般公共预算拨款“三公”经费及会议培训费表'!$1:$8</definedName>
  </definedNames>
  <calcPr calcId="144525"/>
</workbook>
</file>

<file path=xl/sharedStrings.xml><?xml version="1.0" encoding="utf-8"?>
<sst xmlns="http://schemas.openxmlformats.org/spreadsheetml/2006/main" count="1000" uniqueCount="428">
  <si>
    <t>附件2</t>
  </si>
  <si>
    <t>2019年部门综合预算公开报表</t>
  </si>
  <si>
    <t xml:space="preserve">                            部门名称：汉剧院</t>
  </si>
  <si>
    <t xml:space="preserve">                            保密审查情况：（已审）</t>
  </si>
  <si>
    <t xml:space="preserve">                            部门主要负责人审签情况：(已审）</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</si>
  <si>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</si>
  <si>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</si>
  <si>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</si>
  <si>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</si>
  <si>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</si>
  <si>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</si>
  <si>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</si>
  <si>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</si>
  <si>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</si>
  <si>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</si>
  <si>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</si>
  <si>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</si>
  <si>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</si>
  <si>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</si>
  <si>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</si>
  <si>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</si>
  <si>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</si>
  <si>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</si>
  <si>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</si>
  <si>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</si>
  <si>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</si>
  <si>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</si>
  <si>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</si>
  <si>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</si>
  <si>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</si>
  <si>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无基金收支</t>
  </si>
  <si>
    <t>表10</t>
  </si>
  <si>
    <t>2019年部门综合预算专项业务经费支出表</t>
  </si>
  <si>
    <t>表11</t>
  </si>
  <si>
    <t>2019年部门综合预算财政拨款结转资金支出表</t>
  </si>
  <si>
    <t>无结转</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</si>
  <si>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</si>
  <si>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</si>
  <si>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</si>
  <si>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</si>
  <si>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</si>
  <si>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</si>
  <si>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</si>
  <si>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</si>
  <si>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</si>
  <si>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</si>
  <si>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注：1、封面和目录的格式不得随意改变。2、公开空表一定要在目录说明理由。</t>
  </si>
  <si>
    <t>单位：百元</t>
  </si>
  <si>
    <t>收                   入</t>
  </si>
  <si>
    <t>支                        出</t>
  </si>
  <si>
    <t>项    目</t>
  </si>
  <si>
    <t>预算数</t>
  </si>
  <si>
    <t>支出功能分类科目（按大类）</t>
  </si>
  <si>
    <t>支出经济分类科目（按大类）</t>
  </si>
  <si>
    <t>政府预算支出经济分类科目（按大类）</t>
  </si>
  <si>
    <t>一、部门预算</t>
  </si>
  <si>
    <t xml:space="preserve">  1、财政拨款</t>
  </si>
  <si>
    <t xml:space="preserve">  1、一般公共服务支出</t>
  </si>
  <si>
    <t xml:space="preserve">  1、人员经费和公用经费支出</t>
  </si>
  <si>
    <t>1、机关工资福利支出</t>
  </si>
  <si>
    <t xml:space="preserve">    (1)一般公共预算拨款</t>
  </si>
  <si>
    <t xml:space="preserve">  2、外交支出</t>
  </si>
  <si>
    <t xml:space="preserve">       (1)工资福利支出</t>
  </si>
  <si>
    <t>2、机关商品和服务支出</t>
  </si>
  <si>
    <t xml:space="preserve">       其中：专项资金列入部门预算的项目</t>
  </si>
  <si>
    <t xml:space="preserve">  3、国防支出</t>
  </si>
  <si>
    <t xml:space="preserve">       (2)商品和服务支出</t>
  </si>
  <si>
    <t>3、机关资本性支出（一）</t>
  </si>
  <si>
    <t xml:space="preserve">    (2)政府性基金拨款</t>
  </si>
  <si>
    <t xml:space="preserve">  4、公共安全支出</t>
  </si>
  <si>
    <t xml:space="preserve">       (3)对个人和家庭的补助</t>
  </si>
  <si>
    <t>4、机关资本性支出（二）</t>
  </si>
  <si>
    <t xml:space="preserve">    (3)国有资本经营预算收入</t>
  </si>
  <si>
    <t xml:space="preserve">  5、教育支出</t>
  </si>
  <si>
    <t xml:space="preserve">       (4)资本性支出</t>
  </si>
  <si>
    <t>5、对事业单位经常性补助</t>
  </si>
  <si>
    <t xml:space="preserve">  2、上级补助收入</t>
  </si>
  <si>
    <t xml:space="preserve">  6、科学技术支出</t>
  </si>
  <si>
    <t xml:space="preserve">  2、专项业务经费支出</t>
  </si>
  <si>
    <t>6、对事业单位资本性补助</t>
  </si>
  <si>
    <t xml:space="preserve">  3、事业收入</t>
  </si>
  <si>
    <t xml:space="preserve">  7、文化体育与传媒支出</t>
  </si>
  <si>
    <t>7、对企业补助</t>
  </si>
  <si>
    <t xml:space="preserve">      其中：纳入财政专户管理的收费</t>
  </si>
  <si>
    <t xml:space="preserve">  8、社会保障和就业支出</t>
  </si>
  <si>
    <t>8、对企业资本性支出</t>
  </si>
  <si>
    <t xml:space="preserve">  4、事业单位经营收入</t>
  </si>
  <si>
    <t xml:space="preserve">  9、社会保险基金支出</t>
  </si>
  <si>
    <t xml:space="preserve">       (3)对个人和家庭补助</t>
  </si>
  <si>
    <t>9、对个人和家庭补助</t>
  </si>
  <si>
    <t xml:space="preserve">  5、附属单位上缴收入</t>
  </si>
  <si>
    <t xml:space="preserve">  10、医疗卫生与计划生育支出</t>
  </si>
  <si>
    <t xml:space="preserve">       (4)债务利息及费用支出</t>
  </si>
  <si>
    <t>10、对社会保障基金补助</t>
  </si>
  <si>
    <t xml:space="preserve">  6、其他收入</t>
  </si>
  <si>
    <t xml:space="preserve">  11、节能环保支出</t>
  </si>
  <si>
    <t xml:space="preserve">       (5)资本性支出(基本建设)</t>
  </si>
  <si>
    <t>11、债务利息及费用支出</t>
  </si>
  <si>
    <t xml:space="preserve">  12、城乡社区支出</t>
  </si>
  <si>
    <t xml:space="preserve">       (6)资本性支出</t>
  </si>
  <si>
    <t>12、债务还本支出</t>
  </si>
  <si>
    <t xml:space="preserve">  13、农林水支出</t>
  </si>
  <si>
    <t xml:space="preserve">       (7)对企业补助(基本建设)</t>
  </si>
  <si>
    <t>13、转移性支出</t>
  </si>
  <si>
    <t xml:space="preserve">  14、交通运输支出</t>
  </si>
  <si>
    <t xml:space="preserve">       (8)对企业补助</t>
  </si>
  <si>
    <t>14、预备费及预留</t>
  </si>
  <si>
    <t xml:space="preserve">  15、资源勘探信息等支出</t>
  </si>
  <si>
    <t xml:space="preserve">       (9)对社会保障基金补助</t>
  </si>
  <si>
    <t>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</si>
  <si>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</si>
  <si>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</si>
  <si>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</si>
  <si>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</si>
  <si>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</si>
  <si>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</si>
  <si>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</si>
  <si>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</si>
  <si>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</si>
  <si>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</si>
  <si>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22、灾害防治及应急管理支出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</si>
  <si>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</si>
  <si>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</si>
  <si>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</si>
  <si>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</si>
  <si>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</si>
  <si>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</si>
  <si>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</si>
  <si>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</si>
  <si>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</si>
  <si>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</si>
  <si>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</si>
  <si>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</si>
  <si>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</si>
  <si>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</si>
  <si>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</si>
  <si>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</si>
  <si>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</si>
  <si>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</si>
  <si>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</si>
  <si>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</si>
  <si>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</si>
  <si>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</si>
  <si>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</si>
  <si>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</si>
  <si>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</si>
  <si>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</si>
  <si>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</si>
  <si>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</si>
  <si>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</si>
  <si>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</si>
  <si>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</si>
  <si>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</si>
  <si>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</si>
  <si>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汉剧院</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</si>
  <si>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</si>
  <si>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</si>
  <si>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</si>
  <si>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</si>
  <si>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</si>
  <si>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</si>
  <si>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</si>
  <si>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</si>
  <si>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</si>
  <si>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</si>
  <si>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</si>
  <si>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</si>
  <si>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</si>
  <si>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</si>
  <si>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文化体育与传媒支出</t>
  </si>
  <si>
    <t>文化</t>
  </si>
  <si>
    <t>行政运行</t>
  </si>
  <si>
    <t>其他文化支出</t>
  </si>
  <si>
    <t>经济科目编码</t>
  </si>
  <si>
    <t>经济科目名称</t>
  </si>
  <si>
    <t>政府经济科目编码</t>
  </si>
  <si>
    <t>政府经济科目名称</t>
  </si>
  <si>
    <t>工资福利支出</t>
  </si>
  <si>
    <t>机关工资福利支出</t>
  </si>
  <si>
    <t xml:space="preserve">   01</t>
  </si>
  <si>
    <t xml:space="preserve">    基本工资</t>
  </si>
  <si>
    <t>工资奖金津补贴</t>
  </si>
  <si>
    <t>基本工资</t>
  </si>
  <si>
    <t xml:space="preserve">   02</t>
  </si>
  <si>
    <t xml:space="preserve">    津贴补贴</t>
  </si>
  <si>
    <t>统一津补贴、津贴补贴、改革性补贴、特殊岗位津贴、乡镇干部工作补贴、取暖费、降温费</t>
  </si>
  <si>
    <t xml:space="preserve">   03</t>
  </si>
  <si>
    <t xml:space="preserve">    奖金</t>
  </si>
  <si>
    <t>行政单位年终一次性奖金</t>
  </si>
  <si>
    <t xml:space="preserve">   07</t>
  </si>
  <si>
    <t xml:space="preserve">    绩效工资</t>
  </si>
  <si>
    <t>事业单位绩效总量</t>
  </si>
  <si>
    <t xml:space="preserve">   08</t>
  </si>
  <si>
    <t xml:space="preserve">    机关事业单位基本养老保险缴费</t>
  </si>
  <si>
    <t>社会保障缴费</t>
  </si>
  <si>
    <t xml:space="preserve">   09</t>
  </si>
  <si>
    <t xml:space="preserve">    职业年金缴费</t>
  </si>
  <si>
    <t xml:space="preserve">   10</t>
  </si>
  <si>
    <t xml:space="preserve">    职工基本医疗保险缴费</t>
  </si>
  <si>
    <t xml:space="preserve">   11</t>
  </si>
  <si>
    <t xml:space="preserve">    公务员医疗补助缴费</t>
  </si>
  <si>
    <t xml:space="preserve">   12</t>
  </si>
  <si>
    <t xml:space="preserve">    其他社会保障缴费</t>
  </si>
  <si>
    <t xml:space="preserve">   13</t>
  </si>
  <si>
    <t xml:space="preserve">    住房公积金</t>
  </si>
  <si>
    <t>住房公积金</t>
  </si>
  <si>
    <t xml:space="preserve">   14</t>
  </si>
  <si>
    <t xml:space="preserve">    医疗费</t>
  </si>
  <si>
    <t>其他工资福利支出</t>
  </si>
  <si>
    <t xml:space="preserve">   99</t>
  </si>
  <si>
    <t xml:space="preserve">    其他工资福利支出</t>
  </si>
  <si>
    <t>独子费</t>
  </si>
  <si>
    <t>302</t>
  </si>
  <si>
    <t>商品和服务支出</t>
  </si>
  <si>
    <t>机关商品和服务支出</t>
  </si>
  <si>
    <t xml:space="preserve">    办公费</t>
  </si>
  <si>
    <t xml:space="preserve">    印刷费</t>
  </si>
  <si>
    <t xml:space="preserve">    咨询费</t>
  </si>
  <si>
    <t xml:space="preserve">   04</t>
  </si>
  <si>
    <t xml:space="preserve">    手续费</t>
  </si>
  <si>
    <t xml:space="preserve">   05</t>
  </si>
  <si>
    <t xml:space="preserve">    水费</t>
  </si>
  <si>
    <t xml:space="preserve">   06</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</si>
  <si>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</si>
  <si>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</si>
  <si>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</si>
  <si>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</si>
  <si>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</si>
  <si>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</si>
  <si>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</si>
  <si>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</si>
  <si>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15</t>
  </si>
  <si>
    <t xml:space="preserve">    会议费</t>
  </si>
  <si>
    <t xml:space="preserve">   16</t>
  </si>
  <si>
    <t xml:space="preserve">    培训费</t>
  </si>
  <si>
    <t xml:space="preserve">   17</t>
  </si>
  <si>
    <t xml:space="preserve">    公务接待费</t>
  </si>
  <si>
    <t xml:space="preserve">   18</t>
  </si>
  <si>
    <t xml:space="preserve">    专用材料费</t>
  </si>
  <si>
    <t xml:space="preserve">   24</t>
  </si>
  <si>
    <t xml:space="preserve">    被装购置费</t>
  </si>
  <si>
    <t xml:space="preserve">   25</t>
  </si>
  <si>
    <t xml:space="preserve">    专用燃料费</t>
  </si>
  <si>
    <t xml:space="preserve">   26</t>
  </si>
  <si>
    <t xml:space="preserve">    劳务费</t>
  </si>
  <si>
    <t xml:space="preserve">   27</t>
  </si>
  <si>
    <t xml:space="preserve">    委托业务费</t>
  </si>
  <si>
    <t xml:space="preserve">   28</t>
  </si>
  <si>
    <t xml:space="preserve">    工会经费</t>
  </si>
  <si>
    <t xml:space="preserve">   29</t>
  </si>
  <si>
    <t xml:space="preserve">    福利费 （体检费）</t>
  </si>
  <si>
    <t xml:space="preserve">   31</t>
  </si>
  <si>
    <t xml:space="preserve">    公务用车运行维护费</t>
  </si>
  <si>
    <t xml:space="preserve">   39</t>
  </si>
  <si>
    <t xml:space="preserve">    其他交通费用</t>
  </si>
  <si>
    <t>公务交通补贴</t>
  </si>
  <si>
    <t xml:space="preserve">   40</t>
  </si>
  <si>
    <t xml:space="preserve">    税金及附加费用</t>
  </si>
  <si>
    <t xml:space="preserve">    其他商品和服务支出</t>
  </si>
  <si>
    <t>303</t>
  </si>
  <si>
    <t>对个人和家庭的补助</t>
  </si>
  <si>
    <t xml:space="preserve">    离休费</t>
  </si>
  <si>
    <t>离退休费</t>
  </si>
  <si>
    <t xml:space="preserve">    退休费</t>
  </si>
  <si>
    <t>退休人员划转至县退保办。</t>
  </si>
  <si>
    <t xml:space="preserve">    退职（役）费</t>
  </si>
  <si>
    <t>60年代精简退职</t>
  </si>
  <si>
    <t xml:space="preserve">    抚恤金</t>
  </si>
  <si>
    <t>社会福利和救助</t>
  </si>
  <si>
    <t>伤残抚恤</t>
  </si>
  <si>
    <t xml:space="preserve">    生活补助</t>
  </si>
  <si>
    <t>遗属补助</t>
  </si>
  <si>
    <t xml:space="preserve">    其他对个人和家庭的补助</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</si>
  <si>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</si>
  <si>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</si>
  <si>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</si>
  <si>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</si>
  <si>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</si>
  <si>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</si>
  <si>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</si>
  <si>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</si>
  <si>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</si>
  <si>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</si>
  <si>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</si>
  <si>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</si>
  <si>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</si>
  <si>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</si>
  <si>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</si>
  <si>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</si>
  <si>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</si>
  <si>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</si>
  <si>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</si>
  <si>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</si>
  <si>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</si>
  <si>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</si>
  <si>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</si>
  <si>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</si>
  <si>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</si>
  <si>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</si>
  <si>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</si>
  <si>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</si>
  <si>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</si>
  <si>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</si>
  <si>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</si>
  <si>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</si>
  <si>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</si>
  <si>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</si>
  <si>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</si>
  <si>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文化下乡活动经费、工作经费5万元。</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</si>
  <si>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</si>
  <si>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</si>
  <si>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</si>
  <si>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</si>
  <si>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</si>
  <si>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</si>
  <si>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</si>
  <si>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</si>
  <si>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</si>
  <si>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</si>
  <si>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</si>
  <si>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科目编码</t>
  </si>
  <si>
    <t>采购项目</t>
  </si>
  <si>
    <t>采购目录</t>
  </si>
  <si>
    <t>购买服务内容</t>
  </si>
  <si>
    <t>规格型号</t>
  </si>
  <si>
    <t>数量</t>
  </si>
  <si>
    <t>实施采购时间</t>
  </si>
  <si>
    <t>预算金额</t>
  </si>
  <si>
    <t>说明</t>
  </si>
  <si>
    <t>类</t>
  </si>
  <si>
    <t>款</t>
  </si>
  <si>
    <t>项</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</si>
  <si>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</si>
  <si>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</si>
  <si>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</si>
  <si>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</si>
  <si>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</si>
  <si>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</si>
  <si>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</si>
  <si>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</si>
  <si>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</si>
  <si>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</si>
  <si>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</si>
  <si>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</si>
  <si>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</si>
  <si>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</si>
  <si>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</si>
  <si>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</si>
  <si>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</si>
  <si>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</si>
  <si>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</si>
  <si>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</si>
  <si>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紫阳县民歌汉剧艺术研究中心</t>
  </si>
  <si>
    <t>专项（项目）名称</t>
  </si>
  <si>
    <t>文化下乡专项金费</t>
  </si>
  <si>
    <t>主管部门</t>
  </si>
  <si>
    <t>紫阳县文化和旅游广电局</t>
  </si>
  <si>
    <t>实施期限</t>
  </si>
  <si>
    <t>1年</t>
  </si>
  <si>
    <t>资金金额
（百元）</t>
  </si>
  <si>
    <t xml:space="preserve"> 实施期资金总额：</t>
  </si>
  <si>
    <t xml:space="preserve"> 年度资金总额：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</si>
  <si>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</si>
  <si>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</si>
  <si>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r>
      <rPr>
        <sz val="12"/>
        <rFont val="宋体"/>
        <charset val="134"/>
      </rPr>
      <t xml:space="preserve">            </t>
    </r>
    <r>
      <rPr>
        <sz val="12"/>
        <rFont val="宋体"/>
        <charset val="134"/>
      </rPr>
      <t xml:space="preserve"> </t>
    </r>
    <r>
      <rPr>
        <sz val="12"/>
        <rFont val="宋体"/>
        <charset val="134"/>
      </rPr>
      <t>其他资金</t>
    </r>
  </si>
  <si>
    <t>总
体
目
标</t>
  </si>
  <si>
    <t>实施期总目标</t>
  </si>
  <si>
    <t>年度目标</t>
  </si>
  <si>
    <t xml:space="preserve">
 目标1：送文化下乡
 </t>
  </si>
  <si>
    <t xml:space="preserve">
 目标1：一年内完成村镇演出8—10场
</t>
  </si>
  <si>
    <t>绩
效
指
标</t>
  </si>
  <si>
    <t>一级
指标</t>
  </si>
  <si>
    <t>二级指标</t>
  </si>
  <si>
    <t>指标内容</t>
  </si>
  <si>
    <t>指标值</t>
  </si>
  <si>
    <t>产
出
指
标</t>
  </si>
  <si>
    <t>数量指标</t>
  </si>
  <si>
    <t xml:space="preserve"> 指标1：全年演出8-10场</t>
  </si>
  <si>
    <t>8-10场</t>
  </si>
  <si>
    <t xml:space="preserve"> 指标2：演出场地</t>
  </si>
  <si>
    <t>200平方米</t>
  </si>
  <si>
    <t>质量指标</t>
  </si>
  <si>
    <t xml:space="preserve"> 指标1：演出到位率</t>
  </si>
  <si>
    <t>时效指标</t>
  </si>
  <si>
    <t xml:space="preserve"> 指标1：演出时间</t>
  </si>
  <si>
    <t>全年</t>
  </si>
  <si>
    <t>成本指标</t>
  </si>
  <si>
    <t xml:space="preserve"> 指标1：厉行节约，做好宣传</t>
  </si>
  <si>
    <t>效
益
指
标</t>
  </si>
  <si>
    <t>经济效益
指标</t>
  </si>
  <si>
    <t xml:space="preserve"> 指标1：</t>
  </si>
  <si>
    <t xml:space="preserve"> 指标2：</t>
  </si>
  <si>
    <t>社会效益
指标</t>
  </si>
  <si>
    <t xml:space="preserve"> 指标1：提升观众满意度</t>
  </si>
  <si>
    <t>生态效益
指标</t>
  </si>
  <si>
    <t xml:space="preserve"> 指标1：宣传环境保护</t>
  </si>
  <si>
    <t>可持续影响
指标</t>
  </si>
  <si>
    <t xml:space="preserve"> 指标1：执行年度</t>
  </si>
  <si>
    <t>满意度指标</t>
  </si>
  <si>
    <t>服务对象
满意度指标</t>
  </si>
  <si>
    <t xml:space="preserve"> 指标1：满意度达到百分之80以上</t>
  </si>
  <si>
    <t>观众满意率提升</t>
  </si>
  <si>
    <t>备 注：1、绩效指标可选择填写。 2、根据需要可往下续表。 3、省级部门专项业务经费一级项目的绩效目标必须公开。4、市县不强制要求公开，可根据本级部门预算绩效管理工作推进情况统一部署。</t>
  </si>
  <si>
    <t>部门（单位）名称</t>
  </si>
  <si>
    <t>年度
主要
任务</t>
  </si>
  <si>
    <t>任务名称</t>
  </si>
  <si>
    <t>主要内容</t>
  </si>
  <si>
    <t>预算金额（百元）</t>
  </si>
  <si>
    <t>总额</t>
  </si>
  <si>
    <t>财政拨款</t>
  </si>
  <si>
    <t>其他资金</t>
  </si>
  <si>
    <t>任务1</t>
  </si>
  <si>
    <t>文化下乡</t>
  </si>
  <si>
    <t>任务2</t>
  </si>
  <si>
    <t>任务3</t>
  </si>
  <si>
    <t>……</t>
  </si>
  <si>
    <t>金额合计</t>
  </si>
  <si>
    <t>年度
总体
目标</t>
  </si>
  <si>
    <t>年
度
绩
效
指
标</t>
  </si>
  <si>
    <t>一级指标</t>
  </si>
  <si>
    <t>产出指标</t>
  </si>
  <si>
    <t>效益指标</t>
  </si>
  <si>
    <t xml:space="preserve"> 指标1：宣传保护环境</t>
  </si>
  <si>
    <t xml:space="preserve"> ……</t>
  </si>
  <si>
    <t>满意度
指标</t>
  </si>
  <si>
    <t>备注：1、年度绩效指标可选择填写。2、试行部门预算绩效目标重点审核的省级部门的整体绩效目标必须公开。3、市县不强制要求公开，可根据本级部门预算绩效管理工作推进情况统一部署。</t>
  </si>
  <si>
    <t xml:space="preserve">
 目标1：送文化下乡
</t>
  </si>
  <si>
    <t>备注：1、绩效指标可选择填写。2、省级部门管理的试行绩效目标重点审核的专项资金的绩效目标必须公开。3、市县不强制要求公开，可根据本级部门预算绩效管理工作推进情况统一部署。</t>
  </si>
</sst>
</file>

<file path=xl/styles.xml><?xml version="1.0" encoding="utf-8"?>
<styleSheet xmlns="http://schemas.openxmlformats.org/spreadsheetml/2006/main">
  <numFmts count="6">
    <numFmt numFmtId="176" formatCode="&quot;￥&quot;* _-#,##0;&quot;￥&quot;* \-#,##0;&quot;￥&quot;* _-&quot;-&quot;;@"/>
    <numFmt numFmtId="177" formatCode="&quot;￥&quot;* _-#,##0.00;&quot;￥&quot;* \-#,##0.00;&quot;￥&quot;* _-&quot;-&quot;??;@"/>
    <numFmt numFmtId="178" formatCode="0.00_ "/>
    <numFmt numFmtId="179" formatCode="* #,##0;* \-#,##0;* &quot;-&quot;;@"/>
    <numFmt numFmtId="180" formatCode="* #,##0.00;* \-#,##0.00;* &quot;-&quot;??;@"/>
    <numFmt numFmtId="181" formatCode="#,##0.0000"/>
  </numFmts>
  <fonts count="44">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1"/>
      <name val="宋体"/>
      <charset val="134"/>
    </font>
    <font>
      <sz val="10"/>
      <color rgb="FF000000"/>
      <name val="宋体"/>
      <charset val="134"/>
    </font>
    <font>
      <b/>
      <sz val="15"/>
      <name val="宋体"/>
      <charset val="134"/>
    </font>
    <font>
      <sz val="16"/>
      <name val="宋体"/>
      <charset val="134"/>
    </font>
    <font>
      <b/>
      <sz val="11"/>
      <name val="宋体"/>
      <charset val="134"/>
    </font>
    <font>
      <sz val="11"/>
      <color theme="2" tint="-0.899990844447157"/>
      <name val="宋体"/>
      <charset val="134"/>
    </font>
    <font>
      <b/>
      <sz val="18"/>
      <name val="宋体"/>
      <charset val="134"/>
    </font>
    <font>
      <b/>
      <sz val="11"/>
      <color rgb="FF000000"/>
      <name val="宋体"/>
      <charset val="134"/>
    </font>
    <font>
      <sz val="11"/>
      <color rgb="FF000000"/>
      <name val="宋体"/>
      <charset val="134"/>
    </font>
    <font>
      <sz val="9"/>
      <color theme="2" tint="-0.899990844447157"/>
      <name val="宋体"/>
      <charset val="134"/>
    </font>
    <font>
      <b/>
      <sz val="16"/>
      <color theme="2" tint="-0.899990844447157"/>
      <name val="宋体"/>
      <charset val="134"/>
    </font>
    <font>
      <b/>
      <sz val="11"/>
      <color theme="2" tint="-0.899990844447157"/>
      <name val="宋体"/>
      <charset val="134"/>
    </font>
    <font>
      <sz val="12"/>
      <color theme="2" tint="-0.899990844447157"/>
      <name val="宋体"/>
      <charset val="134"/>
    </font>
    <font>
      <sz val="18"/>
      <color theme="2" tint="-0.899990844447157"/>
      <name val="宋体"/>
      <charset val="134"/>
    </font>
    <font>
      <sz val="48"/>
      <color theme="2" tint="-0.899990844447157"/>
      <name val="宋体"/>
      <charset val="134"/>
    </font>
    <font>
      <b/>
      <sz val="20"/>
      <color theme="2" tint="-0.899990844447157"/>
      <name val="宋体"/>
      <charset val="134"/>
    </font>
    <font>
      <b/>
      <sz val="10"/>
      <name val="Arial"/>
      <charset val="0"/>
    </font>
    <font>
      <b/>
      <sz val="15"/>
      <color theme="3"/>
      <name val="宋体"/>
      <charset val="134"/>
      <scheme val="minor"/>
    </font>
    <font>
      <b/>
      <sz val="13"/>
      <color theme="3"/>
      <name val="宋体"/>
      <charset val="134"/>
      <scheme val="minor"/>
    </font>
    <font>
      <sz val="11"/>
      <color theme="1"/>
      <name val="宋体"/>
      <charset val="134"/>
      <scheme val="minor"/>
    </font>
    <font>
      <b/>
      <sz val="11"/>
      <color theme="3"/>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rgb="FF3F3F76"/>
      <name val="宋体"/>
      <charset val="134"/>
      <scheme val="minor"/>
    </font>
    <font>
      <sz val="11"/>
      <color rgb="FF006100"/>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sz val="11"/>
      <color indexed="8"/>
      <name val="宋体"/>
      <charset val="134"/>
      <scheme val="minor"/>
    </font>
    <font>
      <sz val="11"/>
      <color rgb="FFFA7D00"/>
      <name val="宋体"/>
      <charset val="134"/>
      <scheme val="minor"/>
    </font>
    <font>
      <sz val="11"/>
      <color rgb="FFFF0000"/>
      <name val="宋体"/>
      <charset val="134"/>
      <scheme val="minor"/>
    </font>
    <font>
      <b/>
      <sz val="18"/>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b/>
      <sz val="11"/>
      <color theme="1"/>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7">
    <xf numFmtId="0" fontId="0" fillId="0" borderId="0"/>
    <xf numFmtId="176" fontId="23" fillId="0" borderId="0" applyFont="0" applyFill="0" applyBorder="0" applyAlignment="0" applyProtection="0"/>
    <xf numFmtId="0" fontId="26" fillId="10" borderId="0" applyNumberFormat="0" applyBorder="0" applyAlignment="0" applyProtection="0">
      <alignment vertical="center"/>
    </xf>
    <xf numFmtId="0" fontId="31" fillId="8" borderId="17" applyNumberFormat="0" applyAlignment="0" applyProtection="0">
      <alignment vertical="center"/>
    </xf>
    <xf numFmtId="177" fontId="23" fillId="0" borderId="0" applyFont="0" applyFill="0" applyBorder="0" applyAlignment="0" applyProtection="0"/>
    <xf numFmtId="179" fontId="23" fillId="0" borderId="0" applyFont="0" applyFill="0" applyBorder="0" applyAlignment="0" applyProtection="0"/>
    <xf numFmtId="0" fontId="26" fillId="3" borderId="0" applyNumberFormat="0" applyBorder="0" applyAlignment="0" applyProtection="0">
      <alignment vertical="center"/>
    </xf>
    <xf numFmtId="0" fontId="28" fillId="4" borderId="0" applyNumberFormat="0" applyBorder="0" applyAlignment="0" applyProtection="0">
      <alignment vertical="center"/>
    </xf>
    <xf numFmtId="180" fontId="23" fillId="0" borderId="0" applyFont="0" applyFill="0" applyBorder="0" applyAlignment="0" applyProtection="0"/>
    <xf numFmtId="0" fontId="30" fillId="7" borderId="0" applyNumberFormat="0" applyBorder="0" applyAlignment="0" applyProtection="0">
      <alignment vertical="center"/>
    </xf>
    <xf numFmtId="0" fontId="33" fillId="0" borderId="0" applyNumberFormat="0" applyFill="0" applyBorder="0" applyAlignment="0" applyProtection="0">
      <alignment vertical="center"/>
    </xf>
    <xf numFmtId="9" fontId="23" fillId="0" borderId="0" applyFont="0" applyFill="0" applyBorder="0" applyAlignment="0" applyProtection="0"/>
    <xf numFmtId="0" fontId="35" fillId="0" borderId="0" applyNumberFormat="0" applyFill="0" applyBorder="0" applyAlignment="0" applyProtection="0">
      <alignment vertical="center"/>
    </xf>
    <xf numFmtId="0" fontId="1" fillId="0" borderId="0">
      <alignment vertical="center"/>
    </xf>
    <xf numFmtId="0" fontId="36" fillId="12" borderId="19" applyNumberFormat="0" applyFont="0" applyAlignment="0" applyProtection="0">
      <alignment vertical="center"/>
    </xf>
    <xf numFmtId="0" fontId="30" fillId="13" borderId="0" applyNumberFormat="0" applyBorder="0" applyAlignment="0" applyProtection="0">
      <alignment vertical="center"/>
    </xf>
    <xf numFmtId="0" fontId="2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4" fillId="0" borderId="16" applyNumberFormat="0" applyFill="0" applyAlignment="0" applyProtection="0">
      <alignment vertical="center"/>
    </xf>
    <xf numFmtId="0" fontId="25" fillId="0" borderId="16" applyNumberFormat="0" applyFill="0" applyAlignment="0" applyProtection="0">
      <alignment vertical="center"/>
    </xf>
    <xf numFmtId="0" fontId="30" fillId="6" borderId="0" applyNumberFormat="0" applyBorder="0" applyAlignment="0" applyProtection="0">
      <alignment vertical="center"/>
    </xf>
    <xf numFmtId="0" fontId="27" fillId="0" borderId="18" applyNumberFormat="0" applyFill="0" applyAlignment="0" applyProtection="0">
      <alignment vertical="center"/>
    </xf>
    <xf numFmtId="0" fontId="30" fillId="15" borderId="0" applyNumberFormat="0" applyBorder="0" applyAlignment="0" applyProtection="0">
      <alignment vertical="center"/>
    </xf>
    <xf numFmtId="0" fontId="40" fillId="19" borderId="21" applyNumberFormat="0" applyAlignment="0" applyProtection="0">
      <alignment vertical="center"/>
    </xf>
    <xf numFmtId="0" fontId="41" fillId="19" borderId="17" applyNumberFormat="0" applyAlignment="0" applyProtection="0">
      <alignment vertical="center"/>
    </xf>
    <xf numFmtId="0" fontId="42" fillId="24" borderId="22" applyNumberFormat="0" applyAlignment="0" applyProtection="0">
      <alignment vertical="center"/>
    </xf>
    <xf numFmtId="0" fontId="26" fillId="25" borderId="0" applyNumberFormat="0" applyBorder="0" applyAlignment="0" applyProtection="0">
      <alignment vertical="center"/>
    </xf>
    <xf numFmtId="0" fontId="30" fillId="18" borderId="0" applyNumberFormat="0" applyBorder="0" applyAlignment="0" applyProtection="0">
      <alignment vertical="center"/>
    </xf>
    <xf numFmtId="0" fontId="37" fillId="0" borderId="20" applyNumberFormat="0" applyFill="0" applyAlignment="0" applyProtection="0">
      <alignment vertical="center"/>
    </xf>
    <xf numFmtId="0" fontId="1" fillId="0" borderId="0"/>
    <xf numFmtId="0" fontId="43" fillId="0" borderId="23" applyNumberFormat="0" applyFill="0" applyAlignment="0" applyProtection="0">
      <alignment vertical="center"/>
    </xf>
    <xf numFmtId="0" fontId="32" fillId="9" borderId="0" applyNumberFormat="0" applyBorder="0" applyAlignment="0" applyProtection="0">
      <alignment vertical="center"/>
    </xf>
    <xf numFmtId="0" fontId="29" fillId="5" borderId="0" applyNumberFormat="0" applyBorder="0" applyAlignment="0" applyProtection="0">
      <alignment vertical="center"/>
    </xf>
    <xf numFmtId="0" fontId="26" fillId="26" borderId="0" applyNumberFormat="0" applyBorder="0" applyAlignment="0" applyProtection="0">
      <alignment vertical="center"/>
    </xf>
    <xf numFmtId="0" fontId="30" fillId="17" borderId="0" applyNumberFormat="0" applyBorder="0" applyAlignment="0" applyProtection="0">
      <alignment vertical="center"/>
    </xf>
    <xf numFmtId="0" fontId="26" fillId="22" borderId="0" applyNumberFormat="0" applyBorder="0" applyAlignment="0" applyProtection="0">
      <alignment vertical="center"/>
    </xf>
    <xf numFmtId="0" fontId="26" fillId="2" borderId="0" applyNumberFormat="0" applyBorder="0" applyAlignment="0" applyProtection="0">
      <alignment vertical="center"/>
    </xf>
    <xf numFmtId="0" fontId="26" fillId="21" borderId="0" applyNumberFormat="0" applyBorder="0" applyAlignment="0" applyProtection="0">
      <alignment vertical="center"/>
    </xf>
    <xf numFmtId="0" fontId="26" fillId="23" borderId="0" applyNumberFormat="0" applyBorder="0" applyAlignment="0" applyProtection="0">
      <alignment vertical="center"/>
    </xf>
    <xf numFmtId="0" fontId="30" fillId="27" borderId="0" applyNumberFormat="0" applyBorder="0" applyAlignment="0" applyProtection="0">
      <alignment vertical="center"/>
    </xf>
    <xf numFmtId="0" fontId="30" fillId="16" borderId="0" applyNumberFormat="0" applyBorder="0" applyAlignment="0" applyProtection="0">
      <alignment vertical="center"/>
    </xf>
    <xf numFmtId="0" fontId="26" fillId="20" borderId="0" applyNumberFormat="0" applyBorder="0" applyAlignment="0" applyProtection="0">
      <alignment vertical="center"/>
    </xf>
    <xf numFmtId="0" fontId="26" fillId="29" borderId="0" applyNumberFormat="0" applyBorder="0" applyAlignment="0" applyProtection="0">
      <alignment vertical="center"/>
    </xf>
    <xf numFmtId="0" fontId="30" fillId="11" borderId="0" applyNumberFormat="0" applyBorder="0" applyAlignment="0" applyProtection="0">
      <alignment vertical="center"/>
    </xf>
    <xf numFmtId="0" fontId="5" fillId="0" borderId="0">
      <alignment vertical="center"/>
    </xf>
    <xf numFmtId="0" fontId="26"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5" fillId="0" borderId="0">
      <alignment vertical="center"/>
    </xf>
    <xf numFmtId="0" fontId="0" fillId="0" borderId="0">
      <alignment vertical="center"/>
    </xf>
    <xf numFmtId="0" fontId="26" fillId="28" borderId="0" applyNumberFormat="0" applyBorder="0" applyAlignment="0" applyProtection="0">
      <alignment vertical="center"/>
    </xf>
    <xf numFmtId="0" fontId="30" fillId="14" borderId="0" applyNumberFormat="0" applyBorder="0" applyAlignment="0" applyProtection="0">
      <alignment vertical="center"/>
    </xf>
    <xf numFmtId="0" fontId="1" fillId="0" borderId="0"/>
    <xf numFmtId="0" fontId="0" fillId="0" borderId="0">
      <alignment vertical="center"/>
    </xf>
    <xf numFmtId="0" fontId="1" fillId="0" borderId="0">
      <alignment vertical="center"/>
    </xf>
  </cellStyleXfs>
  <cellXfs count="226">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4"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4" xfId="54" applyFont="1" applyBorder="1" applyAlignment="1">
      <alignment vertical="center" wrapText="1"/>
    </xf>
    <xf numFmtId="0" fontId="1" fillId="0" borderId="6" xfId="54" applyFont="1" applyBorder="1" applyAlignment="1">
      <alignment horizontal="left" vertical="center" wrapText="1"/>
    </xf>
    <xf numFmtId="0" fontId="1" fillId="0" borderId="7" xfId="54" applyFont="1" applyBorder="1" applyAlignment="1">
      <alignment horizontal="left" vertical="center" wrapText="1"/>
    </xf>
    <xf numFmtId="0" fontId="1" fillId="0" borderId="2" xfId="54" applyBorder="1" applyAlignment="1">
      <alignment horizontal="right" vertical="center" wrapText="1"/>
    </xf>
    <xf numFmtId="0" fontId="5" fillId="0" borderId="9" xfId="0" applyFont="1" applyFill="1" applyBorder="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1" fillId="0" borderId="6" xfId="54" applyFont="1" applyBorder="1" applyAlignment="1">
      <alignment horizontal="left" vertical="top" wrapText="1"/>
    </xf>
    <xf numFmtId="0" fontId="1" fillId="0" borderId="7" xfId="54" applyFont="1" applyBorder="1" applyAlignment="1">
      <alignment horizontal="left" vertical="top" wrapText="1"/>
    </xf>
    <xf numFmtId="0" fontId="1" fillId="0" borderId="7" xfId="54" applyBorder="1" applyAlignment="1">
      <alignment horizontal="left" vertical="top" wrapText="1"/>
    </xf>
    <xf numFmtId="0" fontId="6" fillId="0" borderId="4" xfId="54" applyFont="1" applyBorder="1" applyAlignment="1">
      <alignment horizontal="center" vertical="center" wrapText="1"/>
    </xf>
    <xf numFmtId="0" fontId="1" fillId="0" borderId="4" xfId="54" applyFont="1" applyBorder="1" applyAlignment="1">
      <alignment horizontal="left" vertical="center" wrapText="1"/>
    </xf>
    <xf numFmtId="0" fontId="1" fillId="0" borderId="4" xfId="54" applyBorder="1" applyAlignment="1">
      <alignment horizontal="left" vertical="center" wrapText="1"/>
    </xf>
    <xf numFmtId="9" fontId="1" fillId="0" borderId="4" xfId="54" applyNumberFormat="1" applyBorder="1" applyAlignment="1">
      <alignment horizontal="left" vertical="center" wrapText="1"/>
    </xf>
    <xf numFmtId="0" fontId="6" fillId="0" borderId="0" xfId="54" applyFont="1" applyAlignment="1">
      <alignment horizontal="left" vertical="center" wrapText="1"/>
    </xf>
    <xf numFmtId="0" fontId="6" fillId="0" borderId="0" xfId="54" applyNumberFormat="1" applyFont="1" applyFill="1" applyBorder="1" applyAlignment="1">
      <alignment vertical="center" wrapText="1"/>
    </xf>
    <xf numFmtId="0" fontId="1" fillId="0" borderId="5" xfId="54" applyBorder="1" applyAlignment="1">
      <alignment horizontal="right" vertical="center" wrapText="1"/>
    </xf>
    <xf numFmtId="0" fontId="1" fillId="0" borderId="8" xfId="54" applyBorder="1" applyAlignment="1">
      <alignment horizontal="left" vertical="top" wrapText="1"/>
    </xf>
    <xf numFmtId="10" fontId="1" fillId="0" borderId="4" xfId="54" applyNumberFormat="1" applyBorder="1" applyAlignment="1">
      <alignment horizontal="left" vertical="center" wrapText="1"/>
    </xf>
    <xf numFmtId="0" fontId="1" fillId="0" borderId="0" xfId="54" applyAlignment="1">
      <alignment vertical="center"/>
    </xf>
    <xf numFmtId="0" fontId="0" fillId="0" borderId="0" xfId="0" applyFont="1" applyFill="1" applyBorder="1" applyAlignment="1"/>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1" fillId="0" borderId="4" xfId="54" applyBorder="1" applyAlignment="1">
      <alignment vertical="center" wrapText="1"/>
    </xf>
    <xf numFmtId="0" fontId="1" fillId="0" borderId="4" xfId="54" applyFont="1" applyBorder="1" applyAlignment="1">
      <alignment horizontal="left" vertical="top" wrapText="1"/>
    </xf>
    <xf numFmtId="0" fontId="1" fillId="0" borderId="4" xfId="54" applyBorder="1" applyAlignment="1">
      <alignment horizontal="left" vertical="top" wrapText="1"/>
    </xf>
    <xf numFmtId="0" fontId="1" fillId="0" borderId="0" xfId="54" applyAlignment="1">
      <alignment horizontal="left" vertical="center" wrapText="1"/>
    </xf>
    <xf numFmtId="0" fontId="4" fillId="0" borderId="0" xfId="54" applyFont="1" applyAlignment="1">
      <alignment horizontal="left" vertical="center" wrapText="1"/>
    </xf>
    <xf numFmtId="0" fontId="1" fillId="0" borderId="0" xfId="54" applyFont="1" applyAlignment="1">
      <alignment horizontal="left" vertical="center" wrapText="1"/>
    </xf>
    <xf numFmtId="0" fontId="1" fillId="0" borderId="2" xfId="54" applyFont="1" applyBorder="1" applyAlignment="1">
      <alignment horizontal="left" vertical="center" wrapText="1"/>
    </xf>
    <xf numFmtId="0" fontId="1" fillId="0" borderId="5" xfId="54" applyFont="1" applyBorder="1" applyAlignment="1">
      <alignment horizontal="left" vertical="center" wrapText="1"/>
    </xf>
    <xf numFmtId="0" fontId="1" fillId="0" borderId="2" xfId="54" applyBorder="1" applyAlignment="1">
      <alignment horizontal="left" vertical="center" wrapText="1"/>
    </xf>
    <xf numFmtId="0" fontId="1" fillId="0" borderId="3" xfId="54" applyFont="1" applyBorder="1" applyAlignment="1">
      <alignment horizontal="left" vertical="center" wrapText="1"/>
    </xf>
    <xf numFmtId="0" fontId="6" fillId="0" borderId="0" xfId="54" applyNumberFormat="1" applyFont="1" applyFill="1" applyBorder="1" applyAlignment="1">
      <alignment horizontal="left" vertical="center" wrapText="1"/>
    </xf>
    <xf numFmtId="0" fontId="1" fillId="0" borderId="5" xfId="54" applyBorder="1" applyAlignment="1">
      <alignment horizontal="left" vertical="center" wrapText="1"/>
    </xf>
    <xf numFmtId="0" fontId="7" fillId="0" borderId="0" xfId="0" applyFont="1"/>
    <xf numFmtId="0" fontId="0" fillId="0" borderId="0" xfId="0" applyFont="1"/>
    <xf numFmtId="0" fontId="0" fillId="0" borderId="0" xfId="0" applyAlignment="1">
      <alignment wrapText="1"/>
    </xf>
    <xf numFmtId="0" fontId="7" fillId="0" borderId="0" xfId="0" applyFont="1" applyFill="1"/>
    <xf numFmtId="0" fontId="4"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applyAlignment="1">
      <alignment wrapText="1"/>
    </xf>
    <xf numFmtId="0" fontId="7" fillId="0" borderId="4"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xf>
    <xf numFmtId="0" fontId="7" fillId="0" borderId="14"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7" fillId="0" borderId="4"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13" xfId="0" applyFont="1" applyFill="1" applyBorder="1" applyAlignment="1">
      <alignment horizontal="center" vertical="center"/>
    </xf>
    <xf numFmtId="0" fontId="0" fillId="0" borderId="4" xfId="0" applyFont="1" applyFill="1" applyBorder="1"/>
    <xf numFmtId="0" fontId="0"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0" fillId="0" borderId="4" xfId="0" applyFont="1" applyFill="1" applyBorder="1" applyAlignment="1">
      <alignment wrapText="1"/>
    </xf>
    <xf numFmtId="0" fontId="0" fillId="0" borderId="4" xfId="0" applyFont="1" applyBorder="1"/>
    <xf numFmtId="0" fontId="0" fillId="0" borderId="4" xfId="0" applyFont="1" applyBorder="1" applyAlignment="1">
      <alignment wrapText="1"/>
    </xf>
    <xf numFmtId="0" fontId="0" fillId="0" borderId="0" xfId="0" applyFill="1"/>
    <xf numFmtId="0" fontId="7" fillId="0" borderId="5"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7" fillId="0" borderId="4" xfId="0" applyFont="1" applyFill="1" applyBorder="1" applyAlignment="1">
      <alignment horizontal="center" vertical="center"/>
    </xf>
    <xf numFmtId="0" fontId="7" fillId="0" borderId="0" xfId="0" applyFont="1" applyAlignment="1">
      <alignment horizontal="right"/>
    </xf>
    <xf numFmtId="0" fontId="7" fillId="0" borderId="0" xfId="0" applyFont="1" applyFill="1" applyBorder="1" applyAlignment="1"/>
    <xf numFmtId="0" fontId="4" fillId="0" borderId="0" xfId="0" applyFont="1" applyFill="1" applyBorder="1" applyAlignment="1">
      <alignment horizontal="centerContinuous" vertical="center"/>
    </xf>
    <xf numFmtId="0" fontId="0" fillId="0" borderId="4"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0" fillId="0" borderId="5" xfId="0" applyNumberFormat="1" applyFont="1" applyFill="1" applyBorder="1" applyAlignment="1" applyProtection="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4" xfId="0" applyFont="1" applyFill="1" applyBorder="1" applyAlignment="1">
      <alignment horizontal="center" vertical="center"/>
    </xf>
    <xf numFmtId="0" fontId="0" fillId="0" borderId="4" xfId="0" applyFont="1" applyFill="1" applyBorder="1" applyAlignment="1"/>
    <xf numFmtId="0" fontId="0" fillId="0" borderId="0" xfId="0" applyFont="1" applyFill="1" applyBorder="1" applyAlignment="1">
      <alignment horizontal="centerContinuous" vertical="center"/>
    </xf>
    <xf numFmtId="0" fontId="0" fillId="0" borderId="0" xfId="0" applyFont="1" applyFill="1" applyBorder="1" applyAlignment="1">
      <alignment horizontal="right"/>
    </xf>
    <xf numFmtId="0" fontId="0" fillId="0" borderId="13"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wrapText="1"/>
    </xf>
    <xf numFmtId="0" fontId="7" fillId="0" borderId="4" xfId="0" applyFont="1" applyBorder="1" applyAlignment="1">
      <alignment horizontal="center" vertical="center" wrapText="1"/>
    </xf>
    <xf numFmtId="0" fontId="7" fillId="0" borderId="13" xfId="0" applyFont="1" applyBorder="1" applyAlignment="1">
      <alignment horizontal="center" vertical="center"/>
    </xf>
    <xf numFmtId="0" fontId="7" fillId="0" borderId="4" xfId="0" applyFont="1" applyFill="1" applyBorder="1"/>
    <xf numFmtId="0" fontId="7" fillId="0" borderId="0" xfId="0" applyFont="1" applyFill="1" applyAlignment="1">
      <alignment horizontal="left" vertical="top"/>
    </xf>
    <xf numFmtId="0" fontId="0" fillId="0" borderId="0" xfId="0" applyAlignment="1">
      <alignment vertical="top"/>
    </xf>
    <xf numFmtId="0" fontId="7" fillId="0" borderId="13" xfId="0" applyFont="1" applyFill="1" applyBorder="1" applyAlignment="1">
      <alignment horizontal="center" vertical="center"/>
    </xf>
    <xf numFmtId="0" fontId="7" fillId="0" borderId="4" xfId="0" applyFont="1" applyBorder="1"/>
    <xf numFmtId="0" fontId="4" fillId="0" borderId="0" xfId="0" applyFont="1" applyAlignment="1">
      <alignment horizontal="centerContinuous" vertical="center"/>
    </xf>
    <xf numFmtId="0" fontId="7" fillId="0" borderId="4" xfId="0" applyFont="1" applyFill="1" applyBorder="1" applyAlignment="1">
      <alignment horizontal="left" vertical="center" wrapText="1"/>
    </xf>
    <xf numFmtId="0" fontId="8" fillId="0" borderId="4" xfId="31" applyFont="1" applyFill="1" applyBorder="1" applyAlignment="1" applyProtection="1">
      <alignment horizontal="left" vertical="center" wrapText="1"/>
      <protection locked="0"/>
    </xf>
    <xf numFmtId="0" fontId="7" fillId="0" borderId="4" xfId="0" applyFont="1" applyFill="1" applyBorder="1" applyAlignment="1">
      <alignment horizontal="left" vertical="center"/>
    </xf>
    <xf numFmtId="0" fontId="7"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10" fillId="0" borderId="0" xfId="0" applyFont="1" applyFill="1" applyAlignment="1">
      <alignment horizontal="centerContinuous" vertical="center"/>
    </xf>
    <xf numFmtId="0" fontId="7" fillId="0" borderId="1"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left" vertical="center"/>
    </xf>
    <xf numFmtId="0" fontId="7" fillId="0" borderId="0" xfId="0" applyFont="1" applyFill="1" applyAlignment="1">
      <alignment horizontal="center" vertical="center"/>
    </xf>
    <xf numFmtId="0" fontId="7" fillId="0" borderId="0" xfId="0" applyFont="1" applyFill="1" applyAlignment="1">
      <alignment horizontal="right"/>
    </xf>
    <xf numFmtId="0" fontId="11" fillId="0" borderId="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4" xfId="0" applyFont="1" applyFill="1" applyBorder="1" applyAlignment="1">
      <alignment horizontal="center" vertical="center"/>
    </xf>
    <xf numFmtId="0" fontId="12" fillId="0" borderId="4" xfId="0" applyFont="1" applyBorder="1" applyAlignment="1">
      <alignment horizontal="center" vertical="center"/>
    </xf>
    <xf numFmtId="0" fontId="7" fillId="0" borderId="4" xfId="0" applyFont="1" applyBorder="1" applyAlignment="1">
      <alignment horizontal="center" vertical="center"/>
    </xf>
    <xf numFmtId="0" fontId="7" fillId="0" borderId="4" xfId="0" applyNumberFormat="1" applyFont="1" applyFill="1" applyBorder="1" applyAlignment="1" applyProtection="1">
      <alignment vertical="center"/>
    </xf>
    <xf numFmtId="4" fontId="7" fillId="0" borderId="4" xfId="0" applyNumberFormat="1" applyFont="1" applyFill="1" applyBorder="1" applyAlignment="1" applyProtection="1">
      <alignment horizontal="right" vertical="center"/>
    </xf>
    <xf numFmtId="4" fontId="7" fillId="0" borderId="4" xfId="0" applyNumberFormat="1" applyFont="1" applyFill="1" applyBorder="1" applyAlignment="1" applyProtection="1">
      <alignment horizontal="right" vertical="center" wrapText="1"/>
    </xf>
    <xf numFmtId="0" fontId="7" fillId="0" borderId="4" xfId="0" applyFont="1" applyBorder="1" applyAlignment="1">
      <alignment horizontal="left" vertical="center"/>
    </xf>
    <xf numFmtId="0" fontId="12" fillId="0" borderId="4" xfId="0" applyFont="1" applyBorder="1"/>
    <xf numFmtId="0" fontId="12" fillId="0" borderId="4" xfId="0" applyFont="1" applyBorder="1" applyAlignment="1">
      <alignment horizontal="left" indent="2"/>
    </xf>
    <xf numFmtId="0" fontId="7" fillId="0" borderId="4" xfId="0" applyFont="1" applyFill="1" applyBorder="1" applyAlignment="1">
      <alignment vertical="center"/>
    </xf>
    <xf numFmtId="4" fontId="7" fillId="0" borderId="4" xfId="0" applyNumberFormat="1" applyFont="1" applyFill="1" applyBorder="1" applyAlignment="1">
      <alignment horizontal="right" vertical="center"/>
    </xf>
    <xf numFmtId="0" fontId="7" fillId="0" borderId="4" xfId="0" applyNumberFormat="1" applyFont="1" applyFill="1" applyBorder="1" applyAlignment="1" applyProtection="1">
      <alignment horizontal="left" vertical="center"/>
    </xf>
    <xf numFmtId="4" fontId="7" fillId="0" borderId="4" xfId="0" applyNumberFormat="1" applyFont="1" applyFill="1" applyBorder="1" applyAlignment="1">
      <alignment horizontal="right" vertical="center" wrapText="1"/>
    </xf>
    <xf numFmtId="0" fontId="0" fillId="0" borderId="0" xfId="0" applyFont="1" applyFill="1" applyBorder="1" applyAlignment="1">
      <alignment horizontal="center"/>
    </xf>
    <xf numFmtId="0" fontId="4"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7" fillId="0" borderId="0" xfId="0" applyFont="1" applyFill="1" applyBorder="1" applyAlignment="1">
      <alignment horizontal="center"/>
    </xf>
    <xf numFmtId="0" fontId="1" fillId="0" borderId="4" xfId="0" applyFont="1" applyFill="1" applyBorder="1" applyAlignment="1">
      <alignment horizontal="center" vertical="center" wrapText="1"/>
    </xf>
    <xf numFmtId="0" fontId="14" fillId="0" borderId="4" xfId="0" applyFont="1" applyFill="1" applyBorder="1" applyAlignment="1">
      <alignment horizontal="center" vertical="center"/>
    </xf>
    <xf numFmtId="49" fontId="15" fillId="0" borderId="4" xfId="0" applyNumberFormat="1" applyFont="1" applyFill="1" applyBorder="1" applyAlignment="1">
      <alignment horizontal="left" vertical="center"/>
    </xf>
    <xf numFmtId="0" fontId="7" fillId="0" borderId="4" xfId="0" applyFont="1" applyFill="1" applyBorder="1" applyAlignment="1"/>
    <xf numFmtId="0" fontId="15" fillId="0" borderId="4" xfId="0" applyFont="1" applyFill="1" applyBorder="1" applyAlignment="1">
      <alignment horizontal="left"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15" fillId="0" borderId="4" xfId="0" applyFont="1" applyFill="1" applyBorder="1" applyAlignment="1">
      <alignment horizontal="left"/>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178" fontId="6" fillId="0" borderId="4" xfId="13" applyNumberFormat="1" applyFont="1" applyFill="1" applyBorder="1" applyAlignment="1" applyProtection="1">
      <alignment horizontal="center" vertical="center"/>
      <protection locked="0"/>
    </xf>
    <xf numFmtId="49" fontId="15" fillId="0" borderId="4" xfId="0" applyNumberFormat="1" applyFont="1" applyFill="1" applyBorder="1" applyAlignment="1">
      <alignment vertical="center"/>
    </xf>
    <xf numFmtId="0" fontId="15" fillId="0" borderId="0" xfId="0" applyFont="1" applyFill="1" applyBorder="1" applyAlignment="1"/>
    <xf numFmtId="0" fontId="15" fillId="0" borderId="0" xfId="0" applyFont="1" applyFill="1" applyBorder="1" applyAlignment="1">
      <alignment horizontal="center"/>
    </xf>
    <xf numFmtId="0" fontId="14" fillId="0" borderId="4" xfId="0" applyNumberFormat="1" applyFont="1" applyFill="1" applyBorder="1" applyAlignment="1">
      <alignment horizontal="left" vertical="center"/>
    </xf>
    <xf numFmtId="0" fontId="14" fillId="0" borderId="4" xfId="0" applyFont="1" applyFill="1" applyBorder="1" applyAlignment="1">
      <alignment vertical="center"/>
    </xf>
    <xf numFmtId="0" fontId="15" fillId="0" borderId="4" xfId="0" applyNumberFormat="1" applyFont="1" applyFill="1" applyBorder="1" applyAlignment="1">
      <alignment horizontal="left" vertical="center"/>
    </xf>
    <xf numFmtId="0" fontId="15" fillId="0" borderId="4" xfId="0" applyFont="1" applyFill="1" applyBorder="1" applyAlignment="1">
      <alignment vertical="center"/>
    </xf>
    <xf numFmtId="49" fontId="15" fillId="0" borderId="4" xfId="0" applyNumberFormat="1" applyFont="1" applyFill="1" applyBorder="1" applyAlignment="1">
      <alignment horizontal="center" vertical="center"/>
    </xf>
    <xf numFmtId="4" fontId="12" fillId="0" borderId="4" xfId="0" applyNumberFormat="1" applyFont="1" applyFill="1" applyBorder="1" applyAlignment="1" applyProtection="1">
      <alignment horizontal="right" vertical="center" wrapText="1"/>
    </xf>
    <xf numFmtId="0" fontId="7" fillId="0" borderId="4" xfId="0" applyFont="1" applyBorder="1" applyAlignment="1">
      <alignment vertical="center" wrapText="1"/>
    </xf>
    <xf numFmtId="0" fontId="7" fillId="0" borderId="4" xfId="0" applyFont="1" applyBorder="1" applyAlignment="1">
      <alignment vertical="center"/>
    </xf>
    <xf numFmtId="2" fontId="7" fillId="0" borderId="4" xfId="0" applyNumberFormat="1" applyFont="1" applyFill="1" applyBorder="1" applyAlignment="1" applyProtection="1">
      <alignment horizontal="center" vertical="center"/>
    </xf>
    <xf numFmtId="4" fontId="7" fillId="0" borderId="4" xfId="0" applyNumberFormat="1" applyFont="1" applyBorder="1" applyAlignment="1">
      <alignment horizontal="right" vertical="center" wrapText="1"/>
    </xf>
    <xf numFmtId="2" fontId="11" fillId="0" borderId="4" xfId="0"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0" fillId="0" borderId="0" xfId="0" applyAlignment="1">
      <alignment horizontal="centerContinuous" vertical="center"/>
    </xf>
    <xf numFmtId="0" fontId="12" fillId="0" borderId="0" xfId="0" applyFont="1"/>
    <xf numFmtId="0" fontId="16" fillId="0" borderId="0" xfId="0" applyFont="1"/>
    <xf numFmtId="0" fontId="16" fillId="0" borderId="0" xfId="0" applyFont="1" applyFill="1"/>
    <xf numFmtId="0" fontId="12" fillId="0" borderId="0" xfId="0" applyFont="1" applyFill="1" applyBorder="1" applyAlignment="1">
      <alignment wrapText="1"/>
    </xf>
    <xf numFmtId="0" fontId="16" fillId="0" borderId="0" xfId="0" applyFont="1" applyFill="1" applyAlignment="1">
      <alignment horizontal="right" vertical="center"/>
    </xf>
    <xf numFmtId="0" fontId="16" fillId="0" borderId="0" xfId="0" applyFont="1" applyFill="1" applyAlignment="1">
      <alignment horizontal="right" vertical="top"/>
    </xf>
    <xf numFmtId="0" fontId="17" fillId="0" borderId="0" xfId="0" applyFont="1" applyFill="1" applyAlignment="1">
      <alignment horizontal="center" vertical="center"/>
    </xf>
    <xf numFmtId="0" fontId="12" fillId="0" borderId="1"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12" fillId="0" borderId="0" xfId="0" applyFont="1" applyFill="1" applyAlignment="1">
      <alignment horizontal="center" vertical="center"/>
    </xf>
    <xf numFmtId="0" fontId="12" fillId="0" borderId="0" xfId="0" applyFont="1" applyFill="1" applyAlignment="1">
      <alignment horizontal="right"/>
    </xf>
    <xf numFmtId="0" fontId="18" fillId="0" borderId="4" xfId="0" applyNumberFormat="1" applyFont="1" applyFill="1" applyBorder="1" applyAlignment="1" applyProtection="1">
      <alignment horizontal="center" vertical="center"/>
    </xf>
    <xf numFmtId="0" fontId="18" fillId="0" borderId="2" xfId="0" applyNumberFormat="1" applyFont="1" applyFill="1" applyBorder="1" applyAlignment="1" applyProtection="1">
      <alignment horizontal="center" vertical="center"/>
    </xf>
    <xf numFmtId="0" fontId="18" fillId="0" borderId="3" xfId="0" applyNumberFormat="1" applyFont="1" applyFill="1" applyBorder="1" applyAlignment="1" applyProtection="1">
      <alignment horizontal="center" vertical="center"/>
    </xf>
    <xf numFmtId="0" fontId="18" fillId="0" borderId="5" xfId="0" applyNumberFormat="1" applyFont="1" applyFill="1" applyBorder="1" applyAlignment="1" applyProtection="1">
      <alignment horizontal="center" vertical="center"/>
    </xf>
    <xf numFmtId="0" fontId="18" fillId="0" borderId="4" xfId="0" applyFont="1" applyFill="1" applyBorder="1" applyAlignment="1">
      <alignment horizontal="center" vertical="center"/>
    </xf>
    <xf numFmtId="0" fontId="12" fillId="0" borderId="4" xfId="0" applyFont="1" applyBorder="1" applyAlignment="1">
      <alignment horizontal="left" vertical="center"/>
    </xf>
    <xf numFmtId="0" fontId="12" fillId="0" borderId="4" xfId="0" applyFont="1" applyFill="1" applyBorder="1" applyAlignment="1">
      <alignment horizontal="left" vertical="center"/>
    </xf>
    <xf numFmtId="0" fontId="12" fillId="0" borderId="4" xfId="0" applyNumberFormat="1" applyFont="1" applyFill="1" applyBorder="1" applyAlignment="1" applyProtection="1">
      <alignment vertical="center"/>
    </xf>
    <xf numFmtId="0" fontId="12" fillId="0" borderId="4" xfId="0" applyFont="1" applyBorder="1" applyAlignment="1">
      <alignment vertical="center"/>
    </xf>
    <xf numFmtId="0" fontId="12" fillId="0" borderId="4" xfId="0" applyFont="1" applyFill="1" applyBorder="1" applyAlignment="1">
      <alignment vertical="center"/>
    </xf>
    <xf numFmtId="4" fontId="12" fillId="0" borderId="4" xfId="0" applyNumberFormat="1" applyFont="1" applyFill="1" applyBorder="1" applyAlignment="1" applyProtection="1">
      <alignment horizontal="right" vertical="center"/>
    </xf>
    <xf numFmtId="4" fontId="12" fillId="0" borderId="4" xfId="0" applyNumberFormat="1" applyFont="1" applyFill="1" applyBorder="1" applyAlignment="1">
      <alignment horizontal="right" vertical="center"/>
    </xf>
    <xf numFmtId="0" fontId="12" fillId="0" borderId="4" xfId="0" applyFont="1" applyFill="1" applyBorder="1"/>
    <xf numFmtId="0" fontId="12" fillId="0" borderId="4" xfId="0" applyNumberFormat="1" applyFont="1" applyFill="1" applyBorder="1" applyAlignment="1" applyProtection="1">
      <alignment horizontal="left" vertical="center"/>
    </xf>
    <xf numFmtId="4" fontId="12" fillId="0" borderId="4" xfId="0" applyNumberFormat="1" applyFont="1" applyFill="1" applyBorder="1" applyAlignment="1">
      <alignment horizontal="right" vertical="center" wrapText="1"/>
    </xf>
    <xf numFmtId="4" fontId="12" fillId="0" borderId="4" xfId="0" applyNumberFormat="1" applyFont="1" applyBorder="1" applyAlignment="1">
      <alignment horizontal="right" vertical="center"/>
    </xf>
    <xf numFmtId="181" fontId="12" fillId="0" borderId="4" xfId="0" applyNumberFormat="1" applyFont="1" applyFill="1" applyBorder="1" applyAlignment="1" applyProtection="1">
      <alignment horizontal="right" vertical="center"/>
    </xf>
    <xf numFmtId="2" fontId="12" fillId="0" borderId="4" xfId="0" applyNumberFormat="1" applyFont="1" applyFill="1" applyBorder="1" applyAlignment="1" applyProtection="1">
      <alignment horizontal="center" vertical="center"/>
    </xf>
    <xf numFmtId="4" fontId="12" fillId="0" borderId="4" xfId="0" applyNumberFormat="1" applyFont="1" applyBorder="1" applyAlignment="1">
      <alignment horizontal="right" vertical="center" wrapText="1"/>
    </xf>
    <xf numFmtId="2" fontId="18" fillId="0" borderId="4" xfId="0" applyNumberFormat="1" applyFont="1" applyFill="1" applyBorder="1" applyAlignment="1" applyProtection="1">
      <alignment horizontal="center" vertical="center"/>
    </xf>
    <xf numFmtId="0" fontId="19" fillId="0" borderId="0" xfId="0" applyNumberFormat="1" applyFont="1" applyAlignment="1">
      <alignment horizontal="center" vertical="center"/>
    </xf>
    <xf numFmtId="0" fontId="20" fillId="0" borderId="0" xfId="0" applyFont="1" applyAlignment="1">
      <alignment horizontal="center"/>
    </xf>
    <xf numFmtId="0" fontId="19" fillId="0" borderId="4" xfId="0" applyNumberFormat="1" applyFont="1" applyBorder="1" applyAlignment="1">
      <alignment horizontal="center" vertical="center"/>
    </xf>
    <xf numFmtId="0" fontId="19" fillId="0" borderId="2" xfId="0" applyNumberFormat="1" applyFont="1" applyBorder="1" applyAlignment="1">
      <alignment horizontal="center" vertical="center"/>
    </xf>
    <xf numFmtId="0" fontId="19" fillId="0" borderId="3" xfId="0" applyNumberFormat="1" applyFont="1" applyBorder="1" applyAlignment="1">
      <alignment horizontal="center" vertical="center"/>
    </xf>
    <xf numFmtId="0" fontId="19" fillId="0" borderId="4" xfId="0" applyNumberFormat="1" applyFont="1" applyBorder="1" applyAlignment="1">
      <alignment horizontal="left" vertical="center"/>
    </xf>
    <xf numFmtId="0" fontId="19" fillId="0" borderId="2" xfId="0" applyNumberFormat="1" applyFont="1" applyBorder="1" applyAlignment="1">
      <alignment horizontal="left" vertical="center"/>
    </xf>
    <xf numFmtId="0" fontId="19" fillId="0" borderId="3" xfId="0" applyNumberFormat="1" applyFont="1" applyBorder="1" applyAlignment="1">
      <alignment horizontal="left" vertical="center"/>
    </xf>
    <xf numFmtId="0" fontId="1" fillId="0" borderId="13" xfId="0" applyNumberFormat="1" applyFont="1" applyBorder="1" applyAlignment="1">
      <alignment horizontal="left" vertical="center"/>
    </xf>
    <xf numFmtId="0" fontId="12" fillId="0" borderId="0" xfId="0" applyFont="1" applyAlignment="1">
      <alignment horizontal="left" vertical="center"/>
    </xf>
    <xf numFmtId="0" fontId="19" fillId="0" borderId="5" xfId="0" applyNumberFormat="1" applyFont="1" applyBorder="1" applyAlignment="1">
      <alignment horizontal="center" vertical="center"/>
    </xf>
    <xf numFmtId="0" fontId="19" fillId="0" borderId="4" xfId="0" applyNumberFormat="1" applyFont="1" applyFill="1" applyBorder="1" applyAlignment="1">
      <alignment horizontal="center" vertical="center"/>
    </xf>
    <xf numFmtId="0" fontId="19" fillId="0" borderId="5" xfId="0" applyNumberFormat="1" applyFont="1" applyBorder="1" applyAlignment="1">
      <alignment horizontal="left" vertical="center"/>
    </xf>
    <xf numFmtId="0" fontId="1" fillId="0" borderId="4"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0" fillId="0" borderId="4" xfId="0" applyNumberFormat="1" applyFont="1" applyFill="1" applyBorder="1" applyAlignment="1">
      <alignment vertical="center"/>
    </xf>
    <xf numFmtId="0" fontId="21" fillId="0" borderId="0" xfId="0" applyFont="1" applyFill="1" applyAlignment="1">
      <alignment horizontal="center" vertical="center"/>
    </xf>
    <xf numFmtId="49" fontId="22" fillId="0" borderId="0" xfId="0" applyNumberFormat="1" applyFont="1" applyFill="1" applyAlignment="1" applyProtection="1">
      <alignment horizontal="center" vertical="center"/>
    </xf>
    <xf numFmtId="0" fontId="22" fillId="0" borderId="0" xfId="0" applyFont="1" applyBorder="1" applyAlignment="1">
      <alignment horizontal="left"/>
    </xf>
    <xf numFmtId="0" fontId="16" fillId="0" borderId="0" xfId="0" applyFont="1"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Sheet2"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常规 10" xfId="51"/>
    <cellStyle name="40% - 强调文字颜色 6" xfId="52" builtinId="51"/>
    <cellStyle name="60% - 强调文字颜色 6" xfId="53" builtinId="52"/>
    <cellStyle name="常规 2" xfId="54"/>
    <cellStyle name="常规 7" xfId="55"/>
    <cellStyle name="常规 5" xfId="56"/>
  </cellStyles>
  <tableStyles count="0" defaultTableStyle="TableStyleMedium2" defaultPivotStyle="PivotStyleLight16"/>
  <colors>
    <mruColors>
      <color rgb="00161616"/>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showGridLines="0" showZeros="0" workbookViewId="0">
      <selection activeCell="A10" sqref="A10"/>
    </sheetView>
  </sheetViews>
  <sheetFormatPr defaultColWidth="9.16666666666667" defaultRowHeight="11.25"/>
  <cols>
    <col min="1" max="1" width="163" style="176" customWidth="1"/>
    <col min="2" max="2" width="62.8333333333333" style="176" customWidth="1"/>
    <col min="3" max="16384" width="9.16666666666667" style="176" customWidth="1"/>
  </cols>
  <sheetData>
    <row r="1" spans="1:1">
      <c r="A1" s="176" t="s">
        <v>0</v>
      </c>
    </row>
    <row r="2" ht="93" customHeight="1" spans="1:1">
      <c r="A2" s="222" t="s">
        <v>1</v>
      </c>
    </row>
    <row r="3" ht="93.75" customHeight="1" spans="1:14">
      <c r="A3" s="223"/>
      <c r="N3" s="177"/>
    </row>
    <row r="4" ht="81.75" customHeight="1" spans="1:1">
      <c r="A4" s="224" t="s">
        <v>2</v>
      </c>
    </row>
    <row r="5" ht="41" customHeight="1" spans="1:1">
      <c r="A5" s="224" t="s">
        <v>3</v>
      </c>
    </row>
    <row r="6" ht="37" customHeight="1" spans="1:1">
      <c r="A6" s="224" t="s">
        <v>4</v>
      </c>
    </row>
    <row r="7" ht="12.75" customHeight="1" spans="1:1">
      <c r="A7" s="225"/>
    </row>
    <row r="8" ht="12.75" customHeight="1" spans="1:1">
      <c r="A8" s="225"/>
    </row>
    <row r="9" ht="12.75" customHeight="1" spans="1:1">
      <c r="A9" s="225"/>
    </row>
    <row r="10" ht="12.75" customHeight="1" spans="1:1">
      <c r="A10" s="225"/>
    </row>
    <row r="11" ht="12.75" customHeight="1" spans="1:1">
      <c r="A11" s="225"/>
    </row>
    <row r="12" ht="12.75" customHeight="1" spans="1:1">
      <c r="A12" s="225"/>
    </row>
    <row r="13" ht="12.75" customHeight="1" spans="1:1">
      <c r="A13" s="225"/>
    </row>
  </sheetData>
  <printOptions horizontalCentered="1" verticalCentered="1"/>
  <pageMargins left="0.75" right="0.75" top="0.79"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1"/>
  <sheetViews>
    <sheetView showGridLines="0" showZeros="0" workbookViewId="0">
      <selection activeCell="H8" sqref="H8"/>
    </sheetView>
  </sheetViews>
  <sheetFormatPr defaultColWidth="9.16666666666667" defaultRowHeight="12.75" customHeight="1" outlineLevelCol="7"/>
  <cols>
    <col min="1" max="1" width="17.6666666666667" style="44" customWidth="1"/>
    <col min="2" max="2" width="44.6666666666667" style="44" customWidth="1"/>
    <col min="3" max="3" width="22.6666666666667" style="143" customWidth="1"/>
    <col min="4" max="4" width="27.3333333333333" style="44" customWidth="1"/>
    <col min="5" max="7" width="21.3333333333333" style="44" customWidth="1"/>
    <col min="8" max="8" width="56.5" style="44" customWidth="1"/>
    <col min="9" max="243" width="9.16666666666667" style="44" customWidth="1"/>
    <col min="244" max="16383" width="9.16666666666667" style="44"/>
  </cols>
  <sheetData>
    <row r="1" s="44" customFormat="1" ht="30" customHeight="1" spans="1:3">
      <c r="A1" s="91"/>
      <c r="C1" s="143"/>
    </row>
    <row r="2" s="44" customFormat="1" ht="28.5" customHeight="1" spans="1:8">
      <c r="A2" s="144" t="s">
        <v>22</v>
      </c>
      <c r="B2" s="144"/>
      <c r="C2" s="144"/>
      <c r="D2" s="144"/>
      <c r="E2" s="145"/>
      <c r="F2" s="145"/>
      <c r="G2" s="145"/>
      <c r="H2" s="145"/>
    </row>
    <row r="3" s="44" customFormat="1" ht="22.5" customHeight="1" spans="1:8">
      <c r="A3" s="91"/>
      <c r="B3" s="91"/>
      <c r="C3" s="146"/>
      <c r="D3" s="91"/>
      <c r="H3" s="101" t="s">
        <v>47</v>
      </c>
    </row>
    <row r="4" s="44" customFormat="1" ht="32.1" customHeight="1" spans="1:8">
      <c r="A4" s="74" t="s">
        <v>173</v>
      </c>
      <c r="B4" s="74" t="s">
        <v>174</v>
      </c>
      <c r="C4" s="131" t="s">
        <v>175</v>
      </c>
      <c r="D4" s="131" t="s">
        <v>176</v>
      </c>
      <c r="E4" s="147" t="s">
        <v>142</v>
      </c>
      <c r="F4" s="147" t="s">
        <v>165</v>
      </c>
      <c r="G4" s="147" t="s">
        <v>166</v>
      </c>
      <c r="H4" s="147" t="s">
        <v>168</v>
      </c>
    </row>
    <row r="5" s="44" customFormat="1" ht="27" customHeight="1" spans="1:8">
      <c r="A5" s="148" t="s">
        <v>142</v>
      </c>
      <c r="B5" s="148"/>
      <c r="C5" s="148"/>
      <c r="D5" s="148"/>
      <c r="E5" s="89">
        <v>12820</v>
      </c>
      <c r="F5" s="89">
        <v>11888</v>
      </c>
      <c r="G5" s="89">
        <v>932</v>
      </c>
      <c r="H5" s="99"/>
    </row>
    <row r="6" s="44" customFormat="1" ht="27" customHeight="1" spans="1:8">
      <c r="A6" s="149">
        <v>301</v>
      </c>
      <c r="B6" s="150" t="s">
        <v>177</v>
      </c>
      <c r="C6" s="89">
        <v>501</v>
      </c>
      <c r="D6" s="139" t="s">
        <v>178</v>
      </c>
      <c r="E6" s="89">
        <v>7846</v>
      </c>
      <c r="F6" s="89">
        <v>7846</v>
      </c>
      <c r="G6" s="89">
        <v>0</v>
      </c>
      <c r="H6" s="99"/>
    </row>
    <row r="7" s="44" customFormat="1" ht="27" customHeight="1" spans="1:8">
      <c r="A7" s="149" t="s">
        <v>179</v>
      </c>
      <c r="B7" s="150" t="s">
        <v>180</v>
      </c>
      <c r="C7" s="110">
        <v>50101</v>
      </c>
      <c r="D7" s="110" t="s">
        <v>181</v>
      </c>
      <c r="E7" s="89">
        <v>3260</v>
      </c>
      <c r="F7" s="89">
        <v>3260</v>
      </c>
      <c r="G7" s="89">
        <v>0</v>
      </c>
      <c r="H7" s="151" t="s">
        <v>182</v>
      </c>
    </row>
    <row r="8" s="44" customFormat="1" ht="30.95" customHeight="1" spans="1:8">
      <c r="A8" s="149" t="s">
        <v>183</v>
      </c>
      <c r="B8" s="150" t="s">
        <v>184</v>
      </c>
      <c r="C8" s="152"/>
      <c r="D8" s="152"/>
      <c r="E8" s="89">
        <v>429</v>
      </c>
      <c r="F8" s="89">
        <v>429</v>
      </c>
      <c r="G8" s="89">
        <v>0</v>
      </c>
      <c r="H8" s="151" t="s">
        <v>185</v>
      </c>
    </row>
    <row r="9" s="44" customFormat="1" ht="27" customHeight="1" spans="1:8">
      <c r="A9" s="149" t="s">
        <v>186</v>
      </c>
      <c r="B9" s="150" t="s">
        <v>187</v>
      </c>
      <c r="C9" s="152"/>
      <c r="D9" s="152"/>
      <c r="E9" s="89">
        <v>0</v>
      </c>
      <c r="F9" s="89">
        <v>0</v>
      </c>
      <c r="G9" s="89">
        <v>0</v>
      </c>
      <c r="H9" s="151" t="s">
        <v>188</v>
      </c>
    </row>
    <row r="10" s="44" customFormat="1" ht="27" customHeight="1" spans="1:8">
      <c r="A10" s="149" t="s">
        <v>189</v>
      </c>
      <c r="B10" s="150" t="s">
        <v>190</v>
      </c>
      <c r="C10" s="153"/>
      <c r="D10" s="153"/>
      <c r="E10" s="89">
        <v>1874</v>
      </c>
      <c r="F10" s="89">
        <v>1874</v>
      </c>
      <c r="G10" s="89">
        <v>0</v>
      </c>
      <c r="H10" s="151" t="s">
        <v>191</v>
      </c>
    </row>
    <row r="11" s="44" customFormat="1" ht="27" customHeight="1" spans="1:8">
      <c r="A11" s="149" t="s">
        <v>192</v>
      </c>
      <c r="B11" s="154" t="s">
        <v>193</v>
      </c>
      <c r="C11" s="155">
        <v>50102</v>
      </c>
      <c r="D11" s="155" t="s">
        <v>194</v>
      </c>
      <c r="E11" s="89">
        <v>1069</v>
      </c>
      <c r="F11" s="89">
        <v>1069</v>
      </c>
      <c r="G11" s="89">
        <v>0</v>
      </c>
      <c r="H11" s="99"/>
    </row>
    <row r="12" s="44" customFormat="1" ht="27" customHeight="1" spans="1:8">
      <c r="A12" s="149" t="s">
        <v>195</v>
      </c>
      <c r="B12" s="154" t="s">
        <v>196</v>
      </c>
      <c r="C12" s="156"/>
      <c r="D12" s="156"/>
      <c r="E12" s="89">
        <v>0</v>
      </c>
      <c r="F12" s="89">
        <v>0</v>
      </c>
      <c r="G12" s="89">
        <v>0</v>
      </c>
      <c r="H12" s="99"/>
    </row>
    <row r="13" s="44" customFormat="1" ht="27" customHeight="1" spans="1:8">
      <c r="A13" s="149" t="s">
        <v>197</v>
      </c>
      <c r="B13" s="154" t="s">
        <v>198</v>
      </c>
      <c r="C13" s="156"/>
      <c r="D13" s="156"/>
      <c r="E13" s="89">
        <v>348</v>
      </c>
      <c r="F13" s="89">
        <v>348</v>
      </c>
      <c r="G13" s="89">
        <v>0</v>
      </c>
      <c r="H13" s="99"/>
    </row>
    <row r="14" s="44" customFormat="1" ht="27" customHeight="1" spans="1:8">
      <c r="A14" s="149" t="s">
        <v>199</v>
      </c>
      <c r="B14" s="154" t="s">
        <v>200</v>
      </c>
      <c r="C14" s="156"/>
      <c r="D14" s="156"/>
      <c r="E14" s="89">
        <v>245</v>
      </c>
      <c r="F14" s="89">
        <v>245</v>
      </c>
      <c r="G14" s="89">
        <v>0</v>
      </c>
      <c r="H14" s="99"/>
    </row>
    <row r="15" s="44" customFormat="1" ht="27" customHeight="1" spans="1:8">
      <c r="A15" s="149" t="s">
        <v>201</v>
      </c>
      <c r="B15" s="150" t="s">
        <v>202</v>
      </c>
      <c r="C15" s="157"/>
      <c r="D15" s="157"/>
      <c r="E15" s="89">
        <v>0</v>
      </c>
      <c r="F15" s="89">
        <v>0</v>
      </c>
      <c r="G15" s="89">
        <v>0</v>
      </c>
      <c r="H15" s="99"/>
    </row>
    <row r="16" s="44" customFormat="1" ht="27" customHeight="1" spans="1:8">
      <c r="A16" s="149" t="s">
        <v>203</v>
      </c>
      <c r="B16" s="150" t="s">
        <v>204</v>
      </c>
      <c r="C16" s="89">
        <v>50103</v>
      </c>
      <c r="D16" s="89" t="s">
        <v>205</v>
      </c>
      <c r="E16" s="89">
        <v>613</v>
      </c>
      <c r="F16" s="89">
        <v>613</v>
      </c>
      <c r="G16" s="89">
        <v>0</v>
      </c>
      <c r="H16" s="99"/>
    </row>
    <row r="17" s="44" customFormat="1" ht="27" customHeight="1" spans="1:8">
      <c r="A17" s="149" t="s">
        <v>206</v>
      </c>
      <c r="B17" s="150" t="s">
        <v>207</v>
      </c>
      <c r="C17" s="110">
        <v>50199</v>
      </c>
      <c r="D17" s="110" t="s">
        <v>208</v>
      </c>
      <c r="E17" s="89">
        <v>0</v>
      </c>
      <c r="F17" s="89">
        <v>0</v>
      </c>
      <c r="G17" s="89">
        <v>0</v>
      </c>
      <c r="H17" s="99"/>
    </row>
    <row r="18" s="44" customFormat="1" ht="27" customHeight="1" spans="1:8">
      <c r="A18" s="149" t="s">
        <v>209</v>
      </c>
      <c r="B18" s="150" t="s">
        <v>210</v>
      </c>
      <c r="C18" s="153"/>
      <c r="D18" s="153"/>
      <c r="E18" s="89">
        <v>8</v>
      </c>
      <c r="F18" s="89">
        <v>8</v>
      </c>
      <c r="G18" s="89">
        <v>0</v>
      </c>
      <c r="H18" s="151" t="s">
        <v>211</v>
      </c>
    </row>
    <row r="19" s="44" customFormat="1" ht="27" customHeight="1" spans="1:8">
      <c r="A19" s="149" t="s">
        <v>212</v>
      </c>
      <c r="B19" s="150" t="s">
        <v>213</v>
      </c>
      <c r="C19" s="89">
        <v>502</v>
      </c>
      <c r="D19" s="89" t="s">
        <v>214</v>
      </c>
      <c r="E19" s="89">
        <v>932</v>
      </c>
      <c r="F19" s="89">
        <v>0</v>
      </c>
      <c r="G19" s="89">
        <v>932</v>
      </c>
      <c r="H19" s="99"/>
    </row>
    <row r="20" s="44" customFormat="1" ht="27" customHeight="1" spans="1:8">
      <c r="A20" s="149" t="s">
        <v>179</v>
      </c>
      <c r="B20" s="150" t="s">
        <v>215</v>
      </c>
      <c r="C20" s="89"/>
      <c r="D20" s="139"/>
      <c r="E20" s="89">
        <v>340</v>
      </c>
      <c r="F20" s="89">
        <v>0</v>
      </c>
      <c r="G20" s="158">
        <v>340</v>
      </c>
      <c r="H20" s="139"/>
    </row>
    <row r="21" s="44" customFormat="1" ht="27" customHeight="1" spans="1:8">
      <c r="A21" s="149" t="s">
        <v>183</v>
      </c>
      <c r="B21" s="150" t="s">
        <v>216</v>
      </c>
      <c r="C21" s="89"/>
      <c r="D21" s="139"/>
      <c r="E21" s="89">
        <v>0</v>
      </c>
      <c r="F21" s="89">
        <v>0</v>
      </c>
      <c r="G21" s="158">
        <v>0</v>
      </c>
      <c r="H21" s="139"/>
    </row>
    <row r="22" s="44" customFormat="1" ht="27" customHeight="1" spans="1:8">
      <c r="A22" s="149" t="s">
        <v>186</v>
      </c>
      <c r="B22" s="150" t="s">
        <v>217</v>
      </c>
      <c r="C22" s="89"/>
      <c r="D22" s="139"/>
      <c r="E22" s="89">
        <v>0</v>
      </c>
      <c r="F22" s="89">
        <v>0</v>
      </c>
      <c r="G22" s="158">
        <v>0</v>
      </c>
      <c r="H22" s="99"/>
    </row>
    <row r="23" s="44" customFormat="1" ht="27" customHeight="1" spans="1:8">
      <c r="A23" s="149" t="s">
        <v>218</v>
      </c>
      <c r="B23" s="150" t="s">
        <v>219</v>
      </c>
      <c r="C23" s="89"/>
      <c r="D23" s="139"/>
      <c r="E23" s="89">
        <v>0</v>
      </c>
      <c r="F23" s="89">
        <v>0</v>
      </c>
      <c r="G23" s="158">
        <v>0</v>
      </c>
      <c r="H23" s="99"/>
    </row>
    <row r="24" s="44" customFormat="1" ht="27" customHeight="1" spans="1:8">
      <c r="A24" s="149" t="s">
        <v>220</v>
      </c>
      <c r="B24" s="150" t="s">
        <v>221</v>
      </c>
      <c r="C24" s="89"/>
      <c r="D24" s="139"/>
      <c r="E24" s="89">
        <v>0</v>
      </c>
      <c r="F24" s="89">
        <v>0</v>
      </c>
      <c r="G24" s="158">
        <v>0</v>
      </c>
      <c r="H24" s="99"/>
    </row>
    <row r="25" s="44" customFormat="1" ht="27" customHeight="1" spans="1:8">
      <c r="A25" s="149" t="s">
        <v>222</v>
      </c>
      <c r="B25" s="150" t="s">
        <v>223</v>
      </c>
      <c r="C25" s="89"/>
      <c r="D25" s="139"/>
      <c r="E25" s="89">
        <v>0</v>
      </c>
      <c r="F25" s="89">
        <v>0</v>
      </c>
      <c r="G25" s="158">
        <v>0</v>
      </c>
      <c r="H25" s="99"/>
    </row>
    <row r="26" s="44" customFormat="1" ht="27" customHeight="1" spans="1:8">
      <c r="A26" s="149" t="s">
        <v>189</v>
      </c>
      <c r="B26" s="150" t="s">
        <v>224</v>
      </c>
      <c r="C26" s="89"/>
      <c r="D26" s="139"/>
      <c r="E26" s="89">
        <v>0</v>
      </c>
      <c r="F26" s="89">
        <v>0</v>
      </c>
      <c r="G26" s="158">
        <v>0</v>
      </c>
      <c r="H26" s="139"/>
    </row>
    <row r="27" s="44" customFormat="1" ht="27" customHeight="1" spans="1:8">
      <c r="A27" s="149" t="s">
        <v>192</v>
      </c>
      <c r="B27" s="150" t="s">
        <v>225</v>
      </c>
      <c r="C27" s="89"/>
      <c r="D27" s="139"/>
      <c r="E27" s="89">
        <v>0</v>
      </c>
      <c r="F27" s="89">
        <v>0</v>
      </c>
      <c r="G27" s="158">
        <v>0</v>
      </c>
      <c r="H27" s="99"/>
    </row>
    <row r="28" s="44" customFormat="1" ht="27" customHeight="1" spans="1:8">
      <c r="A28" s="149" t="s">
        <v>195</v>
      </c>
      <c r="B28" s="150" t="s">
        <v>226</v>
      </c>
      <c r="C28" s="89"/>
      <c r="D28" s="139"/>
      <c r="E28" s="89">
        <v>0</v>
      </c>
      <c r="F28" s="89">
        <v>0</v>
      </c>
      <c r="G28" s="158">
        <v>0</v>
      </c>
      <c r="H28" s="99"/>
    </row>
    <row r="29" s="44" customFormat="1" ht="27" customHeight="1" spans="1:8">
      <c r="A29" s="149" t="s">
        <v>199</v>
      </c>
      <c r="B29" s="150" t="s">
        <v>227</v>
      </c>
      <c r="C29" s="89"/>
      <c r="D29" s="139"/>
      <c r="E29" s="89">
        <v>100</v>
      </c>
      <c r="F29" s="89">
        <v>0</v>
      </c>
      <c r="G29" s="158">
        <v>100</v>
      </c>
      <c r="H29" s="139"/>
    </row>
    <row r="30" s="44" customFormat="1" ht="27" customHeight="1" spans="1:8">
      <c r="A30" s="149" t="s">
        <v>201</v>
      </c>
      <c r="B30" s="150" t="s">
        <v>228</v>
      </c>
      <c r="C30" s="89"/>
      <c r="D30" s="139"/>
      <c r="E30" s="89">
        <v>0</v>
      </c>
      <c r="F30" s="89">
        <v>0</v>
      </c>
      <c r="G30" s="158">
        <v>0</v>
      </c>
      <c r="H30" s="99"/>
    </row>
    <row r="31" s="44" customFormat="1" ht="27" customHeight="1" spans="1:8">
      <c r="A31" s="149" t="s">
        <v>203</v>
      </c>
      <c r="B31" s="150" t="s">
        <v>229</v>
      </c>
      <c r="C31" s="89"/>
      <c r="D31" s="139"/>
      <c r="E31" s="89">
        <v>0</v>
      </c>
      <c r="F31" s="89">
        <v>0</v>
      </c>
      <c r="G31" s="158">
        <v>0</v>
      </c>
      <c r="H31" s="99"/>
    </row>
    <row r="32" s="44" customFormat="1" ht="27" customHeight="1" spans="1:8">
      <c r="A32" s="149" t="s">
        <v>206</v>
      </c>
      <c r="B32" s="150" t="s">
        <v>230</v>
      </c>
      <c r="C32" s="89"/>
      <c r="D32" s="139"/>
      <c r="E32" s="89">
        <v>0</v>
      </c>
      <c r="F32" s="89">
        <v>0</v>
      </c>
      <c r="G32" s="158">
        <v>0</v>
      </c>
      <c r="H32" s="99"/>
    </row>
    <row r="33" s="44" customFormat="1" ht="27" customHeight="1" spans="1:8">
      <c r="A33" s="149" t="s">
        <v>231</v>
      </c>
      <c r="B33" s="150" t="s">
        <v>232</v>
      </c>
      <c r="C33" s="89"/>
      <c r="D33" s="89"/>
      <c r="E33" s="89">
        <v>0</v>
      </c>
      <c r="F33" s="89">
        <v>0</v>
      </c>
      <c r="G33" s="158">
        <v>0</v>
      </c>
      <c r="H33" s="99"/>
    </row>
    <row r="34" s="44" customFormat="1" ht="27" customHeight="1" spans="1:8">
      <c r="A34" s="149" t="s">
        <v>233</v>
      </c>
      <c r="B34" s="150" t="s">
        <v>234</v>
      </c>
      <c r="C34" s="89"/>
      <c r="D34" s="139"/>
      <c r="E34" s="89">
        <v>10</v>
      </c>
      <c r="F34" s="89">
        <v>0</v>
      </c>
      <c r="G34" s="158">
        <v>10</v>
      </c>
      <c r="H34" s="99"/>
    </row>
    <row r="35" s="44" customFormat="1" ht="27" customHeight="1" spans="1:8">
      <c r="A35" s="149" t="s">
        <v>235</v>
      </c>
      <c r="B35" s="150" t="s">
        <v>236</v>
      </c>
      <c r="C35" s="89"/>
      <c r="D35" s="139"/>
      <c r="E35" s="89">
        <v>72</v>
      </c>
      <c r="F35" s="89">
        <v>0</v>
      </c>
      <c r="G35" s="158">
        <v>72</v>
      </c>
      <c r="H35" s="99"/>
    </row>
    <row r="36" s="44" customFormat="1" ht="27" customHeight="1" spans="1:8">
      <c r="A36" s="149" t="s">
        <v>237</v>
      </c>
      <c r="B36" s="150" t="s">
        <v>238</v>
      </c>
      <c r="C36" s="89"/>
      <c r="D36" s="139"/>
      <c r="E36" s="89">
        <v>0</v>
      </c>
      <c r="F36" s="89">
        <v>0</v>
      </c>
      <c r="G36" s="158">
        <v>0</v>
      </c>
      <c r="H36" s="99"/>
    </row>
    <row r="37" s="44" customFormat="1" ht="27" customHeight="1" spans="1:8">
      <c r="A37" s="159" t="s">
        <v>239</v>
      </c>
      <c r="B37" s="150" t="s">
        <v>240</v>
      </c>
      <c r="C37" s="89"/>
      <c r="D37" s="139"/>
      <c r="E37" s="89">
        <v>0</v>
      </c>
      <c r="F37" s="89">
        <v>0</v>
      </c>
      <c r="G37" s="158">
        <v>0</v>
      </c>
      <c r="H37" s="99"/>
    </row>
    <row r="38" s="44" customFormat="1" ht="27" customHeight="1" spans="1:8">
      <c r="A38" s="159" t="s">
        <v>241</v>
      </c>
      <c r="B38" s="150" t="s">
        <v>242</v>
      </c>
      <c r="C38" s="89"/>
      <c r="D38" s="139"/>
      <c r="E38" s="89">
        <v>0</v>
      </c>
      <c r="F38" s="89">
        <v>0</v>
      </c>
      <c r="G38" s="158">
        <v>0</v>
      </c>
      <c r="H38" s="99"/>
    </row>
    <row r="39" s="44" customFormat="1" ht="27" customHeight="1" spans="1:8">
      <c r="A39" s="159" t="s">
        <v>243</v>
      </c>
      <c r="B39" s="150" t="s">
        <v>244</v>
      </c>
      <c r="C39" s="89"/>
      <c r="D39" s="139"/>
      <c r="E39" s="89">
        <v>50</v>
      </c>
      <c r="F39" s="89">
        <v>0</v>
      </c>
      <c r="G39" s="158">
        <v>50</v>
      </c>
      <c r="H39" s="99"/>
    </row>
    <row r="40" s="44" customFormat="1" ht="27" customHeight="1" spans="1:8">
      <c r="A40" s="159" t="s">
        <v>245</v>
      </c>
      <c r="B40" s="150" t="s">
        <v>246</v>
      </c>
      <c r="C40" s="89"/>
      <c r="D40" s="139"/>
      <c r="E40" s="89">
        <v>0</v>
      </c>
      <c r="F40" s="89">
        <v>0</v>
      </c>
      <c r="G40" s="158">
        <v>0</v>
      </c>
      <c r="H40" s="99"/>
    </row>
    <row r="41" s="44" customFormat="1" ht="27" customHeight="1" spans="1:8">
      <c r="A41" s="159" t="s">
        <v>247</v>
      </c>
      <c r="B41" s="150" t="s">
        <v>248</v>
      </c>
      <c r="C41" s="89"/>
      <c r="D41" s="139"/>
      <c r="E41" s="89">
        <v>360</v>
      </c>
      <c r="F41" s="89">
        <v>0</v>
      </c>
      <c r="G41" s="158">
        <v>360</v>
      </c>
      <c r="H41" s="99"/>
    </row>
    <row r="42" s="44" customFormat="1" ht="27" customHeight="1" spans="1:8">
      <c r="A42" s="159" t="s">
        <v>249</v>
      </c>
      <c r="B42" s="150" t="s">
        <v>250</v>
      </c>
      <c r="C42" s="89"/>
      <c r="D42" s="139"/>
      <c r="E42" s="89">
        <v>0</v>
      </c>
      <c r="F42" s="89">
        <v>0</v>
      </c>
      <c r="G42" s="158">
        <v>0</v>
      </c>
      <c r="H42" s="99"/>
    </row>
    <row r="43" s="44" customFormat="1" ht="27" customHeight="1" spans="1:8">
      <c r="A43" s="159" t="s">
        <v>251</v>
      </c>
      <c r="B43" s="150" t="s">
        <v>252</v>
      </c>
      <c r="C43" s="89"/>
      <c r="D43" s="139"/>
      <c r="E43" s="89">
        <v>0</v>
      </c>
      <c r="F43" s="89">
        <v>0</v>
      </c>
      <c r="G43" s="158">
        <v>0</v>
      </c>
      <c r="H43" s="139"/>
    </row>
    <row r="44" s="44" customFormat="1" ht="27" customHeight="1" spans="1:8">
      <c r="A44" s="159" t="s">
        <v>253</v>
      </c>
      <c r="B44" s="150" t="s">
        <v>254</v>
      </c>
      <c r="C44" s="89"/>
      <c r="D44" s="139"/>
      <c r="E44" s="89">
        <v>0</v>
      </c>
      <c r="F44" s="89">
        <v>0</v>
      </c>
      <c r="G44" s="158">
        <v>0</v>
      </c>
      <c r="H44" s="151" t="s">
        <v>255</v>
      </c>
    </row>
    <row r="45" s="44" customFormat="1" ht="27" customHeight="1" spans="1:8">
      <c r="A45" s="159" t="s">
        <v>256</v>
      </c>
      <c r="B45" s="150" t="s">
        <v>257</v>
      </c>
      <c r="C45" s="89"/>
      <c r="D45" s="139"/>
      <c r="E45" s="89">
        <v>0</v>
      </c>
      <c r="F45" s="89">
        <v>0</v>
      </c>
      <c r="G45" s="158">
        <v>0</v>
      </c>
      <c r="H45" s="99"/>
    </row>
    <row r="46" s="44" customFormat="1" ht="27" customHeight="1" spans="1:8">
      <c r="A46" s="159" t="s">
        <v>209</v>
      </c>
      <c r="B46" s="150" t="s">
        <v>258</v>
      </c>
      <c r="C46" s="89"/>
      <c r="D46" s="139"/>
      <c r="E46" s="89">
        <v>0</v>
      </c>
      <c r="F46" s="89">
        <v>0</v>
      </c>
      <c r="G46" s="158">
        <v>0</v>
      </c>
      <c r="H46" s="151"/>
    </row>
    <row r="47" s="44" customFormat="1" ht="27" customHeight="1" spans="1:8">
      <c r="A47" s="149" t="s">
        <v>259</v>
      </c>
      <c r="B47" s="150" t="s">
        <v>260</v>
      </c>
      <c r="C47" s="89">
        <v>509</v>
      </c>
      <c r="D47" s="139" t="s">
        <v>260</v>
      </c>
      <c r="E47" s="89">
        <v>4042</v>
      </c>
      <c r="F47" s="89">
        <v>4042</v>
      </c>
      <c r="G47" s="89">
        <v>0</v>
      </c>
      <c r="H47" s="99"/>
    </row>
    <row r="48" s="44" customFormat="1" ht="27" customHeight="1" spans="1:8">
      <c r="A48" s="149" t="s">
        <v>179</v>
      </c>
      <c r="B48" s="150" t="s">
        <v>261</v>
      </c>
      <c r="C48" s="110">
        <v>50905</v>
      </c>
      <c r="D48" s="110" t="s">
        <v>262</v>
      </c>
      <c r="E48" s="89">
        <v>0</v>
      </c>
      <c r="F48" s="89">
        <v>0</v>
      </c>
      <c r="G48" s="158">
        <v>0</v>
      </c>
      <c r="H48" s="99"/>
    </row>
    <row r="49" s="44" customFormat="1" ht="27" customHeight="1" spans="1:8">
      <c r="A49" s="149" t="s">
        <v>183</v>
      </c>
      <c r="B49" s="150" t="s">
        <v>263</v>
      </c>
      <c r="C49" s="152"/>
      <c r="D49" s="152"/>
      <c r="E49" s="89">
        <v>0</v>
      </c>
      <c r="F49" s="89">
        <v>0</v>
      </c>
      <c r="G49" s="158">
        <v>0</v>
      </c>
      <c r="H49" s="151" t="s">
        <v>264</v>
      </c>
    </row>
    <row r="50" s="44" customFormat="1" ht="27" customHeight="1" spans="1:8">
      <c r="A50" s="149" t="s">
        <v>186</v>
      </c>
      <c r="B50" s="150" t="s">
        <v>265</v>
      </c>
      <c r="C50" s="153"/>
      <c r="D50" s="153"/>
      <c r="E50" s="89">
        <v>0</v>
      </c>
      <c r="F50" s="89">
        <v>0</v>
      </c>
      <c r="G50" s="158">
        <v>0</v>
      </c>
      <c r="H50" s="151" t="s">
        <v>266</v>
      </c>
    </row>
    <row r="51" s="44" customFormat="1" ht="27" customHeight="1" spans="1:8">
      <c r="A51" s="149" t="s">
        <v>218</v>
      </c>
      <c r="B51" s="150" t="s">
        <v>267</v>
      </c>
      <c r="C51" s="110">
        <v>50901</v>
      </c>
      <c r="D51" s="110" t="s">
        <v>268</v>
      </c>
      <c r="E51" s="89">
        <v>0</v>
      </c>
      <c r="F51" s="89">
        <v>0</v>
      </c>
      <c r="G51" s="158">
        <v>0</v>
      </c>
      <c r="H51" s="151" t="s">
        <v>269</v>
      </c>
    </row>
    <row r="52" s="44" customFormat="1" ht="27" customHeight="1" spans="1:8">
      <c r="A52" s="149" t="s">
        <v>220</v>
      </c>
      <c r="B52" s="150" t="s">
        <v>270</v>
      </c>
      <c r="C52" s="153"/>
      <c r="D52" s="153"/>
      <c r="E52" s="89">
        <v>42</v>
      </c>
      <c r="F52" s="89">
        <v>42</v>
      </c>
      <c r="G52" s="99">
        <v>0</v>
      </c>
      <c r="H52" s="151" t="s">
        <v>271</v>
      </c>
    </row>
    <row r="53" s="44" customFormat="1" ht="27" customHeight="1" spans="1:8">
      <c r="A53" s="149" t="s">
        <v>209</v>
      </c>
      <c r="B53" s="150" t="s">
        <v>272</v>
      </c>
      <c r="C53" s="89">
        <v>50999</v>
      </c>
      <c r="D53" s="139" t="s">
        <v>260</v>
      </c>
      <c r="E53" s="89">
        <v>4000</v>
      </c>
      <c r="F53" s="89">
        <v>4000</v>
      </c>
      <c r="G53" s="99">
        <v>0</v>
      </c>
      <c r="H53" s="139"/>
    </row>
    <row r="54" s="44" customFormat="1" customHeight="1" spans="1:4">
      <c r="A54" s="160"/>
      <c r="B54" s="160"/>
      <c r="C54" s="161"/>
      <c r="D54" s="160"/>
    </row>
    <row r="55" s="44" customFormat="1" customHeight="1" spans="1:4">
      <c r="A55" s="160"/>
      <c r="B55" s="160"/>
      <c r="C55" s="161"/>
      <c r="D55" s="160"/>
    </row>
    <row r="56" s="44" customFormat="1" customHeight="1" spans="1:4">
      <c r="A56" s="160"/>
      <c r="B56" s="160"/>
      <c r="C56" s="161"/>
      <c r="D56" s="160"/>
    </row>
    <row r="57" s="44" customFormat="1" customHeight="1" spans="1:4">
      <c r="A57" s="160"/>
      <c r="B57" s="160"/>
      <c r="C57" s="161"/>
      <c r="D57" s="160"/>
    </row>
    <row r="58" s="44" customFormat="1" customHeight="1" spans="1:4">
      <c r="A58" s="160"/>
      <c r="B58" s="160"/>
      <c r="C58" s="161"/>
      <c r="D58" s="160"/>
    </row>
    <row r="59" s="44" customFormat="1" customHeight="1" spans="1:4">
      <c r="A59" s="160"/>
      <c r="B59" s="160"/>
      <c r="C59" s="161"/>
      <c r="D59" s="160"/>
    </row>
    <row r="60" s="44" customFormat="1" customHeight="1" spans="1:4">
      <c r="A60" s="160"/>
      <c r="B60" s="160"/>
      <c r="C60" s="161"/>
      <c r="D60" s="160"/>
    </row>
    <row r="61" s="44" customFormat="1" customHeight="1" spans="3:3">
      <c r="C61" s="143"/>
    </row>
  </sheetData>
  <mergeCells count="12">
    <mergeCell ref="A2:H2"/>
    <mergeCell ref="A5:B5"/>
    <mergeCell ref="C7:C10"/>
    <mergeCell ref="C11:C15"/>
    <mergeCell ref="C17:C18"/>
    <mergeCell ref="C48:C50"/>
    <mergeCell ref="C51:C52"/>
    <mergeCell ref="D7:D10"/>
    <mergeCell ref="D11:D15"/>
    <mergeCell ref="D17:D18"/>
    <mergeCell ref="D48:D50"/>
    <mergeCell ref="D51:D52"/>
  </mergeCells>
  <printOptions horizontalCentered="1" verticalCentered="1"/>
  <pageMargins left="0.35" right="0.35" top="0.79" bottom="0.79" header="0.3" footer="0.5"/>
  <pageSetup paperSize="9" orientation="landscape" horizont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4"/>
  <sheetViews>
    <sheetView showGridLines="0" showZeros="0" workbookViewId="0">
      <selection activeCell="H7" sqref="H7"/>
    </sheetView>
  </sheetViews>
  <sheetFormatPr defaultColWidth="9.16666666666667" defaultRowHeight="12.75" customHeight="1" outlineLevelCol="7"/>
  <cols>
    <col min="1" max="1" width="27.8333333333333" customWidth="1"/>
    <col min="2" max="2" width="23.3333333333333" customWidth="1"/>
    <col min="3" max="3" width="35.1666666666667" customWidth="1"/>
    <col min="4" max="4" width="28.6666666666667" customWidth="1"/>
    <col min="5" max="5" width="34.8333333333333" customWidth="1"/>
    <col min="6" max="6" width="24.1666666666667" customWidth="1"/>
    <col min="7" max="7" width="49.1666666666667" customWidth="1"/>
    <col min="8" max="8" width="32.3333333333333" customWidth="1"/>
    <col min="9" max="16384" width="9.16666666666667" customWidth="1"/>
  </cols>
  <sheetData>
    <row r="1" ht="22.5" customHeight="1" spans="1:6">
      <c r="A1" s="116" t="s">
        <v>27</v>
      </c>
      <c r="B1" s="117"/>
      <c r="C1" s="117"/>
      <c r="D1" s="117"/>
      <c r="E1" s="117"/>
      <c r="F1" s="118"/>
    </row>
    <row r="2" ht="22.5" customHeight="1" spans="1:6">
      <c r="A2" s="119" t="s">
        <v>28</v>
      </c>
      <c r="B2" s="120"/>
      <c r="C2" s="121"/>
      <c r="D2" s="121"/>
      <c r="E2" s="121"/>
      <c r="F2" s="120"/>
    </row>
    <row r="3" s="60" customFormat="1" ht="22.5" customHeight="1" spans="1:8">
      <c r="A3" s="122"/>
      <c r="B3" s="122"/>
      <c r="C3" s="123"/>
      <c r="D3" s="123"/>
      <c r="E3" s="124"/>
      <c r="H3" s="125" t="s">
        <v>47</v>
      </c>
    </row>
    <row r="4" s="60" customFormat="1" ht="22.5" customHeight="1" spans="1:8">
      <c r="A4" s="126" t="s">
        <v>48</v>
      </c>
      <c r="B4" s="126"/>
      <c r="C4" s="127" t="s">
        <v>49</v>
      </c>
      <c r="D4" s="128"/>
      <c r="E4" s="128"/>
      <c r="F4" s="128"/>
      <c r="G4" s="128"/>
      <c r="H4" s="129"/>
    </row>
    <row r="5" s="60" customFormat="1" ht="22.5" customHeight="1" spans="1:8">
      <c r="A5" s="126" t="s">
        <v>50</v>
      </c>
      <c r="B5" s="126" t="s">
        <v>51</v>
      </c>
      <c r="C5" s="126" t="s">
        <v>52</v>
      </c>
      <c r="D5" s="130" t="s">
        <v>51</v>
      </c>
      <c r="E5" s="126" t="s">
        <v>53</v>
      </c>
      <c r="F5" s="126" t="s">
        <v>51</v>
      </c>
      <c r="G5" s="131" t="s">
        <v>54</v>
      </c>
      <c r="H5" s="132" t="s">
        <v>51</v>
      </c>
    </row>
    <row r="6" s="60" customFormat="1" ht="22.5" customHeight="1" spans="1:8">
      <c r="A6" s="133" t="s">
        <v>273</v>
      </c>
      <c r="B6" s="134"/>
      <c r="C6" s="115" t="s">
        <v>274</v>
      </c>
      <c r="D6" s="135"/>
      <c r="E6" s="136" t="s">
        <v>275</v>
      </c>
      <c r="F6" s="135"/>
      <c r="G6" s="137" t="s">
        <v>55</v>
      </c>
      <c r="H6" s="111"/>
    </row>
    <row r="7" s="60" customFormat="1" ht="22.5" customHeight="1" spans="1:8">
      <c r="A7" s="133"/>
      <c r="B7" s="134"/>
      <c r="C7" s="115" t="s">
        <v>276</v>
      </c>
      <c r="D7" s="135"/>
      <c r="E7" s="115" t="s">
        <v>277</v>
      </c>
      <c r="F7" s="135"/>
      <c r="G7" s="138" t="s">
        <v>59</v>
      </c>
      <c r="H7" s="111"/>
    </row>
    <row r="8" s="60" customFormat="1" ht="22.5" customHeight="1" spans="1:8">
      <c r="A8" s="133"/>
      <c r="B8" s="134"/>
      <c r="C8" s="115" t="s">
        <v>278</v>
      </c>
      <c r="D8" s="135"/>
      <c r="E8" s="115" t="s">
        <v>279</v>
      </c>
      <c r="F8" s="135"/>
      <c r="G8" s="138" t="s">
        <v>63</v>
      </c>
      <c r="H8" s="107"/>
    </row>
    <row r="9" s="60" customFormat="1" ht="22.5" customHeight="1" spans="1:8">
      <c r="A9" s="133"/>
      <c r="B9" s="134"/>
      <c r="C9" s="115" t="s">
        <v>280</v>
      </c>
      <c r="D9" s="135"/>
      <c r="E9" s="115" t="s">
        <v>281</v>
      </c>
      <c r="F9" s="135"/>
      <c r="G9" s="138" t="s">
        <v>67</v>
      </c>
      <c r="H9" s="111"/>
    </row>
    <row r="10" s="60" customFormat="1" ht="22.5" customHeight="1" spans="1:8">
      <c r="A10" s="133"/>
      <c r="B10" s="134"/>
      <c r="C10" s="115" t="s">
        <v>282</v>
      </c>
      <c r="D10" s="135"/>
      <c r="E10" s="115" t="s">
        <v>283</v>
      </c>
      <c r="F10" s="135"/>
      <c r="G10" s="138" t="s">
        <v>71</v>
      </c>
      <c r="H10" s="111"/>
    </row>
    <row r="11" s="60" customFormat="1" ht="22.5" customHeight="1" spans="1:8">
      <c r="A11" s="133"/>
      <c r="B11" s="134"/>
      <c r="C11" s="115" t="s">
        <v>284</v>
      </c>
      <c r="D11" s="135"/>
      <c r="E11" s="115" t="s">
        <v>285</v>
      </c>
      <c r="F11" s="135"/>
      <c r="G11" s="138" t="s">
        <v>75</v>
      </c>
      <c r="H11" s="111"/>
    </row>
    <row r="12" s="60" customFormat="1" ht="22.5" customHeight="1" spans="1:8">
      <c r="A12" s="133"/>
      <c r="B12" s="134"/>
      <c r="C12" s="115" t="s">
        <v>286</v>
      </c>
      <c r="D12" s="135"/>
      <c r="E12" s="115" t="s">
        <v>277</v>
      </c>
      <c r="F12" s="135"/>
      <c r="G12" s="138" t="s">
        <v>79</v>
      </c>
      <c r="H12" s="111"/>
    </row>
    <row r="13" s="60" customFormat="1" ht="22.5" customHeight="1" spans="1:8">
      <c r="A13" s="139"/>
      <c r="B13" s="134"/>
      <c r="C13" s="115" t="s">
        <v>287</v>
      </c>
      <c r="D13" s="135"/>
      <c r="E13" s="115" t="s">
        <v>279</v>
      </c>
      <c r="F13" s="135"/>
      <c r="G13" s="138" t="s">
        <v>82</v>
      </c>
      <c r="H13" s="111"/>
    </row>
    <row r="14" s="60" customFormat="1" ht="22.5" customHeight="1" spans="1:8">
      <c r="A14" s="139"/>
      <c r="B14" s="134"/>
      <c r="C14" s="115" t="s">
        <v>288</v>
      </c>
      <c r="D14" s="135"/>
      <c r="E14" s="115" t="s">
        <v>281</v>
      </c>
      <c r="F14" s="135"/>
      <c r="G14" s="138" t="s">
        <v>85</v>
      </c>
      <c r="H14" s="111"/>
    </row>
    <row r="15" s="60" customFormat="1" ht="22.5" customHeight="1" spans="1:8">
      <c r="A15" s="139"/>
      <c r="B15" s="134"/>
      <c r="C15" s="115" t="s">
        <v>289</v>
      </c>
      <c r="D15" s="135"/>
      <c r="E15" s="115" t="s">
        <v>290</v>
      </c>
      <c r="F15" s="135"/>
      <c r="G15" s="138" t="s">
        <v>89</v>
      </c>
      <c r="H15" s="111"/>
    </row>
    <row r="16" s="60" customFormat="1" ht="22.5" customHeight="1" spans="1:8">
      <c r="A16" s="107"/>
      <c r="B16" s="140"/>
      <c r="C16" s="115" t="s">
        <v>291</v>
      </c>
      <c r="D16" s="135"/>
      <c r="E16" s="115" t="s">
        <v>292</v>
      </c>
      <c r="F16" s="135"/>
      <c r="G16" s="138" t="s">
        <v>93</v>
      </c>
      <c r="H16" s="107"/>
    </row>
    <row r="17" s="60" customFormat="1" ht="22.5" customHeight="1" spans="1:8">
      <c r="A17" s="111"/>
      <c r="B17" s="140"/>
      <c r="C17" s="115" t="s">
        <v>293</v>
      </c>
      <c r="D17" s="135"/>
      <c r="E17" s="115" t="s">
        <v>294</v>
      </c>
      <c r="F17" s="135"/>
      <c r="G17" s="138" t="s">
        <v>97</v>
      </c>
      <c r="H17" s="111"/>
    </row>
    <row r="18" s="60" customFormat="1" ht="22.5" customHeight="1" spans="1:8">
      <c r="A18" s="111"/>
      <c r="B18" s="140"/>
      <c r="C18" s="115" t="s">
        <v>295</v>
      </c>
      <c r="D18" s="135"/>
      <c r="E18" s="115" t="s">
        <v>296</v>
      </c>
      <c r="F18" s="135"/>
      <c r="G18" s="138" t="s">
        <v>100</v>
      </c>
      <c r="H18" s="111"/>
    </row>
    <row r="19" s="60" customFormat="1" ht="22.5" customHeight="1" spans="1:8">
      <c r="A19" s="139"/>
      <c r="B19" s="140"/>
      <c r="C19" s="115" t="s">
        <v>297</v>
      </c>
      <c r="D19" s="135"/>
      <c r="E19" s="115" t="s">
        <v>298</v>
      </c>
      <c r="F19" s="135"/>
      <c r="G19" s="138" t="s">
        <v>103</v>
      </c>
      <c r="H19" s="111"/>
    </row>
    <row r="20" s="60" customFormat="1" ht="22.5" customHeight="1" spans="1:8">
      <c r="A20" s="139"/>
      <c r="B20" s="134"/>
      <c r="C20" s="115" t="s">
        <v>299</v>
      </c>
      <c r="D20" s="135"/>
      <c r="E20" s="115" t="s">
        <v>300</v>
      </c>
      <c r="F20" s="135"/>
      <c r="G20" s="138" t="s">
        <v>106</v>
      </c>
      <c r="H20" s="111"/>
    </row>
    <row r="21" s="60" customFormat="1" ht="22.5" customHeight="1" spans="1:8">
      <c r="A21" s="107"/>
      <c r="B21" s="134"/>
      <c r="C21" s="111"/>
      <c r="D21" s="135"/>
      <c r="E21" s="115" t="s">
        <v>301</v>
      </c>
      <c r="F21" s="135"/>
      <c r="G21" s="138" t="s">
        <v>109</v>
      </c>
      <c r="H21" s="111"/>
    </row>
    <row r="22" s="60" customFormat="1" ht="18" customHeight="1" spans="1:8">
      <c r="A22" s="111"/>
      <c r="B22" s="134"/>
      <c r="C22" s="111"/>
      <c r="D22" s="135"/>
      <c r="E22" s="141" t="s">
        <v>302</v>
      </c>
      <c r="F22" s="135"/>
      <c r="G22" s="111"/>
      <c r="H22" s="111"/>
    </row>
    <row r="23" s="60" customFormat="1" ht="19.5" customHeight="1" spans="1:8">
      <c r="A23" s="111"/>
      <c r="B23" s="134"/>
      <c r="C23" s="111"/>
      <c r="D23" s="135"/>
      <c r="E23" s="141" t="s">
        <v>303</v>
      </c>
      <c r="F23" s="135"/>
      <c r="G23" s="111"/>
      <c r="H23" s="111"/>
    </row>
    <row r="24" s="60" customFormat="1" ht="21.75" customHeight="1" spans="1:8">
      <c r="A24" s="111"/>
      <c r="B24" s="134"/>
      <c r="C24" s="115"/>
      <c r="D24" s="142"/>
      <c r="E24" s="141" t="s">
        <v>304</v>
      </c>
      <c r="F24" s="135"/>
      <c r="G24" s="111"/>
      <c r="H24" s="111"/>
    </row>
    <row r="25" s="60" customFormat="1" ht="23.25" customHeight="1" spans="1:8">
      <c r="A25" s="111"/>
      <c r="B25" s="134"/>
      <c r="C25" s="115"/>
      <c r="D25" s="142"/>
      <c r="E25" s="133"/>
      <c r="F25" s="142"/>
      <c r="G25" s="111"/>
      <c r="H25" s="111"/>
    </row>
    <row r="26" s="60" customFormat="1" ht="18" customHeight="1" spans="1:8">
      <c r="A26" s="130" t="s">
        <v>127</v>
      </c>
      <c r="B26" s="140">
        <f>SUM(B6,B9,B10,B12,B13,B14,B15)</f>
        <v>0</v>
      </c>
      <c r="C26" s="130" t="s">
        <v>128</v>
      </c>
      <c r="D26" s="142">
        <f>SUM(D6:D20)</f>
        <v>0</v>
      </c>
      <c r="E26" s="130" t="s">
        <v>128</v>
      </c>
      <c r="F26" s="142">
        <f>SUM(F6,F11,F21,F22,F23)</f>
        <v>0</v>
      </c>
      <c r="G26" s="130" t="s">
        <v>128</v>
      </c>
      <c r="H26" s="142">
        <f>SUM(H6,H11,H21,H22,H23)</f>
        <v>0</v>
      </c>
    </row>
    <row r="27" s="60" customFormat="1" customHeight="1" spans="2:6">
      <c r="B27" s="63"/>
      <c r="D27" s="63"/>
      <c r="F27" s="63"/>
    </row>
    <row r="28" s="60" customFormat="1" customHeight="1" spans="2:6">
      <c r="B28" s="63"/>
      <c r="D28" s="63"/>
      <c r="F28" s="63"/>
    </row>
    <row r="29" s="60" customFormat="1" customHeight="1" spans="2:6">
      <c r="B29" s="63"/>
      <c r="D29" s="63"/>
      <c r="F29" s="63"/>
    </row>
    <row r="30" s="60" customFormat="1" customHeight="1" spans="2:6">
      <c r="B30" s="63"/>
      <c r="D30" s="63"/>
      <c r="F30" s="63"/>
    </row>
    <row r="31" s="60" customFormat="1" customHeight="1" spans="2:6">
      <c r="B31" s="63"/>
      <c r="D31" s="63"/>
      <c r="F31" s="63"/>
    </row>
    <row r="32" s="60" customFormat="1" customHeight="1" spans="2:6">
      <c r="B32" s="63"/>
      <c r="D32" s="63"/>
      <c r="F32" s="63"/>
    </row>
    <row r="33" s="60" customFormat="1" customHeight="1" spans="2:6">
      <c r="B33" s="63"/>
      <c r="D33" s="63"/>
      <c r="F33" s="63"/>
    </row>
    <row r="34" s="60" customFormat="1" customHeight="1" spans="2:6">
      <c r="B34" s="63"/>
      <c r="D34" s="63"/>
      <c r="F34" s="63"/>
    </row>
    <row r="35" s="60" customFormat="1" customHeight="1" spans="2:6">
      <c r="B35" s="63"/>
      <c r="D35" s="63"/>
      <c r="F35" s="63"/>
    </row>
    <row r="36" s="60" customFormat="1" customHeight="1" spans="2:6">
      <c r="B36" s="63"/>
      <c r="D36" s="63"/>
      <c r="F36" s="63"/>
    </row>
    <row r="37" s="60" customFormat="1" customHeight="1" spans="2:6">
      <c r="B37" s="63"/>
      <c r="D37" s="63"/>
      <c r="F37" s="63"/>
    </row>
    <row r="38" s="60" customFormat="1" customHeight="1" spans="2:6">
      <c r="B38" s="63"/>
      <c r="D38" s="63"/>
      <c r="F38" s="63"/>
    </row>
    <row r="39" s="60" customFormat="1" customHeight="1" spans="2:4">
      <c r="B39" s="63"/>
      <c r="D39" s="63"/>
    </row>
    <row r="40" customHeight="1" spans="2:4">
      <c r="B40" s="84"/>
      <c r="D40" s="84"/>
    </row>
    <row r="41" customHeight="1" spans="2:4">
      <c r="B41" s="84"/>
      <c r="D41" s="84"/>
    </row>
    <row r="42" customHeight="1" spans="2:2">
      <c r="B42" s="84"/>
    </row>
    <row r="43" customHeight="1" spans="2:2">
      <c r="B43" s="84"/>
    </row>
    <row r="44" customHeight="1" spans="2:2">
      <c r="B44" s="84"/>
    </row>
  </sheetData>
  <mergeCells count="3">
    <mergeCell ref="A3:B3"/>
    <mergeCell ref="A4:B4"/>
    <mergeCell ref="C4:H4"/>
  </mergeCells>
  <printOptions horizontalCentered="1"/>
  <pageMargins left="0.75" right="0.75" top="0.79" bottom="1" header="0" footer="0"/>
  <pageSetup paperSize="9" scale="67"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8"/>
  <sheetViews>
    <sheetView showGridLines="0" showZeros="0" topLeftCell="B1" workbookViewId="0">
      <selection activeCell="D7" sqref="D7"/>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s="60" customFormat="1" ht="30" customHeight="1" spans="1:1">
      <c r="A1" s="63" t="s">
        <v>31</v>
      </c>
    </row>
    <row r="2" ht="28.5" customHeight="1" spans="1:4">
      <c r="A2" s="112" t="s">
        <v>32</v>
      </c>
      <c r="B2" s="112"/>
      <c r="C2" s="112"/>
      <c r="D2" s="112"/>
    </row>
    <row r="3" ht="30" customHeight="1" spans="4:4">
      <c r="D3" s="90" t="s">
        <v>47</v>
      </c>
    </row>
    <row r="4" s="60" customFormat="1" ht="30" customHeight="1" spans="1:4">
      <c r="A4" s="105" t="s">
        <v>138</v>
      </c>
      <c r="B4" s="74" t="s">
        <v>305</v>
      </c>
      <c r="C4" s="105" t="s">
        <v>306</v>
      </c>
      <c r="D4" s="105" t="s">
        <v>307</v>
      </c>
    </row>
    <row r="5" s="60" customFormat="1" ht="30" customHeight="1" spans="1:4">
      <c r="A5" s="106" t="s">
        <v>153</v>
      </c>
      <c r="B5" s="106" t="s">
        <v>153</v>
      </c>
      <c r="C5" s="106" t="s">
        <v>153</v>
      </c>
      <c r="D5" s="110" t="s">
        <v>153</v>
      </c>
    </row>
    <row r="6" s="60" customFormat="1" ht="76" customHeight="1" spans="2:4">
      <c r="B6" s="89" t="s">
        <v>154</v>
      </c>
      <c r="C6" s="89">
        <v>500</v>
      </c>
      <c r="D6" s="113" t="s">
        <v>308</v>
      </c>
    </row>
    <row r="7" s="60" customFormat="1" ht="30" customHeight="1" spans="1:4">
      <c r="A7" s="107"/>
      <c r="B7" s="89"/>
      <c r="C7" s="89"/>
      <c r="D7" s="114"/>
    </row>
    <row r="8" s="60" customFormat="1" ht="30" customHeight="1" spans="1:4">
      <c r="A8" s="107"/>
      <c r="B8" s="89"/>
      <c r="C8" s="89"/>
      <c r="D8" s="114"/>
    </row>
    <row r="9" s="60" customFormat="1" ht="30" customHeight="1" spans="1:4">
      <c r="A9" s="107"/>
      <c r="B9" s="107"/>
      <c r="C9" s="107"/>
      <c r="D9" s="107"/>
    </row>
    <row r="10" s="60" customFormat="1" ht="30" customHeight="1" spans="1:4">
      <c r="A10" s="107"/>
      <c r="B10" s="107"/>
      <c r="C10" s="107"/>
      <c r="D10" s="115"/>
    </row>
    <row r="11" s="60" customFormat="1" ht="30" customHeight="1" spans="1:4">
      <c r="A11" s="107"/>
      <c r="B11" s="107"/>
      <c r="C11" s="107"/>
      <c r="D11" s="111"/>
    </row>
    <row r="12" s="60" customFormat="1" ht="30" customHeight="1" spans="1:4">
      <c r="A12" s="107"/>
      <c r="B12" s="107"/>
      <c r="C12" s="107"/>
      <c r="D12" s="111"/>
    </row>
    <row r="13" s="60" customFormat="1" ht="30" customHeight="1" spans="1:4">
      <c r="A13" s="107"/>
      <c r="B13" s="107"/>
      <c r="C13" s="107"/>
      <c r="D13" s="111"/>
    </row>
    <row r="14" s="60" customFormat="1" ht="30" customHeight="1" spans="1:2">
      <c r="A14" s="63"/>
      <c r="B14" s="63"/>
    </row>
    <row r="15" s="60" customFormat="1" customHeight="1" spans="1:3">
      <c r="A15" s="63"/>
      <c r="B15" s="63"/>
      <c r="C15" s="63"/>
    </row>
    <row r="16" s="60" customFormat="1" customHeight="1" spans="1:3">
      <c r="A16" s="63"/>
      <c r="B16" s="63"/>
      <c r="C16" s="63"/>
    </row>
    <row r="17" s="60" customFormat="1" customHeight="1" spans="2:2">
      <c r="B17" s="63"/>
    </row>
    <row r="18" s="60" customFormat="1" customHeight="1"/>
  </sheetData>
  <printOptions horizontalCentered="1"/>
  <pageMargins left="0.59" right="0.59" top="0.79" bottom="0.79"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9"/>
  <sheetViews>
    <sheetView workbookViewId="0">
      <selection activeCell="E24" sqref="E24"/>
    </sheetView>
  </sheetViews>
  <sheetFormatPr defaultColWidth="9.16666666666667" defaultRowHeight="12.75" customHeight="1"/>
  <cols>
    <col min="1" max="2" width="22.8333333333333" customWidth="1"/>
    <col min="3" max="3" width="24.3333333333333" customWidth="1"/>
    <col min="4" max="4" width="16.6666666666667" customWidth="1"/>
    <col min="5" max="6" width="23.5" customWidth="1"/>
    <col min="7" max="7" width="27.3333333333333" customWidth="1"/>
    <col min="8" max="8" width="26.5" customWidth="1"/>
    <col min="9" max="9" width="17.6666666666667" customWidth="1"/>
    <col min="10" max="10" width="12.8333333333333" customWidth="1"/>
    <col min="11" max="11" width="16.5" customWidth="1"/>
    <col min="12" max="16384" width="9.16666666666667" customWidth="1"/>
  </cols>
  <sheetData>
    <row r="1" ht="30" customHeight="1" spans="1:2">
      <c r="A1" s="63" t="s">
        <v>33</v>
      </c>
      <c r="B1" s="84"/>
    </row>
    <row r="2" ht="28.5" customHeight="1" spans="1:11">
      <c r="A2" s="64" t="s">
        <v>34</v>
      </c>
      <c r="B2" s="64"/>
      <c r="C2" s="64"/>
      <c r="D2" s="64"/>
      <c r="E2" s="64"/>
      <c r="F2" s="64"/>
      <c r="G2" s="64"/>
      <c r="H2" s="64"/>
      <c r="I2" s="64"/>
      <c r="J2" s="64"/>
      <c r="K2" s="64"/>
    </row>
    <row r="3" s="60" customFormat="1" ht="22.5" customHeight="1" spans="11:11">
      <c r="K3" s="90" t="s">
        <v>47</v>
      </c>
    </row>
    <row r="4" s="60" customFormat="1" ht="22.5" customHeight="1" spans="1:11">
      <c r="A4" s="105" t="s">
        <v>309</v>
      </c>
      <c r="B4" s="105" t="s">
        <v>310</v>
      </c>
      <c r="C4" s="74" t="s">
        <v>311</v>
      </c>
      <c r="D4" s="105" t="s">
        <v>312</v>
      </c>
      <c r="E4" s="105" t="s">
        <v>313</v>
      </c>
      <c r="F4" s="105" t="s">
        <v>314</v>
      </c>
      <c r="G4" s="105" t="s">
        <v>315</v>
      </c>
      <c r="H4" s="105" t="s">
        <v>316</v>
      </c>
      <c r="I4" s="105" t="s">
        <v>317</v>
      </c>
      <c r="J4" s="105" t="s">
        <v>318</v>
      </c>
      <c r="K4" s="105" t="s">
        <v>168</v>
      </c>
    </row>
    <row r="5" s="60" customFormat="1" ht="27" customHeight="1" spans="1:11">
      <c r="A5" s="106">
        <v>1</v>
      </c>
      <c r="B5" s="106">
        <v>2</v>
      </c>
      <c r="C5" s="106">
        <v>3</v>
      </c>
      <c r="D5" s="106">
        <v>4</v>
      </c>
      <c r="E5" s="106">
        <v>5</v>
      </c>
      <c r="F5" s="106">
        <v>6</v>
      </c>
      <c r="G5" s="106">
        <v>9</v>
      </c>
      <c r="H5" s="106">
        <v>10</v>
      </c>
      <c r="I5" s="106">
        <v>11</v>
      </c>
      <c r="J5" s="106">
        <v>12</v>
      </c>
      <c r="K5" s="110"/>
    </row>
    <row r="6" s="60" customFormat="1" ht="27" customHeight="1" spans="1:11">
      <c r="A6" s="107"/>
      <c r="B6" s="107"/>
      <c r="C6" s="107"/>
      <c r="D6" s="107"/>
      <c r="E6" s="107"/>
      <c r="F6" s="107"/>
      <c r="G6" s="107"/>
      <c r="H6" s="107"/>
      <c r="I6" s="107"/>
      <c r="J6" s="107"/>
      <c r="K6" s="107"/>
    </row>
    <row r="7" s="60" customFormat="1" ht="27" customHeight="1" spans="1:11">
      <c r="A7" s="107"/>
      <c r="B7" s="107"/>
      <c r="C7" s="107"/>
      <c r="D7" s="107"/>
      <c r="E7" s="107"/>
      <c r="F7" s="107"/>
      <c r="G7" s="107"/>
      <c r="H7" s="107"/>
      <c r="I7" s="107"/>
      <c r="J7" s="107"/>
      <c r="K7" s="107"/>
    </row>
    <row r="8" s="60" customFormat="1" ht="27" customHeight="1" spans="1:11">
      <c r="A8" s="107"/>
      <c r="B8" s="107"/>
      <c r="C8" s="107"/>
      <c r="D8" s="107"/>
      <c r="E8" s="107"/>
      <c r="F8" s="107"/>
      <c r="G8" s="107"/>
      <c r="H8" s="107"/>
      <c r="I8" s="107"/>
      <c r="J8" s="107"/>
      <c r="K8" s="107"/>
    </row>
    <row r="9" s="60" customFormat="1" ht="27" customHeight="1" spans="1:11">
      <c r="A9" s="107"/>
      <c r="B9" s="107"/>
      <c r="C9" s="107"/>
      <c r="D9" s="107"/>
      <c r="E9" s="107"/>
      <c r="F9" s="107"/>
      <c r="G9" s="107"/>
      <c r="H9" s="107"/>
      <c r="I9" s="107"/>
      <c r="J9" s="107"/>
      <c r="K9" s="107"/>
    </row>
    <row r="10" s="60" customFormat="1" ht="27" customHeight="1" spans="1:11">
      <c r="A10" s="107"/>
      <c r="B10" s="107"/>
      <c r="C10" s="107"/>
      <c r="D10" s="107"/>
      <c r="E10" s="107"/>
      <c r="F10" s="107"/>
      <c r="G10" s="107"/>
      <c r="H10" s="107"/>
      <c r="I10" s="107"/>
      <c r="J10" s="107"/>
      <c r="K10" s="107"/>
    </row>
    <row r="11" s="60" customFormat="1" ht="27" customHeight="1" spans="1:11">
      <c r="A11" s="107"/>
      <c r="B11" s="107"/>
      <c r="C11" s="107"/>
      <c r="D11" s="107"/>
      <c r="E11" s="107"/>
      <c r="F11" s="107"/>
      <c r="G11" s="107"/>
      <c r="H11" s="107"/>
      <c r="I11" s="107"/>
      <c r="J11" s="107"/>
      <c r="K11" s="111"/>
    </row>
    <row r="12" s="60" customFormat="1" ht="27" customHeight="1" spans="1:11">
      <c r="A12" s="107"/>
      <c r="B12" s="107"/>
      <c r="C12" s="107"/>
      <c r="D12" s="107"/>
      <c r="E12" s="107"/>
      <c r="F12" s="107"/>
      <c r="G12" s="107"/>
      <c r="H12" s="107"/>
      <c r="I12" s="107"/>
      <c r="J12" s="107"/>
      <c r="K12" s="111"/>
    </row>
    <row r="13" s="60" customFormat="1" ht="27" customHeight="1" spans="1:11">
      <c r="A13" s="107"/>
      <c r="B13" s="107"/>
      <c r="C13" s="107"/>
      <c r="D13" s="107"/>
      <c r="E13" s="107"/>
      <c r="F13" s="107"/>
      <c r="G13" s="107"/>
      <c r="H13" s="107"/>
      <c r="I13" s="107"/>
      <c r="J13" s="107"/>
      <c r="K13" s="111"/>
    </row>
    <row r="14" s="60" customFormat="1" ht="19" customHeight="1" spans="1:11">
      <c r="A14" s="108" t="s">
        <v>319</v>
      </c>
      <c r="B14" s="108"/>
      <c r="C14" s="108"/>
      <c r="D14" s="108"/>
      <c r="E14" s="108"/>
      <c r="F14" s="108"/>
      <c r="G14" s="108"/>
      <c r="H14" s="108"/>
      <c r="I14" s="108"/>
      <c r="J14" s="108"/>
      <c r="K14" s="108"/>
    </row>
    <row r="15" customHeight="1" spans="1:10">
      <c r="A15" s="84"/>
      <c r="B15" s="84"/>
      <c r="C15" s="84"/>
      <c r="D15" s="84"/>
      <c r="E15" s="84"/>
      <c r="F15" s="84"/>
      <c r="G15" s="84"/>
      <c r="H15" s="84"/>
      <c r="I15" s="84"/>
      <c r="J15" s="84"/>
    </row>
    <row r="16" customHeight="1" spans="1:10">
      <c r="A16" s="84"/>
      <c r="B16" s="84"/>
      <c r="C16" s="84"/>
      <c r="D16" s="84"/>
      <c r="E16" s="84"/>
      <c r="F16" s="84"/>
      <c r="G16" s="84"/>
      <c r="H16" s="84"/>
      <c r="I16" s="84"/>
      <c r="J16" s="84"/>
    </row>
    <row r="17" customHeight="1" spans="3:3">
      <c r="C17" s="84"/>
    </row>
    <row r="19" customHeight="1" spans="5:5">
      <c r="E19" s="109"/>
    </row>
  </sheetData>
  <mergeCells count="2">
    <mergeCell ref="A2:K2"/>
    <mergeCell ref="A14:K14"/>
  </mergeCells>
  <pageMargins left="0.75" right="0.75" top="1" bottom="1" header="0.51" footer="0.51"/>
  <pageSetup paperSize="9" scale="68"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H34" sqref="H34"/>
    </sheetView>
  </sheetViews>
  <sheetFormatPr defaultColWidth="9.16666666666667" defaultRowHeight="12.75" customHeight="1"/>
  <cols>
    <col min="1" max="3" width="7.16666666666667" style="44" customWidth="1"/>
    <col min="4" max="4" width="16.5" style="44" customWidth="1"/>
    <col min="5" max="7" width="18.8333333333333" style="44" customWidth="1"/>
    <col min="8" max="8" width="15.8333333333333" style="44" customWidth="1"/>
    <col min="9" max="9" width="12.1666666666667" style="44" customWidth="1"/>
    <col min="10" max="12" width="9.16666666666667" style="44" customWidth="1"/>
    <col min="13" max="13" width="17.3333333333333" style="44" customWidth="1"/>
    <col min="14" max="255" width="9.16666666666667" style="44" customWidth="1"/>
    <col min="256" max="16384" width="9.16666666666667" style="44"/>
  </cols>
  <sheetData>
    <row r="1" s="44" customFormat="1" ht="29.25" customHeight="1" spans="1:1">
      <c r="A1" s="91" t="s">
        <v>36</v>
      </c>
    </row>
    <row r="2" s="44" customFormat="1" ht="23.25" customHeight="1" spans="1:14">
      <c r="A2" s="92" t="s">
        <v>37</v>
      </c>
      <c r="B2" s="92"/>
      <c r="C2" s="92"/>
      <c r="D2" s="92"/>
      <c r="E2" s="92"/>
      <c r="F2" s="92"/>
      <c r="G2" s="92"/>
      <c r="H2" s="92"/>
      <c r="I2" s="92"/>
      <c r="J2" s="92"/>
      <c r="K2" s="92"/>
      <c r="L2" s="92"/>
      <c r="M2" s="92"/>
      <c r="N2" s="100"/>
    </row>
    <row r="3" s="44" customFormat="1" ht="26.25" customHeight="1" spans="14:14">
      <c r="N3" s="101" t="s">
        <v>47</v>
      </c>
    </row>
    <row r="4" s="44" customFormat="1" ht="18" customHeight="1" spans="1:14">
      <c r="A4" s="93" t="s">
        <v>320</v>
      </c>
      <c r="B4" s="93"/>
      <c r="C4" s="93"/>
      <c r="D4" s="93" t="s">
        <v>138</v>
      </c>
      <c r="E4" s="94" t="s">
        <v>321</v>
      </c>
      <c r="F4" s="93" t="s">
        <v>322</v>
      </c>
      <c r="G4" s="95" t="s">
        <v>323</v>
      </c>
      <c r="H4" s="96" t="s">
        <v>324</v>
      </c>
      <c r="I4" s="93" t="s">
        <v>325</v>
      </c>
      <c r="J4" s="93" t="s">
        <v>173</v>
      </c>
      <c r="K4" s="93"/>
      <c r="L4" s="102" t="s">
        <v>326</v>
      </c>
      <c r="M4" s="93" t="s">
        <v>327</v>
      </c>
      <c r="N4" s="103" t="s">
        <v>328</v>
      </c>
    </row>
    <row r="5" s="44" customFormat="1" ht="20" customHeight="1" spans="1:14">
      <c r="A5" s="79" t="s">
        <v>329</v>
      </c>
      <c r="B5" s="79" t="s">
        <v>330</v>
      </c>
      <c r="C5" s="79" t="s">
        <v>331</v>
      </c>
      <c r="D5" s="93"/>
      <c r="E5" s="94"/>
      <c r="F5" s="93"/>
      <c r="G5" s="97"/>
      <c r="H5" s="96"/>
      <c r="I5" s="93"/>
      <c r="J5" s="93" t="s">
        <v>329</v>
      </c>
      <c r="K5" s="93" t="s">
        <v>330</v>
      </c>
      <c r="L5" s="104"/>
      <c r="M5" s="93"/>
      <c r="N5" s="103"/>
    </row>
    <row r="6" s="44" customFormat="1" ht="20" customHeight="1" spans="1:14">
      <c r="A6" s="77" t="s">
        <v>153</v>
      </c>
      <c r="B6" s="77" t="s">
        <v>153</v>
      </c>
      <c r="C6" s="77" t="s">
        <v>153</v>
      </c>
      <c r="D6" s="77" t="s">
        <v>153</v>
      </c>
      <c r="E6" s="77" t="s">
        <v>153</v>
      </c>
      <c r="F6" s="98" t="s">
        <v>153</v>
      </c>
      <c r="G6" s="77" t="s">
        <v>153</v>
      </c>
      <c r="H6" s="77" t="s">
        <v>153</v>
      </c>
      <c r="I6" s="77" t="s">
        <v>153</v>
      </c>
      <c r="J6" s="77" t="s">
        <v>153</v>
      </c>
      <c r="K6" s="77" t="s">
        <v>153</v>
      </c>
      <c r="L6" s="77" t="s">
        <v>153</v>
      </c>
      <c r="M6" s="77" t="s">
        <v>153</v>
      </c>
      <c r="N6" s="77" t="s">
        <v>153</v>
      </c>
    </row>
    <row r="7" s="44" customFormat="1" ht="26" customHeight="1" spans="1:14">
      <c r="A7" s="99"/>
      <c r="B7" s="99"/>
      <c r="C7" s="99"/>
      <c r="D7" s="99"/>
      <c r="E7" s="99"/>
      <c r="F7" s="99"/>
      <c r="G7" s="99"/>
      <c r="H7" s="99"/>
      <c r="I7" s="99"/>
      <c r="J7" s="99"/>
      <c r="K7" s="99"/>
      <c r="L7" s="99"/>
      <c r="M7" s="99"/>
      <c r="N7" s="99"/>
    </row>
    <row r="8" s="44" customFormat="1" ht="26" customHeight="1" spans="1:14">
      <c r="A8" s="99"/>
      <c r="B8" s="99"/>
      <c r="C8" s="99"/>
      <c r="D8" s="99"/>
      <c r="E8" s="99"/>
      <c r="F8" s="99"/>
      <c r="G8" s="99"/>
      <c r="H8" s="99"/>
      <c r="I8" s="99"/>
      <c r="J8" s="99"/>
      <c r="K8" s="99"/>
      <c r="L8" s="99"/>
      <c r="M8" s="99"/>
      <c r="N8" s="99"/>
    </row>
    <row r="9" s="44" customFormat="1" ht="26" customHeight="1" spans="1:14">
      <c r="A9" s="99"/>
      <c r="B9" s="99"/>
      <c r="C9" s="99"/>
      <c r="D9" s="99"/>
      <c r="E9" s="99"/>
      <c r="F9" s="99"/>
      <c r="G9" s="99"/>
      <c r="H9" s="99"/>
      <c r="I9" s="99"/>
      <c r="J9" s="99"/>
      <c r="K9" s="99"/>
      <c r="L9" s="99"/>
      <c r="M9" s="99"/>
      <c r="N9" s="99"/>
    </row>
    <row r="10" s="44" customFormat="1" ht="26" customHeight="1" spans="1:14">
      <c r="A10" s="99"/>
      <c r="B10" s="99"/>
      <c r="C10" s="99"/>
      <c r="D10" s="99"/>
      <c r="E10" s="99"/>
      <c r="F10" s="99"/>
      <c r="G10" s="99"/>
      <c r="H10" s="99"/>
      <c r="I10" s="99"/>
      <c r="J10" s="99"/>
      <c r="K10" s="99"/>
      <c r="L10" s="99"/>
      <c r="M10" s="99"/>
      <c r="N10" s="99"/>
    </row>
    <row r="11" s="44" customFormat="1" ht="26" customHeight="1" spans="1:14">
      <c r="A11" s="99"/>
      <c r="B11" s="99"/>
      <c r="C11" s="99"/>
      <c r="D11" s="99"/>
      <c r="E11" s="99"/>
      <c r="F11" s="99"/>
      <c r="G11" s="99"/>
      <c r="H11" s="99"/>
      <c r="I11" s="99"/>
      <c r="J11" s="99"/>
      <c r="K11" s="99"/>
      <c r="L11" s="99"/>
      <c r="M11" s="99"/>
      <c r="N11" s="99"/>
    </row>
    <row r="12" s="44" customFormat="1" ht="26" customHeight="1" spans="1:14">
      <c r="A12" s="99"/>
      <c r="B12" s="99"/>
      <c r="C12" s="99"/>
      <c r="D12" s="99"/>
      <c r="E12" s="99"/>
      <c r="F12" s="99"/>
      <c r="G12" s="99"/>
      <c r="H12" s="99"/>
      <c r="I12" s="99"/>
      <c r="J12" s="99"/>
      <c r="K12" s="99"/>
      <c r="L12" s="99"/>
      <c r="M12" s="99"/>
      <c r="N12" s="99"/>
    </row>
    <row r="13" s="44" customFormat="1" ht="26" customHeight="1" spans="1:14">
      <c r="A13" s="99"/>
      <c r="B13" s="99"/>
      <c r="C13" s="99"/>
      <c r="D13" s="99"/>
      <c r="E13" s="99"/>
      <c r="F13" s="99"/>
      <c r="G13" s="99"/>
      <c r="H13" s="99"/>
      <c r="I13" s="99"/>
      <c r="J13" s="99"/>
      <c r="K13" s="99"/>
      <c r="L13" s="99"/>
      <c r="M13" s="99"/>
      <c r="N13" s="99"/>
    </row>
    <row r="14" s="44" customFormat="1" ht="26" customHeight="1" spans="1:14">
      <c r="A14" s="99"/>
      <c r="B14" s="99"/>
      <c r="C14" s="99"/>
      <c r="D14" s="99"/>
      <c r="E14" s="99"/>
      <c r="F14" s="99"/>
      <c r="G14" s="99"/>
      <c r="H14" s="99"/>
      <c r="I14" s="99"/>
      <c r="J14" s="99"/>
      <c r="K14" s="99"/>
      <c r="L14" s="99"/>
      <c r="M14" s="99"/>
      <c r="N14" s="99"/>
    </row>
  </sheetData>
  <mergeCells count="11">
    <mergeCell ref="A4:C4"/>
    <mergeCell ref="J4:K4"/>
    <mergeCell ref="D4:D5"/>
    <mergeCell ref="E4:E5"/>
    <mergeCell ref="F4:F5"/>
    <mergeCell ref="G4:G5"/>
    <mergeCell ref="H4:H5"/>
    <mergeCell ref="I4:I5"/>
    <mergeCell ref="L4:L5"/>
    <mergeCell ref="M4:M5"/>
    <mergeCell ref="N4:N5"/>
  </mergeCells>
  <pageMargins left="0.75" right="0.75" top="1" bottom="1" header="0.511805555555556" footer="0.511805555555556"/>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tabSelected="1" workbookViewId="0">
      <selection activeCell="AC12" sqref="AC12"/>
    </sheetView>
  </sheetViews>
  <sheetFormatPr defaultColWidth="9.16666666666667" defaultRowHeight="12.75" customHeight="1"/>
  <cols>
    <col min="1" max="1" width="11.6666666666667" customWidth="1"/>
    <col min="2" max="2" width="18.8333333333333" style="62" customWidth="1"/>
    <col min="3" max="3" width="6.16666666666667" customWidth="1"/>
    <col min="4" max="4" width="8.5" customWidth="1"/>
    <col min="5" max="6" width="11.8333333333333" customWidth="1"/>
    <col min="7" max="7" width="7.66666666666667" customWidth="1"/>
    <col min="8" max="9" width="11.8333333333333" customWidth="1"/>
    <col min="10" max="11" width="6.83333333333333" customWidth="1"/>
    <col min="12" max="12" width="8.66666666666667" customWidth="1"/>
    <col min="13" max="13" width="6.5" customWidth="1"/>
    <col min="14" max="18" width="9.16666666666667" customWidth="1"/>
    <col min="19" max="19" width="6.83333333333333" customWidth="1"/>
    <col min="20" max="16384" width="9.16666666666667" customWidth="1"/>
  </cols>
  <sheetData>
    <row r="1" ht="30" customHeight="1" spans="1:1">
      <c r="A1" s="63" t="s">
        <v>38</v>
      </c>
    </row>
    <row r="2" ht="28.5" customHeight="1" spans="1:29">
      <c r="A2" s="64" t="s">
        <v>39</v>
      </c>
      <c r="B2" s="65"/>
      <c r="C2" s="64"/>
      <c r="D2" s="64"/>
      <c r="E2" s="64"/>
      <c r="F2" s="64"/>
      <c r="G2" s="64"/>
      <c r="H2" s="64"/>
      <c r="I2" s="64"/>
      <c r="J2" s="64"/>
      <c r="K2" s="64"/>
      <c r="L2" s="64"/>
      <c r="M2" s="64"/>
      <c r="N2" s="64"/>
      <c r="O2" s="64"/>
      <c r="P2" s="64"/>
      <c r="Q2" s="64"/>
      <c r="R2" s="64"/>
      <c r="S2" s="64"/>
      <c r="T2" s="64"/>
      <c r="U2" s="64"/>
      <c r="V2" s="64"/>
      <c r="W2" s="64"/>
      <c r="X2" s="64"/>
      <c r="Y2" s="64"/>
      <c r="Z2" s="64"/>
      <c r="AA2" s="64"/>
      <c r="AB2" s="64"/>
      <c r="AC2" s="64"/>
    </row>
    <row r="3" s="60" customFormat="1" ht="22.5" customHeight="1" spans="2:29">
      <c r="B3" s="66"/>
      <c r="AC3" s="90" t="s">
        <v>47</v>
      </c>
    </row>
    <row r="4" s="60" customFormat="1" ht="25" customHeight="1" spans="1:29">
      <c r="A4" s="67" t="s">
        <v>138</v>
      </c>
      <c r="B4" s="68" t="s">
        <v>139</v>
      </c>
      <c r="C4" s="69" t="s">
        <v>332</v>
      </c>
      <c r="D4" s="70"/>
      <c r="E4" s="70"/>
      <c r="F4" s="70"/>
      <c r="G4" s="70"/>
      <c r="H4" s="70"/>
      <c r="I4" s="70"/>
      <c r="J4" s="70"/>
      <c r="K4" s="85"/>
      <c r="L4" s="69" t="s">
        <v>333</v>
      </c>
      <c r="M4" s="70"/>
      <c r="N4" s="70"/>
      <c r="O4" s="70"/>
      <c r="P4" s="70"/>
      <c r="Q4" s="70"/>
      <c r="R4" s="70"/>
      <c r="S4" s="70"/>
      <c r="T4" s="85"/>
      <c r="U4" s="69" t="s">
        <v>334</v>
      </c>
      <c r="V4" s="70"/>
      <c r="W4" s="70"/>
      <c r="X4" s="70"/>
      <c r="Y4" s="70"/>
      <c r="Z4" s="70"/>
      <c r="AA4" s="70"/>
      <c r="AB4" s="70"/>
      <c r="AC4" s="85"/>
    </row>
    <row r="5" s="60" customFormat="1" ht="25" customHeight="1" spans="1:29">
      <c r="A5" s="67"/>
      <c r="B5" s="68"/>
      <c r="C5" s="71" t="s">
        <v>142</v>
      </c>
      <c r="D5" s="69" t="s">
        <v>335</v>
      </c>
      <c r="E5" s="70"/>
      <c r="F5" s="70"/>
      <c r="G5" s="70"/>
      <c r="H5" s="70"/>
      <c r="I5" s="85"/>
      <c r="J5" s="86" t="s">
        <v>336</v>
      </c>
      <c r="K5" s="86" t="s">
        <v>337</v>
      </c>
      <c r="L5" s="71" t="s">
        <v>142</v>
      </c>
      <c r="M5" s="69" t="s">
        <v>335</v>
      </c>
      <c r="N5" s="70"/>
      <c r="O5" s="70"/>
      <c r="P5" s="70"/>
      <c r="Q5" s="70"/>
      <c r="R5" s="85"/>
      <c r="S5" s="86" t="s">
        <v>336</v>
      </c>
      <c r="T5" s="86" t="s">
        <v>337</v>
      </c>
      <c r="U5" s="71" t="s">
        <v>142</v>
      </c>
      <c r="V5" s="69" t="s">
        <v>335</v>
      </c>
      <c r="W5" s="70"/>
      <c r="X5" s="70"/>
      <c r="Y5" s="70"/>
      <c r="Z5" s="70"/>
      <c r="AA5" s="85"/>
      <c r="AB5" s="86" t="s">
        <v>336</v>
      </c>
      <c r="AC5" s="86" t="s">
        <v>337</v>
      </c>
    </row>
    <row r="6" s="60" customFormat="1" ht="25" customHeight="1" spans="1:29">
      <c r="A6" s="67"/>
      <c r="B6" s="68"/>
      <c r="C6" s="72"/>
      <c r="D6" s="68" t="s">
        <v>151</v>
      </c>
      <c r="E6" s="68" t="s">
        <v>338</v>
      </c>
      <c r="F6" s="68" t="s">
        <v>339</v>
      </c>
      <c r="G6" s="68" t="s">
        <v>340</v>
      </c>
      <c r="H6" s="68"/>
      <c r="I6" s="68"/>
      <c r="J6" s="87"/>
      <c r="K6" s="87"/>
      <c r="L6" s="72"/>
      <c r="M6" s="68" t="s">
        <v>151</v>
      </c>
      <c r="N6" s="68" t="s">
        <v>338</v>
      </c>
      <c r="O6" s="68" t="s">
        <v>339</v>
      </c>
      <c r="P6" s="68" t="s">
        <v>340</v>
      </c>
      <c r="Q6" s="68"/>
      <c r="R6" s="68"/>
      <c r="S6" s="87"/>
      <c r="T6" s="87"/>
      <c r="U6" s="72"/>
      <c r="V6" s="68" t="s">
        <v>151</v>
      </c>
      <c r="W6" s="68" t="s">
        <v>338</v>
      </c>
      <c r="X6" s="68" t="s">
        <v>339</v>
      </c>
      <c r="Y6" s="68" t="s">
        <v>340</v>
      </c>
      <c r="Z6" s="68"/>
      <c r="AA6" s="68"/>
      <c r="AB6" s="87"/>
      <c r="AC6" s="87"/>
    </row>
    <row r="7" s="60" customFormat="1" ht="47" customHeight="1" spans="1:29">
      <c r="A7" s="67"/>
      <c r="B7" s="68"/>
      <c r="C7" s="73"/>
      <c r="D7" s="68"/>
      <c r="E7" s="68"/>
      <c r="F7" s="68"/>
      <c r="G7" s="74" t="s">
        <v>151</v>
      </c>
      <c r="H7" s="74" t="s">
        <v>341</v>
      </c>
      <c r="I7" s="74" t="s">
        <v>342</v>
      </c>
      <c r="J7" s="88"/>
      <c r="K7" s="88"/>
      <c r="L7" s="73"/>
      <c r="M7" s="68"/>
      <c r="N7" s="68"/>
      <c r="O7" s="68"/>
      <c r="P7" s="74" t="s">
        <v>151</v>
      </c>
      <c r="Q7" s="74" t="s">
        <v>341</v>
      </c>
      <c r="R7" s="74" t="s">
        <v>342</v>
      </c>
      <c r="S7" s="88"/>
      <c r="T7" s="88"/>
      <c r="U7" s="73"/>
      <c r="V7" s="68"/>
      <c r="W7" s="68"/>
      <c r="X7" s="68"/>
      <c r="Y7" s="74" t="s">
        <v>151</v>
      </c>
      <c r="Z7" s="74" t="s">
        <v>341</v>
      </c>
      <c r="AA7" s="74" t="s">
        <v>342</v>
      </c>
      <c r="AB7" s="88"/>
      <c r="AC7" s="88"/>
    </row>
    <row r="8" s="61" customFormat="1" ht="25" customHeight="1" spans="1:29">
      <c r="A8" s="75" t="s">
        <v>153</v>
      </c>
      <c r="B8" s="76" t="s">
        <v>153</v>
      </c>
      <c r="C8" s="75">
        <v>1</v>
      </c>
      <c r="D8" s="77">
        <v>2</v>
      </c>
      <c r="E8" s="77">
        <v>3</v>
      </c>
      <c r="F8" s="77">
        <v>4</v>
      </c>
      <c r="G8" s="75">
        <v>5</v>
      </c>
      <c r="H8" s="75">
        <v>6</v>
      </c>
      <c r="I8" s="75">
        <v>7</v>
      </c>
      <c r="J8" s="75">
        <v>8</v>
      </c>
      <c r="K8" s="75">
        <v>9</v>
      </c>
      <c r="L8" s="75">
        <v>10</v>
      </c>
      <c r="M8" s="75">
        <v>11</v>
      </c>
      <c r="N8" s="75">
        <v>12</v>
      </c>
      <c r="O8" s="75">
        <v>13</v>
      </c>
      <c r="P8" s="75">
        <v>14</v>
      </c>
      <c r="Q8" s="75">
        <v>15</v>
      </c>
      <c r="R8" s="75">
        <v>16</v>
      </c>
      <c r="S8" s="75">
        <v>17</v>
      </c>
      <c r="T8" s="75">
        <v>18</v>
      </c>
      <c r="U8" s="75" t="s">
        <v>343</v>
      </c>
      <c r="V8" s="75" t="s">
        <v>344</v>
      </c>
      <c r="W8" s="75" t="s">
        <v>345</v>
      </c>
      <c r="X8" s="75" t="s">
        <v>346</v>
      </c>
      <c r="Y8" s="75" t="s">
        <v>347</v>
      </c>
      <c r="Z8" s="75" t="s">
        <v>348</v>
      </c>
      <c r="AA8" s="75" t="s">
        <v>349</v>
      </c>
      <c r="AB8" s="75" t="s">
        <v>350</v>
      </c>
      <c r="AC8" s="75" t="s">
        <v>351</v>
      </c>
    </row>
    <row r="9" s="61" customFormat="1" ht="25" customHeight="1" spans="1:29">
      <c r="A9" s="78"/>
      <c r="B9" s="79" t="s">
        <v>352</v>
      </c>
      <c r="C9" s="80">
        <f>D9+G9</f>
        <v>96</v>
      </c>
      <c r="D9" s="80">
        <f>SUM(E9:F9)</f>
        <v>96</v>
      </c>
      <c r="E9" s="80"/>
      <c r="F9" s="80">
        <v>96</v>
      </c>
      <c r="G9" s="80">
        <f>SUM(H9:I9)</f>
        <v>0</v>
      </c>
      <c r="H9" s="80"/>
      <c r="I9" s="80"/>
      <c r="J9" s="89"/>
      <c r="K9" s="78"/>
      <c r="L9" s="80">
        <f>M9+P9</f>
        <v>72</v>
      </c>
      <c r="M9" s="80">
        <f>SUM(N9:O9)</f>
        <v>72</v>
      </c>
      <c r="N9" s="80"/>
      <c r="O9" s="80">
        <v>72</v>
      </c>
      <c r="P9" s="80">
        <f>SUM(Q9:R9)</f>
        <v>0</v>
      </c>
      <c r="Q9" s="80"/>
      <c r="R9" s="80"/>
      <c r="S9" s="89"/>
      <c r="T9" s="78">
        <v>10</v>
      </c>
      <c r="U9" s="78"/>
      <c r="V9" s="78">
        <f>L9-C9</f>
        <v>-24</v>
      </c>
      <c r="W9" s="78">
        <f t="shared" ref="W9:AC9" si="0">M9-D9</f>
        <v>-24</v>
      </c>
      <c r="X9" s="78">
        <f t="shared" si="0"/>
        <v>0</v>
      </c>
      <c r="Y9" s="78">
        <f t="shared" si="0"/>
        <v>-24</v>
      </c>
      <c r="Z9" s="78">
        <f t="shared" si="0"/>
        <v>0</v>
      </c>
      <c r="AA9" s="78">
        <f t="shared" si="0"/>
        <v>0</v>
      </c>
      <c r="AB9" s="78">
        <f t="shared" si="0"/>
        <v>0</v>
      </c>
      <c r="AC9" s="78">
        <v>10</v>
      </c>
    </row>
    <row r="10" s="61" customFormat="1" ht="25" customHeight="1" spans="1:29">
      <c r="A10" s="78"/>
      <c r="B10" s="81"/>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row>
    <row r="11" s="61" customFormat="1" ht="25" customHeight="1" spans="1:29">
      <c r="A11" s="78"/>
      <c r="B11" s="81"/>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row>
    <row r="12" s="61" customFormat="1" ht="25" customHeight="1" spans="1:29">
      <c r="A12" s="78"/>
      <c r="B12" s="81"/>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row>
    <row r="13" s="61" customFormat="1" ht="25" customHeight="1" spans="1:29">
      <c r="A13" s="82"/>
      <c r="B13" s="81"/>
      <c r="C13" s="82"/>
      <c r="D13" s="78"/>
      <c r="E13" s="78"/>
      <c r="F13" s="78"/>
      <c r="G13" s="78"/>
      <c r="H13" s="78"/>
      <c r="I13" s="78"/>
      <c r="J13" s="78"/>
      <c r="K13" s="78"/>
      <c r="L13" s="82"/>
      <c r="M13" s="78"/>
      <c r="N13" s="78"/>
      <c r="O13" s="78"/>
      <c r="P13" s="78"/>
      <c r="Q13" s="78"/>
      <c r="R13" s="78"/>
      <c r="S13" s="78"/>
      <c r="T13" s="78"/>
      <c r="U13" s="82"/>
      <c r="V13" s="78"/>
      <c r="W13" s="78"/>
      <c r="X13" s="78"/>
      <c r="Y13" s="78"/>
      <c r="Z13" s="78"/>
      <c r="AA13" s="78"/>
      <c r="AB13" s="78"/>
      <c r="AC13" s="78"/>
    </row>
    <row r="14" s="61" customFormat="1" ht="25" customHeight="1" spans="1:29">
      <c r="A14" s="82"/>
      <c r="B14" s="81"/>
      <c r="C14" s="78"/>
      <c r="D14" s="82"/>
      <c r="E14" s="78"/>
      <c r="F14" s="78"/>
      <c r="G14" s="78"/>
      <c r="H14" s="78"/>
      <c r="I14" s="78"/>
      <c r="J14" s="78"/>
      <c r="K14" s="78"/>
      <c r="L14" s="78"/>
      <c r="M14" s="82"/>
      <c r="N14" s="78"/>
      <c r="O14" s="78"/>
      <c r="P14" s="78"/>
      <c r="Q14" s="78"/>
      <c r="R14" s="78"/>
      <c r="S14" s="78"/>
      <c r="T14" s="78"/>
      <c r="U14" s="78"/>
      <c r="V14" s="82"/>
      <c r="W14" s="78"/>
      <c r="X14" s="78"/>
      <c r="Y14" s="78"/>
      <c r="Z14" s="78"/>
      <c r="AA14" s="78"/>
      <c r="AB14" s="78"/>
      <c r="AC14" s="78"/>
    </row>
    <row r="15" s="61" customFormat="1" ht="25" customHeight="1" spans="1:29">
      <c r="A15" s="82"/>
      <c r="B15" s="83"/>
      <c r="C15" s="82"/>
      <c r="D15" s="82"/>
      <c r="E15" s="78"/>
      <c r="F15" s="78"/>
      <c r="G15" s="78"/>
      <c r="H15" s="78"/>
      <c r="I15" s="78"/>
      <c r="J15" s="78"/>
      <c r="K15" s="78"/>
      <c r="L15" s="82"/>
      <c r="M15" s="82"/>
      <c r="N15" s="78"/>
      <c r="O15" s="78"/>
      <c r="P15" s="78"/>
      <c r="Q15" s="78"/>
      <c r="R15" s="78"/>
      <c r="S15" s="78"/>
      <c r="T15" s="78"/>
      <c r="U15" s="82"/>
      <c r="V15" s="82"/>
      <c r="W15" s="78"/>
      <c r="X15" s="78"/>
      <c r="Z15" s="78"/>
      <c r="AA15" s="78"/>
      <c r="AB15" s="78"/>
      <c r="AC15" s="78"/>
    </row>
    <row r="16" s="61" customFormat="1" ht="25" customHeight="1" spans="1:29">
      <c r="A16" s="82"/>
      <c r="B16" s="83"/>
      <c r="C16" s="82"/>
      <c r="D16" s="82"/>
      <c r="E16" s="82"/>
      <c r="F16" s="78"/>
      <c r="G16" s="78"/>
      <c r="H16" s="78"/>
      <c r="I16" s="78"/>
      <c r="J16" s="78"/>
      <c r="K16" s="78"/>
      <c r="L16" s="82"/>
      <c r="M16" s="82"/>
      <c r="N16" s="82"/>
      <c r="O16" s="78"/>
      <c r="P16" s="78"/>
      <c r="Q16" s="78"/>
      <c r="R16" s="78"/>
      <c r="S16" s="78"/>
      <c r="T16" s="78"/>
      <c r="U16" s="82"/>
      <c r="V16" s="82"/>
      <c r="W16" s="82"/>
      <c r="X16" s="78"/>
      <c r="Y16" s="78"/>
      <c r="Z16" s="78"/>
      <c r="AA16" s="78"/>
      <c r="AB16" s="78"/>
      <c r="AC16" s="78"/>
    </row>
    <row r="17" customHeight="1" spans="6:11">
      <c r="F17" s="84"/>
      <c r="G17" s="84"/>
      <c r="H17" s="84"/>
      <c r="I17" s="84"/>
      <c r="J17" s="84"/>
      <c r="K17" s="84"/>
    </row>
    <row r="18" customHeight="1" spans="7:11">
      <c r="G18" s="84"/>
      <c r="H18" s="84"/>
      <c r="K18" s="84"/>
    </row>
    <row r="19" customHeight="1" spans="8:11">
      <c r="H19" s="84"/>
      <c r="K19" s="84"/>
    </row>
    <row r="20" customHeight="1" spans="8:11">
      <c r="H20" s="84"/>
      <c r="K20" s="84"/>
    </row>
    <row r="21" customHeight="1" spans="9:11">
      <c r="I21" s="84"/>
      <c r="K21" s="84"/>
    </row>
    <row r="22" customHeight="1" spans="9:10">
      <c r="I22" s="84"/>
      <c r="J22" s="84"/>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paperSize="9" scale="60"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topLeftCell="A7" workbookViewId="0">
      <selection activeCell="D20" sqref="D20"/>
    </sheetView>
  </sheetViews>
  <sheetFormatPr defaultColWidth="12" defaultRowHeight="14.25"/>
  <cols>
    <col min="1" max="2" width="8.16666666666667" style="1" customWidth="1"/>
    <col min="3" max="3" width="16.5" style="1" customWidth="1"/>
    <col min="4" max="4" width="32.5" style="1" customWidth="1"/>
    <col min="5" max="5" width="26.1666666666667" style="51" customWidth="1"/>
    <col min="6" max="6" width="16.5" style="51" customWidth="1"/>
    <col min="7" max="7" width="16.8333333333333" style="51" customWidth="1"/>
    <col min="8" max="8" width="16.5" style="51" customWidth="1"/>
    <col min="9" max="9" width="26.1666666666667" style="51" customWidth="1"/>
    <col min="10" max="16384" width="12" style="1"/>
  </cols>
  <sheetData>
    <row r="1" s="1" customFormat="1" ht="16.5" customHeight="1" spans="1:9">
      <c r="A1" s="2" t="s">
        <v>40</v>
      </c>
      <c r="B1" s="3"/>
      <c r="C1" s="3"/>
      <c r="D1" s="3"/>
      <c r="E1" s="51"/>
      <c r="F1" s="51"/>
      <c r="G1" s="51"/>
      <c r="H1" s="51"/>
      <c r="I1" s="51"/>
    </row>
    <row r="2" s="1" customFormat="1" ht="33.75" customHeight="1" spans="1:9">
      <c r="A2" s="4" t="s">
        <v>41</v>
      </c>
      <c r="B2" s="4"/>
      <c r="C2" s="4"/>
      <c r="D2" s="4"/>
      <c r="E2" s="52"/>
      <c r="F2" s="52"/>
      <c r="G2" s="52"/>
      <c r="H2" s="52"/>
      <c r="I2" s="52"/>
    </row>
    <row r="3" s="1" customFormat="1" customHeight="1" spans="1:9">
      <c r="A3" s="5"/>
      <c r="B3" s="5"/>
      <c r="C3" s="5"/>
      <c r="D3" s="5"/>
      <c r="E3" s="53"/>
      <c r="F3" s="53"/>
      <c r="G3" s="53"/>
      <c r="H3" s="53"/>
      <c r="I3" s="53"/>
    </row>
    <row r="4" s="1" customFormat="1" ht="21.75" customHeight="1" spans="1:9">
      <c r="A4" s="6"/>
      <c r="B4" s="7"/>
      <c r="C4" s="8"/>
      <c r="D4" s="8"/>
      <c r="E4" s="51"/>
      <c r="F4" s="51"/>
      <c r="G4" s="51"/>
      <c r="H4" s="51"/>
      <c r="I4" s="51"/>
    </row>
    <row r="5" s="1" customFormat="1" ht="21.95" customHeight="1" spans="1:9">
      <c r="A5" s="9" t="s">
        <v>353</v>
      </c>
      <c r="B5" s="10"/>
      <c r="C5" s="10"/>
      <c r="D5" s="11" t="s">
        <v>354</v>
      </c>
      <c r="E5" s="36"/>
      <c r="F5" s="36"/>
      <c r="G5" s="36"/>
      <c r="H5" s="36"/>
      <c r="I5" s="36"/>
    </row>
    <row r="6" s="1" customFormat="1" ht="21.95" customHeight="1" spans="1:9">
      <c r="A6" s="12" t="s">
        <v>355</v>
      </c>
      <c r="B6" s="13"/>
      <c r="C6" s="13"/>
      <c r="D6" s="14" t="s">
        <v>356</v>
      </c>
      <c r="E6" s="35"/>
      <c r="F6" s="54" t="s">
        <v>357</v>
      </c>
      <c r="G6" s="55"/>
      <c r="H6" s="36" t="s">
        <v>358</v>
      </c>
      <c r="I6" s="36"/>
    </row>
    <row r="7" s="1" customFormat="1" ht="21.95" customHeight="1" spans="1:9">
      <c r="A7" s="16" t="s">
        <v>359</v>
      </c>
      <c r="B7" s="17"/>
      <c r="C7" s="18"/>
      <c r="D7" s="19" t="s">
        <v>360</v>
      </c>
      <c r="E7" s="35">
        <v>500</v>
      </c>
      <c r="F7" s="20" t="s">
        <v>361</v>
      </c>
      <c r="G7" s="21"/>
      <c r="H7" s="56">
        <v>500</v>
      </c>
      <c r="I7" s="59"/>
    </row>
    <row r="8" s="1" customFormat="1" ht="21.95" customHeight="1" spans="1:9">
      <c r="A8" s="23"/>
      <c r="B8" s="24"/>
      <c r="C8" s="25"/>
      <c r="D8" s="19" t="s">
        <v>362</v>
      </c>
      <c r="E8" s="35">
        <v>500</v>
      </c>
      <c r="F8" s="20" t="s">
        <v>362</v>
      </c>
      <c r="G8" s="21"/>
      <c r="H8" s="56">
        <v>500</v>
      </c>
      <c r="I8" s="59"/>
    </row>
    <row r="9" s="1" customFormat="1" ht="21.95" customHeight="1" spans="1:9">
      <c r="A9" s="26"/>
      <c r="B9" s="27"/>
      <c r="C9" s="28"/>
      <c r="D9" s="19" t="s">
        <v>363</v>
      </c>
      <c r="E9" s="35"/>
      <c r="F9" s="20" t="s">
        <v>364</v>
      </c>
      <c r="G9" s="21"/>
      <c r="H9" s="56"/>
      <c r="I9" s="59"/>
    </row>
    <row r="10" s="1" customFormat="1" ht="21.95" customHeight="1" spans="1:9">
      <c r="A10" s="11" t="s">
        <v>365</v>
      </c>
      <c r="B10" s="14" t="s">
        <v>366</v>
      </c>
      <c r="C10" s="14"/>
      <c r="D10" s="14"/>
      <c r="E10" s="35"/>
      <c r="F10" s="54" t="s">
        <v>367</v>
      </c>
      <c r="G10" s="57"/>
      <c r="H10" s="57"/>
      <c r="I10" s="55"/>
    </row>
    <row r="11" s="1" customFormat="1" ht="69" customHeight="1" spans="1:9">
      <c r="A11" s="29"/>
      <c r="B11" s="30" t="s">
        <v>368</v>
      </c>
      <c r="C11" s="30"/>
      <c r="D11" s="30"/>
      <c r="E11" s="30"/>
      <c r="F11" s="31" t="s">
        <v>369</v>
      </c>
      <c r="G11" s="32"/>
      <c r="H11" s="33"/>
      <c r="I11" s="41"/>
    </row>
    <row r="12" s="1" customFormat="1" ht="24" spans="1:9">
      <c r="A12" s="14" t="s">
        <v>370</v>
      </c>
      <c r="B12" s="34" t="s">
        <v>371</v>
      </c>
      <c r="C12" s="14" t="s">
        <v>372</v>
      </c>
      <c r="D12" s="14" t="s">
        <v>373</v>
      </c>
      <c r="E12" s="35" t="s">
        <v>374</v>
      </c>
      <c r="F12" s="35" t="s">
        <v>372</v>
      </c>
      <c r="G12" s="35" t="s">
        <v>373</v>
      </c>
      <c r="H12" s="35"/>
      <c r="I12" s="35" t="s">
        <v>374</v>
      </c>
    </row>
    <row r="13" s="1" customFormat="1" ht="21.95" customHeight="1" spans="1:9">
      <c r="A13" s="14"/>
      <c r="B13" s="14" t="s">
        <v>375</v>
      </c>
      <c r="C13" s="14" t="s">
        <v>376</v>
      </c>
      <c r="D13" s="19" t="s">
        <v>377</v>
      </c>
      <c r="E13" s="36" t="s">
        <v>378</v>
      </c>
      <c r="F13" s="35" t="s">
        <v>376</v>
      </c>
      <c r="G13" s="35" t="s">
        <v>377</v>
      </c>
      <c r="H13" s="35"/>
      <c r="I13" s="36" t="s">
        <v>378</v>
      </c>
    </row>
    <row r="14" s="1" customFormat="1" ht="21.95" customHeight="1" spans="1:9">
      <c r="A14" s="14"/>
      <c r="B14" s="11"/>
      <c r="C14" s="14"/>
      <c r="D14" s="19" t="s">
        <v>379</v>
      </c>
      <c r="E14" s="36" t="s">
        <v>380</v>
      </c>
      <c r="F14" s="35"/>
      <c r="G14" s="35" t="s">
        <v>379</v>
      </c>
      <c r="H14" s="35"/>
      <c r="I14" s="36" t="s">
        <v>380</v>
      </c>
    </row>
    <row r="15" s="1" customFormat="1" ht="21.95" customHeight="1" spans="1:9">
      <c r="A15" s="14"/>
      <c r="B15" s="11"/>
      <c r="C15" s="14" t="s">
        <v>381</v>
      </c>
      <c r="D15" s="19" t="s">
        <v>382</v>
      </c>
      <c r="E15" s="37">
        <v>1</v>
      </c>
      <c r="F15" s="35" t="s">
        <v>381</v>
      </c>
      <c r="G15" s="35" t="s">
        <v>382</v>
      </c>
      <c r="H15" s="35"/>
      <c r="I15" s="42">
        <v>1</v>
      </c>
    </row>
    <row r="16" s="1" customFormat="1" ht="21.95" customHeight="1" spans="1:9">
      <c r="A16" s="14"/>
      <c r="B16" s="11"/>
      <c r="C16" s="14" t="s">
        <v>383</v>
      </c>
      <c r="D16" s="19" t="s">
        <v>384</v>
      </c>
      <c r="E16" s="36" t="s">
        <v>385</v>
      </c>
      <c r="F16" s="35" t="s">
        <v>383</v>
      </c>
      <c r="G16" s="35" t="s">
        <v>384</v>
      </c>
      <c r="H16" s="35"/>
      <c r="I16" s="36" t="s">
        <v>385</v>
      </c>
    </row>
    <row r="17" s="1" customFormat="1" ht="33" customHeight="1" spans="1:9">
      <c r="A17" s="14"/>
      <c r="B17" s="11"/>
      <c r="C17" s="14" t="s">
        <v>386</v>
      </c>
      <c r="D17" s="19" t="s">
        <v>387</v>
      </c>
      <c r="E17" s="37">
        <v>1</v>
      </c>
      <c r="F17" s="35" t="s">
        <v>386</v>
      </c>
      <c r="G17" s="35" t="s">
        <v>387</v>
      </c>
      <c r="H17" s="35"/>
      <c r="I17" s="42">
        <v>1</v>
      </c>
    </row>
    <row r="18" s="1" customFormat="1" ht="21.95" customHeight="1" spans="1:9">
      <c r="A18" s="14"/>
      <c r="B18" s="14" t="s">
        <v>388</v>
      </c>
      <c r="C18" s="14" t="s">
        <v>389</v>
      </c>
      <c r="D18" s="19" t="s">
        <v>390</v>
      </c>
      <c r="E18" s="36"/>
      <c r="F18" s="35" t="s">
        <v>389</v>
      </c>
      <c r="G18" s="35" t="s">
        <v>390</v>
      </c>
      <c r="H18" s="35"/>
      <c r="I18" s="36"/>
    </row>
    <row r="19" s="1" customFormat="1" ht="21.95" customHeight="1" spans="1:9">
      <c r="A19" s="14"/>
      <c r="B19" s="11"/>
      <c r="C19" s="14"/>
      <c r="D19" s="19" t="s">
        <v>391</v>
      </c>
      <c r="E19" s="36"/>
      <c r="F19" s="35"/>
      <c r="G19" s="35" t="s">
        <v>391</v>
      </c>
      <c r="H19" s="35"/>
      <c r="I19" s="36"/>
    </row>
    <row r="20" s="1" customFormat="1" ht="31" customHeight="1" spans="1:9">
      <c r="A20" s="14"/>
      <c r="B20" s="11"/>
      <c r="C20" s="14" t="s">
        <v>392</v>
      </c>
      <c r="D20" s="19" t="s">
        <v>393</v>
      </c>
      <c r="E20" s="37">
        <v>1</v>
      </c>
      <c r="F20" s="35" t="s">
        <v>392</v>
      </c>
      <c r="G20" s="35" t="s">
        <v>393</v>
      </c>
      <c r="H20" s="35"/>
      <c r="I20" s="42">
        <v>1</v>
      </c>
    </row>
    <row r="21" s="1" customFormat="1" ht="31" customHeight="1" spans="1:9">
      <c r="A21" s="14"/>
      <c r="B21" s="11"/>
      <c r="C21" s="14" t="s">
        <v>394</v>
      </c>
      <c r="D21" s="19" t="s">
        <v>395</v>
      </c>
      <c r="E21" s="37">
        <v>1</v>
      </c>
      <c r="F21" s="35" t="s">
        <v>394</v>
      </c>
      <c r="G21" s="35" t="s">
        <v>395</v>
      </c>
      <c r="H21" s="35"/>
      <c r="I21" s="42">
        <v>1</v>
      </c>
    </row>
    <row r="22" s="1" customFormat="1" ht="31" customHeight="1" spans="1:9">
      <c r="A22" s="14"/>
      <c r="B22" s="11"/>
      <c r="C22" s="14" t="s">
        <v>396</v>
      </c>
      <c r="D22" s="19" t="s">
        <v>397</v>
      </c>
      <c r="E22" s="36" t="s">
        <v>358</v>
      </c>
      <c r="F22" s="35" t="s">
        <v>396</v>
      </c>
      <c r="G22" s="35" t="s">
        <v>397</v>
      </c>
      <c r="H22" s="35"/>
      <c r="I22" s="36" t="s">
        <v>358</v>
      </c>
    </row>
    <row r="23" s="1" customFormat="1" ht="44" customHeight="1" spans="1:9">
      <c r="A23" s="14"/>
      <c r="B23" s="14" t="s">
        <v>398</v>
      </c>
      <c r="C23" s="14" t="s">
        <v>399</v>
      </c>
      <c r="D23" s="19" t="s">
        <v>400</v>
      </c>
      <c r="E23" s="36" t="s">
        <v>401</v>
      </c>
      <c r="F23" s="35" t="s">
        <v>399</v>
      </c>
      <c r="G23" s="35" t="s">
        <v>400</v>
      </c>
      <c r="H23" s="35"/>
      <c r="I23" s="36" t="s">
        <v>401</v>
      </c>
    </row>
    <row r="24" s="1" customFormat="1" ht="27" customHeight="1" spans="1:9">
      <c r="A24" s="39" t="s">
        <v>402</v>
      </c>
      <c r="B24" s="39"/>
      <c r="C24" s="39"/>
      <c r="D24" s="39"/>
      <c r="E24" s="58"/>
      <c r="F24" s="58"/>
      <c r="G24" s="58"/>
      <c r="H24" s="58"/>
      <c r="I24" s="58"/>
    </row>
  </sheetData>
  <mergeCells count="40">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A24:I24"/>
    <mergeCell ref="A10:A11"/>
    <mergeCell ref="A12:A23"/>
    <mergeCell ref="B13:B17"/>
    <mergeCell ref="B18:B22"/>
    <mergeCell ref="C13:C14"/>
    <mergeCell ref="C18:C19"/>
    <mergeCell ref="F13:F14"/>
    <mergeCell ref="F18:F19"/>
    <mergeCell ref="A7:C9"/>
  </mergeCells>
  <pageMargins left="0.75" right="0.75" top="1" bottom="1" header="0.511805555555556" footer="0.511805555555556"/>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workbookViewId="0">
      <selection activeCell="E28" sqref="E28:F28"/>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43" customFormat="1" ht="16.5" customHeight="1" spans="1:4">
      <c r="A1" s="2" t="s">
        <v>42</v>
      </c>
      <c r="B1" s="46"/>
      <c r="C1" s="46"/>
      <c r="D1" s="46"/>
    </row>
    <row r="2" s="1" customFormat="1" ht="23.25" customHeight="1" spans="1:8">
      <c r="A2" s="4" t="s">
        <v>43</v>
      </c>
      <c r="B2" s="4"/>
      <c r="C2" s="4"/>
      <c r="D2" s="4"/>
      <c r="E2" s="4"/>
      <c r="F2" s="4"/>
      <c r="G2" s="4"/>
      <c r="H2" s="4"/>
    </row>
    <row r="3" s="1" customFormat="1" ht="18" customHeight="1" spans="1:8">
      <c r="A3" s="5"/>
      <c r="B3" s="5"/>
      <c r="C3" s="5"/>
      <c r="D3" s="5"/>
      <c r="E3" s="5"/>
      <c r="F3" s="5"/>
      <c r="G3" s="5"/>
      <c r="H3" s="5"/>
    </row>
    <row r="4" s="43" customFormat="1" ht="17.25" customHeight="1" spans="1:4">
      <c r="A4" s="47"/>
      <c r="B4" s="47"/>
      <c r="C4" s="47"/>
      <c r="D4" s="47"/>
    </row>
    <row r="5" s="1" customFormat="1" ht="21.95" customHeight="1" spans="1:8">
      <c r="A5" s="14" t="s">
        <v>403</v>
      </c>
      <c r="B5" s="14"/>
      <c r="C5" s="14"/>
      <c r="D5" s="14" t="s">
        <v>352</v>
      </c>
      <c r="E5" s="14"/>
      <c r="F5" s="14"/>
      <c r="G5" s="14"/>
      <c r="H5" s="14"/>
    </row>
    <row r="6" s="1" customFormat="1" ht="21.95" customHeight="1" spans="1:8">
      <c r="A6" s="14" t="s">
        <v>404</v>
      </c>
      <c r="B6" s="14" t="s">
        <v>405</v>
      </c>
      <c r="C6" s="14"/>
      <c r="D6" s="11" t="s">
        <v>406</v>
      </c>
      <c r="E6" s="11"/>
      <c r="F6" s="11" t="s">
        <v>407</v>
      </c>
      <c r="G6" s="11"/>
      <c r="H6" s="11"/>
    </row>
    <row r="7" s="1" customFormat="1" ht="21.95" customHeight="1" spans="1:8">
      <c r="A7" s="14"/>
      <c r="B7" s="14"/>
      <c r="C7" s="14"/>
      <c r="D7" s="11"/>
      <c r="E7" s="11"/>
      <c r="F7" s="11" t="s">
        <v>408</v>
      </c>
      <c r="G7" s="11" t="s">
        <v>409</v>
      </c>
      <c r="H7" s="11" t="s">
        <v>410</v>
      </c>
    </row>
    <row r="8" s="1" customFormat="1" ht="21.95" customHeight="1" spans="1:8">
      <c r="A8" s="14"/>
      <c r="B8" s="14" t="s">
        <v>411</v>
      </c>
      <c r="C8" s="14"/>
      <c r="D8" s="14" t="s">
        <v>412</v>
      </c>
      <c r="E8" s="14"/>
      <c r="F8" s="48">
        <v>500</v>
      </c>
      <c r="G8" s="48">
        <v>500</v>
      </c>
      <c r="H8" s="48"/>
    </row>
    <row r="9" s="1" customFormat="1" ht="21.95" customHeight="1" spans="1:8">
      <c r="A9" s="14"/>
      <c r="B9" s="14" t="s">
        <v>413</v>
      </c>
      <c r="C9" s="14"/>
      <c r="D9" s="14"/>
      <c r="E9" s="14"/>
      <c r="F9" s="48"/>
      <c r="G9" s="48"/>
      <c r="H9" s="48"/>
    </row>
    <row r="10" s="1" customFormat="1" ht="21.95" customHeight="1" spans="1:8">
      <c r="A10" s="14"/>
      <c r="B10" s="14" t="s">
        <v>414</v>
      </c>
      <c r="C10" s="14"/>
      <c r="D10" s="14"/>
      <c r="E10" s="14"/>
      <c r="F10" s="48"/>
      <c r="G10" s="48"/>
      <c r="H10" s="48"/>
    </row>
    <row r="11" s="1" customFormat="1" ht="21.95" customHeight="1" spans="1:8">
      <c r="A11" s="14"/>
      <c r="B11" s="14" t="s">
        <v>415</v>
      </c>
      <c r="C11" s="14"/>
      <c r="D11" s="14"/>
      <c r="E11" s="14"/>
      <c r="F11" s="48"/>
      <c r="G11" s="48"/>
      <c r="H11" s="48"/>
    </row>
    <row r="12" s="1" customFormat="1" ht="21.95" customHeight="1" spans="1:8">
      <c r="A12" s="14"/>
      <c r="B12" s="14" t="s">
        <v>416</v>
      </c>
      <c r="C12" s="14"/>
      <c r="D12" s="14"/>
      <c r="E12" s="11"/>
      <c r="F12" s="48">
        <f>SUM(F8:F11)</f>
        <v>500</v>
      </c>
      <c r="G12" s="48">
        <f>SUM(G8:G11)</f>
        <v>500</v>
      </c>
      <c r="H12" s="48"/>
    </row>
    <row r="13" s="1" customFormat="1" ht="74" customHeight="1" spans="1:8">
      <c r="A13" s="11" t="s">
        <v>417</v>
      </c>
      <c r="B13" s="49" t="s">
        <v>369</v>
      </c>
      <c r="C13" s="50"/>
      <c r="D13" s="50"/>
      <c r="E13" s="50"/>
      <c r="F13" s="50"/>
      <c r="G13" s="50"/>
      <c r="H13" s="50"/>
    </row>
    <row r="14" s="1" customFormat="1" ht="21.95" customHeight="1" spans="1:8">
      <c r="A14" s="14" t="s">
        <v>418</v>
      </c>
      <c r="B14" s="11" t="s">
        <v>419</v>
      </c>
      <c r="C14" s="11" t="s">
        <v>372</v>
      </c>
      <c r="D14" s="11"/>
      <c r="E14" s="11" t="s">
        <v>373</v>
      </c>
      <c r="F14" s="11"/>
      <c r="G14" s="11" t="s">
        <v>374</v>
      </c>
      <c r="H14" s="11"/>
    </row>
    <row r="15" s="1" customFormat="1" ht="21.95" customHeight="1" spans="1:8">
      <c r="A15" s="11"/>
      <c r="B15" s="11" t="s">
        <v>420</v>
      </c>
      <c r="C15" s="11" t="s">
        <v>376</v>
      </c>
      <c r="D15" s="11"/>
      <c r="E15" s="35" t="s">
        <v>377</v>
      </c>
      <c r="F15" s="36"/>
      <c r="G15" s="36" t="s">
        <v>378</v>
      </c>
      <c r="H15" s="36"/>
    </row>
    <row r="16" s="1" customFormat="1" ht="21.95" customHeight="1" spans="1:8">
      <c r="A16" s="11"/>
      <c r="B16" s="11"/>
      <c r="C16" s="11"/>
      <c r="D16" s="11"/>
      <c r="E16" s="35" t="s">
        <v>379</v>
      </c>
      <c r="F16" s="36"/>
      <c r="G16" s="36" t="s">
        <v>380</v>
      </c>
      <c r="H16" s="36"/>
    </row>
    <row r="17" s="1" customFormat="1" ht="21.95" customHeight="1" spans="1:8">
      <c r="A17" s="11"/>
      <c r="B17" s="11"/>
      <c r="C17" s="14" t="s">
        <v>381</v>
      </c>
      <c r="D17" s="14"/>
      <c r="E17" s="35" t="s">
        <v>382</v>
      </c>
      <c r="F17" s="36"/>
      <c r="G17" s="42">
        <v>1</v>
      </c>
      <c r="H17" s="42"/>
    </row>
    <row r="18" s="1" customFormat="1" ht="21.95" customHeight="1" spans="1:8">
      <c r="A18" s="11"/>
      <c r="B18" s="11"/>
      <c r="C18" s="14" t="s">
        <v>383</v>
      </c>
      <c r="D18" s="14"/>
      <c r="E18" s="35" t="s">
        <v>384</v>
      </c>
      <c r="F18" s="36"/>
      <c r="G18" s="36" t="s">
        <v>385</v>
      </c>
      <c r="H18" s="36"/>
    </row>
    <row r="19" s="1" customFormat="1" ht="21.95" customHeight="1" spans="1:8">
      <c r="A19" s="11"/>
      <c r="B19" s="11"/>
      <c r="C19" s="14" t="s">
        <v>386</v>
      </c>
      <c r="D19" s="14"/>
      <c r="E19" s="35" t="s">
        <v>387</v>
      </c>
      <c r="F19" s="36"/>
      <c r="G19" s="42">
        <v>1</v>
      </c>
      <c r="H19" s="42"/>
    </row>
    <row r="20" s="1" customFormat="1" ht="21.95" customHeight="1" spans="1:8">
      <c r="A20" s="11"/>
      <c r="B20" s="11" t="s">
        <v>421</v>
      </c>
      <c r="C20" s="14" t="s">
        <v>389</v>
      </c>
      <c r="D20" s="14"/>
      <c r="E20" s="35" t="s">
        <v>390</v>
      </c>
      <c r="F20" s="36"/>
      <c r="G20" s="36"/>
      <c r="H20" s="36"/>
    </row>
    <row r="21" s="1" customFormat="1" ht="21.95" customHeight="1" spans="1:8">
      <c r="A21" s="11"/>
      <c r="B21" s="11"/>
      <c r="C21" s="14"/>
      <c r="D21" s="14"/>
      <c r="E21" s="35" t="s">
        <v>391</v>
      </c>
      <c r="F21" s="36"/>
      <c r="G21" s="36"/>
      <c r="H21" s="36"/>
    </row>
    <row r="22" s="1" customFormat="1" ht="21.95" customHeight="1" spans="1:8">
      <c r="A22" s="11"/>
      <c r="B22" s="11"/>
      <c r="C22" s="14" t="s">
        <v>392</v>
      </c>
      <c r="D22" s="14"/>
      <c r="E22" s="35" t="s">
        <v>393</v>
      </c>
      <c r="F22" s="36"/>
      <c r="G22" s="37">
        <v>1</v>
      </c>
      <c r="H22" s="36"/>
    </row>
    <row r="23" s="1" customFormat="1" ht="21.95" customHeight="1" spans="1:8">
      <c r="A23" s="11"/>
      <c r="B23" s="11"/>
      <c r="C23" s="14"/>
      <c r="D23" s="14"/>
      <c r="E23" s="35" t="s">
        <v>391</v>
      </c>
      <c r="F23" s="36"/>
      <c r="G23" s="36"/>
      <c r="H23" s="36"/>
    </row>
    <row r="24" s="1" customFormat="1" ht="21.95" customHeight="1" spans="1:8">
      <c r="A24" s="11"/>
      <c r="B24" s="11"/>
      <c r="C24" s="14" t="s">
        <v>394</v>
      </c>
      <c r="D24" s="14"/>
      <c r="E24" s="35" t="s">
        <v>422</v>
      </c>
      <c r="F24" s="36"/>
      <c r="G24" s="37">
        <v>1</v>
      </c>
      <c r="H24" s="36"/>
    </row>
    <row r="25" s="1" customFormat="1" ht="21.95" customHeight="1" spans="1:8">
      <c r="A25" s="11"/>
      <c r="B25" s="11"/>
      <c r="C25" s="14"/>
      <c r="D25" s="14"/>
      <c r="E25" s="35" t="s">
        <v>391</v>
      </c>
      <c r="F25" s="36"/>
      <c r="G25" s="36"/>
      <c r="H25" s="36"/>
    </row>
    <row r="26" s="1" customFormat="1" ht="21.95" customHeight="1" spans="1:8">
      <c r="A26" s="11"/>
      <c r="B26" s="11"/>
      <c r="C26" s="14"/>
      <c r="D26" s="14"/>
      <c r="E26" s="35" t="s">
        <v>423</v>
      </c>
      <c r="F26" s="36"/>
      <c r="G26" s="36"/>
      <c r="H26" s="36"/>
    </row>
    <row r="27" s="1" customFormat="1" ht="36" customHeight="1" spans="1:8">
      <c r="A27" s="11"/>
      <c r="B27" s="11"/>
      <c r="C27" s="14" t="s">
        <v>396</v>
      </c>
      <c r="D27" s="14"/>
      <c r="E27" s="35" t="s">
        <v>397</v>
      </c>
      <c r="F27" s="36"/>
      <c r="G27" s="36" t="s">
        <v>358</v>
      </c>
      <c r="H27" s="36"/>
    </row>
    <row r="28" s="1" customFormat="1" ht="21.95" customHeight="1" spans="1:8">
      <c r="A28" s="11"/>
      <c r="B28" s="14" t="s">
        <v>424</v>
      </c>
      <c r="C28" s="14" t="s">
        <v>399</v>
      </c>
      <c r="D28" s="14"/>
      <c r="E28" s="35" t="s">
        <v>400</v>
      </c>
      <c r="F28" s="36"/>
      <c r="G28" s="36" t="s">
        <v>401</v>
      </c>
      <c r="H28" s="36"/>
    </row>
    <row r="29" s="1" customFormat="1" ht="21.95" customHeight="1" spans="1:8">
      <c r="A29" s="11"/>
      <c r="B29" s="14"/>
      <c r="C29" s="14"/>
      <c r="D29" s="14"/>
      <c r="E29" s="35" t="s">
        <v>391</v>
      </c>
      <c r="F29" s="36"/>
      <c r="G29" s="36"/>
      <c r="H29" s="36"/>
    </row>
    <row r="30" s="44" customFormat="1" ht="30" customHeight="1" spans="1:8">
      <c r="A30" s="39" t="s">
        <v>425</v>
      </c>
      <c r="B30" s="39"/>
      <c r="C30" s="39"/>
      <c r="D30" s="39"/>
      <c r="E30" s="39"/>
      <c r="F30" s="39"/>
      <c r="G30" s="39"/>
      <c r="H30" s="39"/>
    </row>
    <row r="31" s="45" customFormat="1" ht="24" customHeight="1" spans="1:8">
      <c r="A31" s="39"/>
      <c r="B31" s="39"/>
      <c r="C31" s="39"/>
      <c r="D31" s="39"/>
      <c r="E31" s="39"/>
      <c r="F31" s="39"/>
      <c r="G31" s="39"/>
      <c r="H31" s="39"/>
    </row>
  </sheetData>
  <mergeCells count="66">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C17:D17"/>
    <mergeCell ref="E17:F17"/>
    <mergeCell ref="G17:H17"/>
    <mergeCell ref="C18:D18"/>
    <mergeCell ref="E18:F18"/>
    <mergeCell ref="G18:H18"/>
    <mergeCell ref="C19:D19"/>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A30:H30"/>
    <mergeCell ref="A31:H31"/>
    <mergeCell ref="A6:A12"/>
    <mergeCell ref="A14:A29"/>
    <mergeCell ref="B15:B19"/>
    <mergeCell ref="B20:B27"/>
    <mergeCell ref="B28:B29"/>
    <mergeCell ref="B6:C7"/>
    <mergeCell ref="D6:E7"/>
    <mergeCell ref="C15:D16"/>
    <mergeCell ref="C20:D21"/>
    <mergeCell ref="C24:D26"/>
    <mergeCell ref="C22:D23"/>
    <mergeCell ref="C28:D29"/>
  </mergeCells>
  <pageMargins left="0.75" right="0.75" top="1" bottom="1" header="0.511805555555556" footer="0.511805555555556"/>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workbookViewId="0">
      <selection activeCell="A24" sqref="$A24:$XFD32"/>
    </sheetView>
  </sheetViews>
  <sheetFormatPr defaultColWidth="12" defaultRowHeight="14.25"/>
  <cols>
    <col min="1" max="2" width="8.16666666666667" style="1" customWidth="1"/>
    <col min="3" max="3" width="16.5" style="1" customWidth="1"/>
    <col min="4" max="4" width="32.5" style="1" customWidth="1"/>
    <col min="5" max="5" width="26.1666666666667" style="1" customWidth="1"/>
    <col min="6" max="6" width="16.5" style="1" customWidth="1"/>
    <col min="7" max="7" width="16.8333333333333" style="1" customWidth="1"/>
    <col min="8" max="8" width="16.5" style="1" customWidth="1"/>
    <col min="9" max="9" width="26.1666666666667" style="1" customWidth="1"/>
    <col min="10" max="16384" width="12" style="1"/>
  </cols>
  <sheetData>
    <row r="1" s="1" customFormat="1" ht="16.5" customHeight="1" spans="1:4">
      <c r="A1" s="2" t="s">
        <v>44</v>
      </c>
      <c r="B1" s="3"/>
      <c r="C1" s="3"/>
      <c r="D1" s="3"/>
    </row>
    <row r="2" s="1" customFormat="1" ht="33.75" customHeight="1" spans="1:9">
      <c r="A2" s="4" t="s">
        <v>45</v>
      </c>
      <c r="B2" s="4"/>
      <c r="C2" s="4"/>
      <c r="D2" s="4"/>
      <c r="E2" s="4"/>
      <c r="F2" s="4"/>
      <c r="G2" s="4"/>
      <c r="H2" s="4"/>
      <c r="I2" s="4"/>
    </row>
    <row r="3" s="1" customFormat="1" customHeight="1" spans="1:9">
      <c r="A3" s="5"/>
      <c r="B3" s="5"/>
      <c r="C3" s="5"/>
      <c r="D3" s="5"/>
      <c r="E3" s="5"/>
      <c r="F3" s="5"/>
      <c r="G3" s="5"/>
      <c r="H3" s="5"/>
      <c r="I3" s="5"/>
    </row>
    <row r="4" s="1" customFormat="1" ht="21.75" customHeight="1" spans="1:4">
      <c r="A4" s="6"/>
      <c r="B4" s="7"/>
      <c r="C4" s="8"/>
      <c r="D4" s="8"/>
    </row>
    <row r="5" s="1" customFormat="1" ht="21.95" customHeight="1" spans="1:9">
      <c r="A5" s="9" t="s">
        <v>353</v>
      </c>
      <c r="B5" s="10"/>
      <c r="C5" s="10"/>
      <c r="D5" s="11" t="s">
        <v>354</v>
      </c>
      <c r="E5" s="11"/>
      <c r="F5" s="11"/>
      <c r="G5" s="11"/>
      <c r="H5" s="11"/>
      <c r="I5" s="11"/>
    </row>
    <row r="6" s="1" customFormat="1" ht="21.95" customHeight="1" spans="1:9">
      <c r="A6" s="12" t="s">
        <v>355</v>
      </c>
      <c r="B6" s="13"/>
      <c r="C6" s="13"/>
      <c r="D6" s="14" t="s">
        <v>356</v>
      </c>
      <c r="E6" s="14"/>
      <c r="F6" s="12" t="s">
        <v>357</v>
      </c>
      <c r="G6" s="15"/>
      <c r="H6" s="11" t="s">
        <v>358</v>
      </c>
      <c r="I6" s="11"/>
    </row>
    <row r="7" s="1" customFormat="1" ht="21.95" customHeight="1" spans="1:9">
      <c r="A7" s="16" t="s">
        <v>359</v>
      </c>
      <c r="B7" s="17"/>
      <c r="C7" s="18"/>
      <c r="D7" s="19" t="s">
        <v>360</v>
      </c>
      <c r="E7" s="19">
        <v>500</v>
      </c>
      <c r="F7" s="20" t="s">
        <v>361</v>
      </c>
      <c r="G7" s="21"/>
      <c r="H7" s="22">
        <v>500</v>
      </c>
      <c r="I7" s="40"/>
    </row>
    <row r="8" s="1" customFormat="1" ht="21.95" customHeight="1" spans="1:9">
      <c r="A8" s="23"/>
      <c r="B8" s="24"/>
      <c r="C8" s="25"/>
      <c r="D8" s="19" t="s">
        <v>362</v>
      </c>
      <c r="E8" s="19">
        <v>500</v>
      </c>
      <c r="F8" s="20" t="s">
        <v>362</v>
      </c>
      <c r="G8" s="21"/>
      <c r="H8" s="22">
        <v>500</v>
      </c>
      <c r="I8" s="40"/>
    </row>
    <row r="9" s="1" customFormat="1" ht="21.95" customHeight="1" spans="1:9">
      <c r="A9" s="26"/>
      <c r="B9" s="27"/>
      <c r="C9" s="28"/>
      <c r="D9" s="19" t="s">
        <v>363</v>
      </c>
      <c r="E9" s="19"/>
      <c r="F9" s="20" t="s">
        <v>364</v>
      </c>
      <c r="G9" s="21"/>
      <c r="H9" s="22"/>
      <c r="I9" s="40"/>
    </row>
    <row r="10" s="1" customFormat="1" ht="21.95" customHeight="1" spans="1:9">
      <c r="A10" s="11" t="s">
        <v>365</v>
      </c>
      <c r="B10" s="14" t="s">
        <v>366</v>
      </c>
      <c r="C10" s="14"/>
      <c r="D10" s="14"/>
      <c r="E10" s="14"/>
      <c r="F10" s="12" t="s">
        <v>367</v>
      </c>
      <c r="G10" s="13"/>
      <c r="H10" s="13"/>
      <c r="I10" s="15"/>
    </row>
    <row r="11" s="1" customFormat="1" ht="71" customHeight="1" spans="1:9">
      <c r="A11" s="29"/>
      <c r="B11" s="30" t="s">
        <v>426</v>
      </c>
      <c r="C11" s="30"/>
      <c r="D11" s="30"/>
      <c r="E11" s="30"/>
      <c r="F11" s="31" t="s">
        <v>369</v>
      </c>
      <c r="G11" s="32"/>
      <c r="H11" s="33"/>
      <c r="I11" s="41"/>
    </row>
    <row r="12" s="1" customFormat="1" ht="71" customHeight="1" spans="1:9">
      <c r="A12" s="14" t="s">
        <v>370</v>
      </c>
      <c r="B12" s="34" t="s">
        <v>371</v>
      </c>
      <c r="C12" s="14" t="s">
        <v>372</v>
      </c>
      <c r="D12" s="14" t="s">
        <v>373</v>
      </c>
      <c r="E12" s="35" t="s">
        <v>374</v>
      </c>
      <c r="F12" s="35" t="s">
        <v>372</v>
      </c>
      <c r="G12" s="35" t="s">
        <v>373</v>
      </c>
      <c r="H12" s="35"/>
      <c r="I12" s="35" t="s">
        <v>374</v>
      </c>
    </row>
    <row r="13" s="1" customFormat="1" ht="71" customHeight="1" spans="1:9">
      <c r="A13" s="14"/>
      <c r="B13" s="14" t="s">
        <v>375</v>
      </c>
      <c r="C13" s="14" t="s">
        <v>376</v>
      </c>
      <c r="D13" s="19" t="s">
        <v>377</v>
      </c>
      <c r="E13" s="36" t="s">
        <v>378</v>
      </c>
      <c r="F13" s="35" t="s">
        <v>376</v>
      </c>
      <c r="G13" s="35" t="s">
        <v>377</v>
      </c>
      <c r="H13" s="35"/>
      <c r="I13" s="36" t="s">
        <v>378</v>
      </c>
    </row>
    <row r="14" s="1" customFormat="1" ht="71" customHeight="1" spans="1:9">
      <c r="A14" s="14"/>
      <c r="B14" s="11"/>
      <c r="C14" s="14"/>
      <c r="D14" s="19" t="s">
        <v>379</v>
      </c>
      <c r="E14" s="36" t="s">
        <v>380</v>
      </c>
      <c r="F14" s="35"/>
      <c r="G14" s="35" t="s">
        <v>379</v>
      </c>
      <c r="H14" s="35"/>
      <c r="I14" s="36" t="s">
        <v>380</v>
      </c>
    </row>
    <row r="15" s="1" customFormat="1" ht="71" customHeight="1" spans="1:9">
      <c r="A15" s="14"/>
      <c r="B15" s="11"/>
      <c r="C15" s="14" t="s">
        <v>381</v>
      </c>
      <c r="D15" s="19" t="s">
        <v>382</v>
      </c>
      <c r="E15" s="37">
        <v>1</v>
      </c>
      <c r="F15" s="35" t="s">
        <v>381</v>
      </c>
      <c r="G15" s="35" t="s">
        <v>382</v>
      </c>
      <c r="H15" s="35"/>
      <c r="I15" s="42">
        <v>1</v>
      </c>
    </row>
    <row r="16" s="1" customFormat="1" ht="71" customHeight="1" spans="1:9">
      <c r="A16" s="14"/>
      <c r="B16" s="11"/>
      <c r="C16" s="14" t="s">
        <v>383</v>
      </c>
      <c r="D16" s="19" t="s">
        <v>384</v>
      </c>
      <c r="E16" s="36" t="s">
        <v>385</v>
      </c>
      <c r="F16" s="35" t="s">
        <v>383</v>
      </c>
      <c r="G16" s="35" t="s">
        <v>384</v>
      </c>
      <c r="H16" s="35"/>
      <c r="I16" s="36" t="s">
        <v>385</v>
      </c>
    </row>
    <row r="17" s="1" customFormat="1" ht="71" customHeight="1" spans="1:9">
      <c r="A17" s="14"/>
      <c r="B17" s="11"/>
      <c r="C17" s="14" t="s">
        <v>386</v>
      </c>
      <c r="D17" s="19" t="s">
        <v>387</v>
      </c>
      <c r="E17" s="37">
        <v>1</v>
      </c>
      <c r="F17" s="35" t="s">
        <v>386</v>
      </c>
      <c r="G17" s="35" t="s">
        <v>387</v>
      </c>
      <c r="H17" s="35"/>
      <c r="I17" s="42">
        <v>1</v>
      </c>
    </row>
    <row r="18" s="1" customFormat="1" ht="71" customHeight="1" spans="1:9">
      <c r="A18" s="14"/>
      <c r="B18" s="14" t="s">
        <v>388</v>
      </c>
      <c r="C18" s="14" t="s">
        <v>389</v>
      </c>
      <c r="D18" s="19" t="s">
        <v>390</v>
      </c>
      <c r="E18" s="36"/>
      <c r="F18" s="35" t="s">
        <v>389</v>
      </c>
      <c r="G18" s="35" t="s">
        <v>390</v>
      </c>
      <c r="H18" s="35"/>
      <c r="I18" s="36"/>
    </row>
    <row r="19" s="1" customFormat="1" ht="71" customHeight="1" spans="1:9">
      <c r="A19" s="14"/>
      <c r="B19" s="11"/>
      <c r="C19" s="14"/>
      <c r="D19" s="19" t="s">
        <v>391</v>
      </c>
      <c r="E19" s="36"/>
      <c r="F19" s="35"/>
      <c r="G19" s="35" t="s">
        <v>391</v>
      </c>
      <c r="H19" s="35"/>
      <c r="I19" s="36"/>
    </row>
    <row r="20" s="1" customFormat="1" ht="71" customHeight="1" spans="1:9">
      <c r="A20" s="14"/>
      <c r="B20" s="11"/>
      <c r="C20" s="14" t="s">
        <v>392</v>
      </c>
      <c r="D20" s="19" t="s">
        <v>393</v>
      </c>
      <c r="E20" s="37">
        <v>1</v>
      </c>
      <c r="F20" s="35" t="s">
        <v>392</v>
      </c>
      <c r="G20" s="35" t="s">
        <v>393</v>
      </c>
      <c r="H20" s="35"/>
      <c r="I20" s="42">
        <v>1</v>
      </c>
    </row>
    <row r="21" s="1" customFormat="1" ht="71" customHeight="1" spans="1:9">
      <c r="A21" s="14"/>
      <c r="B21" s="11"/>
      <c r="C21" s="14" t="s">
        <v>394</v>
      </c>
      <c r="D21" s="19" t="s">
        <v>395</v>
      </c>
      <c r="E21" s="37">
        <v>1</v>
      </c>
      <c r="F21" s="35" t="s">
        <v>394</v>
      </c>
      <c r="G21" s="35" t="s">
        <v>395</v>
      </c>
      <c r="H21" s="35"/>
      <c r="I21" s="42">
        <v>1</v>
      </c>
    </row>
    <row r="22" s="1" customFormat="1" ht="71" customHeight="1" spans="1:9">
      <c r="A22" s="14"/>
      <c r="B22" s="11"/>
      <c r="C22" s="14" t="s">
        <v>396</v>
      </c>
      <c r="D22" s="19" t="s">
        <v>397</v>
      </c>
      <c r="E22" s="36" t="s">
        <v>358</v>
      </c>
      <c r="F22" s="35" t="s">
        <v>396</v>
      </c>
      <c r="G22" s="35" t="s">
        <v>397</v>
      </c>
      <c r="H22" s="35"/>
      <c r="I22" s="36" t="s">
        <v>358</v>
      </c>
    </row>
    <row r="23" s="1" customFormat="1" ht="71" customHeight="1" spans="1:9">
      <c r="A23" s="14"/>
      <c r="B23" s="14" t="s">
        <v>398</v>
      </c>
      <c r="C23" s="14" t="s">
        <v>399</v>
      </c>
      <c r="D23" s="19" t="s">
        <v>400</v>
      </c>
      <c r="E23" s="36" t="s">
        <v>401</v>
      </c>
      <c r="F23" s="35" t="s">
        <v>399</v>
      </c>
      <c r="G23" s="35" t="s">
        <v>400</v>
      </c>
      <c r="H23" s="35"/>
      <c r="I23" s="36" t="s">
        <v>401</v>
      </c>
    </row>
    <row r="24" s="1" customFormat="1" ht="28" customHeight="1" spans="1:9">
      <c r="A24" s="38" t="s">
        <v>427</v>
      </c>
      <c r="B24" s="38"/>
      <c r="C24" s="38"/>
      <c r="D24" s="38"/>
      <c r="E24" s="38"/>
      <c r="F24" s="38"/>
      <c r="G24" s="38"/>
      <c r="H24" s="38"/>
      <c r="I24" s="38"/>
    </row>
    <row r="25" s="1" customFormat="1" ht="36" customHeight="1" spans="1:9">
      <c r="A25" s="39"/>
      <c r="B25" s="39"/>
      <c r="C25" s="39"/>
      <c r="D25" s="39"/>
      <c r="E25" s="39"/>
      <c r="F25" s="39"/>
      <c r="G25" s="39"/>
      <c r="H25" s="39"/>
      <c r="I25" s="39"/>
    </row>
  </sheetData>
  <mergeCells count="4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A24:I24"/>
    <mergeCell ref="A25:I25"/>
    <mergeCell ref="A10:A11"/>
    <mergeCell ref="A12:A23"/>
    <mergeCell ref="B13:B17"/>
    <mergeCell ref="B18:B22"/>
    <mergeCell ref="C13:C14"/>
    <mergeCell ref="C18:C19"/>
    <mergeCell ref="F13:F14"/>
    <mergeCell ref="F18:F19"/>
    <mergeCell ref="A7:C9"/>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workbookViewId="0">
      <selection activeCell="E25" sqref="E25"/>
    </sheetView>
  </sheetViews>
  <sheetFormatPr defaultColWidth="9.33333333333333" defaultRowHeight="11.25"/>
  <cols>
    <col min="1" max="1" width="19.3333333333333" style="176" customWidth="1"/>
    <col min="2" max="9" width="9.33333333333333" style="176"/>
    <col min="10" max="10" width="31.3333333333333" style="176" customWidth="1"/>
    <col min="11" max="11" width="14.3333333333333" style="176" customWidth="1"/>
    <col min="12" max="12" width="49.3333333333333" style="176" customWidth="1"/>
    <col min="13" max="16384" width="9.33333333333333" style="176"/>
  </cols>
  <sheetData>
    <row r="1" ht="22.5" spans="1:12">
      <c r="A1" s="207" t="s">
        <v>5</v>
      </c>
      <c r="B1" s="207"/>
      <c r="C1" s="207"/>
      <c r="D1" s="207"/>
      <c r="E1" s="207"/>
      <c r="F1" s="207"/>
      <c r="G1" s="207"/>
      <c r="H1" s="207"/>
      <c r="I1" s="207"/>
      <c r="J1" s="207"/>
      <c r="K1" s="207"/>
      <c r="L1" s="207"/>
    </row>
    <row r="2" customFormat="1" ht="24" customHeight="1" spans="1:12">
      <c r="A2" s="208" t="s">
        <v>6</v>
      </c>
      <c r="B2" s="209" t="s">
        <v>7</v>
      </c>
      <c r="C2" s="210"/>
      <c r="D2" s="210"/>
      <c r="E2" s="210"/>
      <c r="F2" s="210"/>
      <c r="G2" s="210"/>
      <c r="H2" s="210"/>
      <c r="I2" s="210"/>
      <c r="J2" s="216"/>
      <c r="K2" s="208" t="s">
        <v>8</v>
      </c>
      <c r="L2" s="208" t="s">
        <v>9</v>
      </c>
    </row>
    <row r="3" s="206" customFormat="1" ht="25" customHeight="1" spans="1:12">
      <c r="A3" s="208" t="s">
        <v>10</v>
      </c>
      <c r="B3" s="211" t="s">
        <v>11</v>
      </c>
      <c r="C3" s="211"/>
      <c r="D3" s="211"/>
      <c r="E3" s="211"/>
      <c r="F3" s="211"/>
      <c r="G3" s="211"/>
      <c r="H3" s="211"/>
      <c r="I3" s="211"/>
      <c r="J3" s="211"/>
      <c r="K3" s="217" t="s">
        <v>12</v>
      </c>
      <c r="L3" s="217"/>
    </row>
    <row r="4" s="206" customFormat="1" ht="25" customHeight="1" spans="1:12">
      <c r="A4" s="208" t="s">
        <v>13</v>
      </c>
      <c r="B4" s="211" t="s">
        <v>14</v>
      </c>
      <c r="C4" s="211"/>
      <c r="D4" s="211"/>
      <c r="E4" s="211"/>
      <c r="F4" s="211"/>
      <c r="G4" s="211"/>
      <c r="H4" s="211"/>
      <c r="I4" s="211"/>
      <c r="J4" s="211"/>
      <c r="K4" s="217" t="s">
        <v>12</v>
      </c>
      <c r="L4" s="217"/>
    </row>
    <row r="5" s="206" customFormat="1" ht="25" customHeight="1" spans="1:12">
      <c r="A5" s="208" t="s">
        <v>15</v>
      </c>
      <c r="B5" s="211" t="s">
        <v>16</v>
      </c>
      <c r="C5" s="211"/>
      <c r="D5" s="211"/>
      <c r="E5" s="211"/>
      <c r="F5" s="211"/>
      <c r="G5" s="211"/>
      <c r="H5" s="211"/>
      <c r="I5" s="211"/>
      <c r="J5" s="211"/>
      <c r="K5" s="217" t="s">
        <v>12</v>
      </c>
      <c r="L5" s="217"/>
    </row>
    <row r="6" s="206" customFormat="1" ht="25" customHeight="1" spans="1:12">
      <c r="A6" s="208" t="s">
        <v>17</v>
      </c>
      <c r="B6" s="211" t="s">
        <v>18</v>
      </c>
      <c r="C6" s="211"/>
      <c r="D6" s="211"/>
      <c r="E6" s="211"/>
      <c r="F6" s="211"/>
      <c r="G6" s="211"/>
      <c r="H6" s="211"/>
      <c r="I6" s="211"/>
      <c r="J6" s="211"/>
      <c r="K6" s="217" t="s">
        <v>12</v>
      </c>
      <c r="L6" s="217"/>
    </row>
    <row r="7" s="206" customFormat="1" ht="25" customHeight="1" spans="1:12">
      <c r="A7" s="208" t="s">
        <v>19</v>
      </c>
      <c r="B7" s="211" t="s">
        <v>20</v>
      </c>
      <c r="C7" s="211"/>
      <c r="D7" s="211"/>
      <c r="E7" s="211"/>
      <c r="F7" s="211"/>
      <c r="G7" s="211"/>
      <c r="H7" s="211"/>
      <c r="I7" s="211"/>
      <c r="J7" s="211"/>
      <c r="K7" s="217" t="s">
        <v>12</v>
      </c>
      <c r="L7" s="217"/>
    </row>
    <row r="8" s="206" customFormat="1" ht="25" customHeight="1" spans="1:12">
      <c r="A8" s="208" t="s">
        <v>21</v>
      </c>
      <c r="B8" s="211" t="s">
        <v>22</v>
      </c>
      <c r="C8" s="211"/>
      <c r="D8" s="211"/>
      <c r="E8" s="211"/>
      <c r="F8" s="211"/>
      <c r="G8" s="211"/>
      <c r="H8" s="211"/>
      <c r="I8" s="211"/>
      <c r="J8" s="211"/>
      <c r="K8" s="217" t="s">
        <v>12</v>
      </c>
      <c r="L8" s="217"/>
    </row>
    <row r="9" s="206" customFormat="1" ht="25" customHeight="1" spans="1:12">
      <c r="A9" s="208" t="s">
        <v>23</v>
      </c>
      <c r="B9" s="211" t="s">
        <v>24</v>
      </c>
      <c r="C9" s="211"/>
      <c r="D9" s="211"/>
      <c r="E9" s="211"/>
      <c r="F9" s="211"/>
      <c r="G9" s="211"/>
      <c r="H9" s="211"/>
      <c r="I9" s="211"/>
      <c r="J9" s="211"/>
      <c r="K9" s="217" t="s">
        <v>12</v>
      </c>
      <c r="L9" s="217"/>
    </row>
    <row r="10" s="206" customFormat="1" ht="25" customHeight="1" spans="1:12">
      <c r="A10" s="208" t="s">
        <v>25</v>
      </c>
      <c r="B10" s="211" t="s">
        <v>26</v>
      </c>
      <c r="C10" s="211"/>
      <c r="D10" s="211"/>
      <c r="E10" s="211"/>
      <c r="F10" s="211"/>
      <c r="G10" s="211"/>
      <c r="H10" s="211"/>
      <c r="I10" s="211"/>
      <c r="J10" s="211"/>
      <c r="K10" s="217" t="s">
        <v>12</v>
      </c>
      <c r="L10" s="217"/>
    </row>
    <row r="11" s="206" customFormat="1" ht="25" customHeight="1" spans="1:12">
      <c r="A11" s="208" t="s">
        <v>27</v>
      </c>
      <c r="B11" s="211" t="s">
        <v>28</v>
      </c>
      <c r="C11" s="211"/>
      <c r="D11" s="211"/>
      <c r="E11" s="211"/>
      <c r="F11" s="211"/>
      <c r="G11" s="211"/>
      <c r="H11" s="211"/>
      <c r="I11" s="211"/>
      <c r="J11" s="211"/>
      <c r="K11" s="217" t="s">
        <v>29</v>
      </c>
      <c r="L11" s="217" t="s">
        <v>30</v>
      </c>
    </row>
    <row r="12" s="206" customFormat="1" ht="25" customHeight="1" spans="1:12">
      <c r="A12" s="208" t="s">
        <v>31</v>
      </c>
      <c r="B12" s="211" t="s">
        <v>32</v>
      </c>
      <c r="C12" s="211"/>
      <c r="D12" s="211"/>
      <c r="E12" s="211"/>
      <c r="F12" s="211"/>
      <c r="G12" s="211"/>
      <c r="H12" s="211"/>
      <c r="I12" s="211"/>
      <c r="J12" s="211"/>
      <c r="K12" s="217" t="s">
        <v>12</v>
      </c>
      <c r="L12" s="217"/>
    </row>
    <row r="13" s="206" customFormat="1" ht="25" customHeight="1" spans="1:12">
      <c r="A13" s="208" t="s">
        <v>33</v>
      </c>
      <c r="B13" s="212" t="s">
        <v>34</v>
      </c>
      <c r="C13" s="213"/>
      <c r="D13" s="213"/>
      <c r="E13" s="213"/>
      <c r="F13" s="213"/>
      <c r="G13" s="213"/>
      <c r="H13" s="213"/>
      <c r="I13" s="213"/>
      <c r="J13" s="218"/>
      <c r="K13" s="217" t="s">
        <v>29</v>
      </c>
      <c r="L13" s="217" t="s">
        <v>35</v>
      </c>
    </row>
    <row r="14" s="206" customFormat="1" ht="25" customHeight="1" spans="1:12">
      <c r="A14" s="208" t="s">
        <v>36</v>
      </c>
      <c r="B14" s="211" t="s">
        <v>37</v>
      </c>
      <c r="C14" s="211"/>
      <c r="D14" s="211"/>
      <c r="E14" s="211"/>
      <c r="F14" s="211"/>
      <c r="G14" s="211"/>
      <c r="H14" s="211"/>
      <c r="I14" s="211"/>
      <c r="J14" s="211"/>
      <c r="K14" s="217" t="s">
        <v>12</v>
      </c>
      <c r="L14" s="219"/>
    </row>
    <row r="15" s="206" customFormat="1" ht="25" customHeight="1" spans="1:12">
      <c r="A15" s="208" t="s">
        <v>38</v>
      </c>
      <c r="B15" s="214" t="s">
        <v>39</v>
      </c>
      <c r="C15" s="214"/>
      <c r="D15" s="214"/>
      <c r="E15" s="214"/>
      <c r="F15" s="214"/>
      <c r="G15" s="214"/>
      <c r="H15" s="214"/>
      <c r="I15" s="214"/>
      <c r="J15" s="214"/>
      <c r="K15" s="217" t="s">
        <v>12</v>
      </c>
      <c r="L15" s="220"/>
    </row>
    <row r="16" ht="25" customHeight="1" spans="1:12">
      <c r="A16" s="208" t="s">
        <v>40</v>
      </c>
      <c r="B16" s="211" t="s">
        <v>41</v>
      </c>
      <c r="C16" s="211"/>
      <c r="D16" s="211"/>
      <c r="E16" s="211"/>
      <c r="F16" s="211"/>
      <c r="G16" s="211"/>
      <c r="H16" s="211"/>
      <c r="I16" s="211"/>
      <c r="J16" s="211"/>
      <c r="K16" s="217" t="s">
        <v>12</v>
      </c>
      <c r="L16" s="221"/>
    </row>
    <row r="17" ht="25" customHeight="1" spans="1:12">
      <c r="A17" s="208" t="s">
        <v>42</v>
      </c>
      <c r="B17" s="211" t="s">
        <v>43</v>
      </c>
      <c r="C17" s="211"/>
      <c r="D17" s="211"/>
      <c r="E17" s="211"/>
      <c r="F17" s="211"/>
      <c r="G17" s="211"/>
      <c r="H17" s="211"/>
      <c r="I17" s="211"/>
      <c r="J17" s="211"/>
      <c r="K17" s="217" t="s">
        <v>12</v>
      </c>
      <c r="L17" s="221"/>
    </row>
    <row r="18" ht="25" customHeight="1" spans="1:12">
      <c r="A18" s="208" t="s">
        <v>44</v>
      </c>
      <c r="B18" s="211" t="s">
        <v>45</v>
      </c>
      <c r="C18" s="211"/>
      <c r="D18" s="211"/>
      <c r="E18" s="211"/>
      <c r="F18" s="211"/>
      <c r="G18" s="211"/>
      <c r="H18" s="211"/>
      <c r="I18" s="211"/>
      <c r="J18" s="211"/>
      <c r="K18" s="217" t="s">
        <v>12</v>
      </c>
      <c r="L18" s="221"/>
    </row>
    <row r="19" ht="18" customHeight="1" spans="1:12">
      <c r="A19" s="215" t="s">
        <v>46</v>
      </c>
      <c r="B19" s="215"/>
      <c r="C19" s="215"/>
      <c r="D19" s="215"/>
      <c r="E19" s="215"/>
      <c r="F19" s="215"/>
      <c r="G19" s="215"/>
      <c r="H19" s="215"/>
      <c r="I19" s="215"/>
      <c r="J19" s="215"/>
      <c r="K19" s="215"/>
      <c r="L19" s="215"/>
    </row>
  </sheetData>
  <mergeCells count="19">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19:L19"/>
  </mergeCells>
  <pageMargins left="0.75" right="0.75" top="1" bottom="1" header="0.5" footer="0.5"/>
  <pageSetup paperSize="9" scale="85"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showZeros="0" topLeftCell="B1" workbookViewId="0">
      <selection activeCell="F13" sqref="F13"/>
    </sheetView>
  </sheetViews>
  <sheetFormatPr defaultColWidth="9.16666666666667" defaultRowHeight="12.75" customHeight="1" outlineLevelCol="7"/>
  <cols>
    <col min="1" max="1" width="40.5" style="176" customWidth="1"/>
    <col min="2" max="2" width="23.3333333333333" style="177" customWidth="1"/>
    <col min="3" max="3" width="41" style="176" customWidth="1"/>
    <col min="4" max="4" width="28.6666666666667" style="177" customWidth="1"/>
    <col min="5" max="5" width="43" style="176" customWidth="1"/>
    <col min="6" max="6" width="24.1666666666667" style="176" customWidth="1"/>
    <col min="7" max="7" width="44.3333333333333" style="176" customWidth="1"/>
    <col min="8" max="8" width="19.6666666666667" style="176" customWidth="1"/>
    <col min="9" max="253" width="9.16666666666667" style="176" customWidth="1"/>
    <col min="254" max="16384" width="9.16666666666667" style="176"/>
  </cols>
  <sheetData>
    <row r="1" ht="15" customHeight="1" spans="1:6">
      <c r="A1" s="178" t="s">
        <v>10</v>
      </c>
      <c r="B1" s="179"/>
      <c r="C1" s="179"/>
      <c r="D1" s="179"/>
      <c r="E1" s="179"/>
      <c r="F1" s="180"/>
    </row>
    <row r="2" ht="29" customHeight="1" spans="1:6">
      <c r="A2" s="181" t="s">
        <v>11</v>
      </c>
      <c r="B2" s="181"/>
      <c r="C2" s="181"/>
      <c r="D2" s="181"/>
      <c r="E2" s="181"/>
      <c r="F2" s="181"/>
    </row>
    <row r="3" s="175" customFormat="1" ht="15" customHeight="1" spans="1:6">
      <c r="A3" s="182"/>
      <c r="B3" s="182"/>
      <c r="C3" s="183"/>
      <c r="D3" s="183"/>
      <c r="E3" s="184"/>
      <c r="F3" s="185" t="s">
        <v>47</v>
      </c>
    </row>
    <row r="4" s="175" customFormat="1" ht="22.5" customHeight="1" spans="1:8">
      <c r="A4" s="186" t="s">
        <v>48</v>
      </c>
      <c r="B4" s="186"/>
      <c r="C4" s="187" t="s">
        <v>49</v>
      </c>
      <c r="D4" s="188"/>
      <c r="E4" s="188"/>
      <c r="F4" s="188"/>
      <c r="G4" s="188"/>
      <c r="H4" s="189"/>
    </row>
    <row r="5" s="175" customFormat="1" ht="22.5" customHeight="1" spans="1:8">
      <c r="A5" s="186" t="s">
        <v>50</v>
      </c>
      <c r="B5" s="186" t="s">
        <v>51</v>
      </c>
      <c r="C5" s="186" t="s">
        <v>52</v>
      </c>
      <c r="D5" s="190" t="s">
        <v>51</v>
      </c>
      <c r="E5" s="186" t="s">
        <v>53</v>
      </c>
      <c r="F5" s="186" t="s">
        <v>51</v>
      </c>
      <c r="G5" s="131" t="s">
        <v>54</v>
      </c>
      <c r="H5" s="131" t="s">
        <v>51</v>
      </c>
    </row>
    <row r="6" s="175" customFormat="1" ht="22.5" customHeight="1" spans="1:8">
      <c r="A6" s="191" t="s">
        <v>55</v>
      </c>
      <c r="B6" s="167">
        <f>B7</f>
        <v>12820</v>
      </c>
      <c r="C6" s="191" t="s">
        <v>55</v>
      </c>
      <c r="D6" s="167">
        <f>SUM(D7:D34)</f>
        <v>12820</v>
      </c>
      <c r="E6" s="192" t="s">
        <v>55</v>
      </c>
      <c r="F6" s="167">
        <f>F7+F12</f>
        <v>12820</v>
      </c>
      <c r="G6" s="137" t="s">
        <v>55</v>
      </c>
      <c r="H6" s="137">
        <f>SUM(H7:H21)</f>
        <v>12820</v>
      </c>
    </row>
    <row r="7" s="175" customFormat="1" ht="22.5" customHeight="1" spans="1:8">
      <c r="A7" s="193" t="s">
        <v>56</v>
      </c>
      <c r="B7" s="167">
        <f>B8</f>
        <v>12820</v>
      </c>
      <c r="C7" s="192" t="s">
        <v>57</v>
      </c>
      <c r="D7" s="167"/>
      <c r="E7" s="192" t="s">
        <v>58</v>
      </c>
      <c r="F7" s="167">
        <f>F8+F9+F10+F11</f>
        <v>12320</v>
      </c>
      <c r="G7" s="137" t="s">
        <v>59</v>
      </c>
      <c r="H7" s="137">
        <f>F8</f>
        <v>7846</v>
      </c>
    </row>
    <row r="8" s="175" customFormat="1" ht="22.5" customHeight="1" spans="1:8">
      <c r="A8" s="193" t="s">
        <v>60</v>
      </c>
      <c r="B8" s="167">
        <v>12820</v>
      </c>
      <c r="C8" s="192" t="s">
        <v>61</v>
      </c>
      <c r="D8" s="167"/>
      <c r="E8" s="192" t="s">
        <v>62</v>
      </c>
      <c r="F8" s="167">
        <v>7846</v>
      </c>
      <c r="G8" s="137" t="s">
        <v>63</v>
      </c>
      <c r="H8" s="137">
        <f>F9+F12</f>
        <v>932</v>
      </c>
    </row>
    <row r="9" s="175" customFormat="1" ht="22.5" customHeight="1" spans="1:8">
      <c r="A9" s="194" t="s">
        <v>64</v>
      </c>
      <c r="B9" s="167"/>
      <c r="C9" s="192" t="s">
        <v>65</v>
      </c>
      <c r="D9" s="167"/>
      <c r="E9" s="192" t="s">
        <v>66</v>
      </c>
      <c r="F9" s="167">
        <v>432</v>
      </c>
      <c r="G9" s="137" t="s">
        <v>67</v>
      </c>
      <c r="H9" s="137"/>
    </row>
    <row r="10" s="175" customFormat="1" ht="22.5" customHeight="1" spans="1:8">
      <c r="A10" s="193" t="s">
        <v>68</v>
      </c>
      <c r="B10" s="167"/>
      <c r="C10" s="192" t="s">
        <v>69</v>
      </c>
      <c r="D10" s="167"/>
      <c r="E10" s="192" t="s">
        <v>70</v>
      </c>
      <c r="F10" s="167">
        <v>4042</v>
      </c>
      <c r="G10" s="137" t="s">
        <v>71</v>
      </c>
      <c r="H10" s="137"/>
    </row>
    <row r="11" s="175" customFormat="1" ht="22.5" customHeight="1" spans="1:8">
      <c r="A11" s="193" t="s">
        <v>72</v>
      </c>
      <c r="B11" s="167"/>
      <c r="C11" s="192" t="s">
        <v>73</v>
      </c>
      <c r="D11" s="167"/>
      <c r="E11" s="192" t="s">
        <v>74</v>
      </c>
      <c r="F11" s="167"/>
      <c r="G11" s="137" t="s">
        <v>75</v>
      </c>
      <c r="H11" s="137"/>
    </row>
    <row r="12" s="175" customFormat="1" ht="22.5" customHeight="1" spans="1:8">
      <c r="A12" s="193" t="s">
        <v>76</v>
      </c>
      <c r="B12" s="167"/>
      <c r="C12" s="192" t="s">
        <v>77</v>
      </c>
      <c r="D12" s="167"/>
      <c r="E12" s="192" t="s">
        <v>78</v>
      </c>
      <c r="F12" s="167">
        <v>500</v>
      </c>
      <c r="G12" s="137" t="s">
        <v>79</v>
      </c>
      <c r="H12" s="137"/>
    </row>
    <row r="13" s="175" customFormat="1" ht="22.5" customHeight="1" spans="1:8">
      <c r="A13" s="193" t="s">
        <v>80</v>
      </c>
      <c r="B13" s="167"/>
      <c r="C13" s="192" t="s">
        <v>81</v>
      </c>
      <c r="D13" s="167">
        <v>12820</v>
      </c>
      <c r="E13" s="192" t="s">
        <v>62</v>
      </c>
      <c r="F13" s="167"/>
      <c r="G13" s="137" t="s">
        <v>82</v>
      </c>
      <c r="H13" s="137"/>
    </row>
    <row r="14" s="175" customFormat="1" ht="22.5" customHeight="1" spans="1:8">
      <c r="A14" s="193" t="s">
        <v>83</v>
      </c>
      <c r="B14" s="167"/>
      <c r="C14" s="192" t="s">
        <v>84</v>
      </c>
      <c r="D14" s="167"/>
      <c r="E14" s="192" t="s">
        <v>66</v>
      </c>
      <c r="F14" s="167"/>
      <c r="G14" s="137" t="s">
        <v>85</v>
      </c>
      <c r="H14" s="137"/>
    </row>
    <row r="15" s="175" customFormat="1" ht="22.5" customHeight="1" spans="1:8">
      <c r="A15" s="193" t="s">
        <v>86</v>
      </c>
      <c r="B15" s="167"/>
      <c r="C15" s="192" t="s">
        <v>87</v>
      </c>
      <c r="D15" s="167"/>
      <c r="E15" s="192" t="s">
        <v>88</v>
      </c>
      <c r="F15" s="167"/>
      <c r="G15" s="137" t="s">
        <v>89</v>
      </c>
      <c r="H15" s="137">
        <f>F10</f>
        <v>4042</v>
      </c>
    </row>
    <row r="16" s="175" customFormat="1" ht="22.5" customHeight="1" spans="1:8">
      <c r="A16" s="195" t="s">
        <v>90</v>
      </c>
      <c r="B16" s="167"/>
      <c r="C16" s="192" t="s">
        <v>91</v>
      </c>
      <c r="D16" s="167"/>
      <c r="E16" s="192" t="s">
        <v>92</v>
      </c>
      <c r="F16" s="167"/>
      <c r="G16" s="137" t="s">
        <v>93</v>
      </c>
      <c r="H16" s="137"/>
    </row>
    <row r="17" s="175" customFormat="1" ht="22.5" customHeight="1" spans="1:8">
      <c r="A17" s="195" t="s">
        <v>94</v>
      </c>
      <c r="B17" s="167"/>
      <c r="C17" s="192" t="s">
        <v>95</v>
      </c>
      <c r="D17" s="167"/>
      <c r="E17" s="192" t="s">
        <v>96</v>
      </c>
      <c r="F17" s="167"/>
      <c r="G17" s="137" t="s">
        <v>97</v>
      </c>
      <c r="H17" s="137"/>
    </row>
    <row r="18" s="175" customFormat="1" ht="22.5" customHeight="1" spans="1:8">
      <c r="A18" s="195"/>
      <c r="B18" s="196"/>
      <c r="C18" s="192" t="s">
        <v>98</v>
      </c>
      <c r="D18" s="167"/>
      <c r="E18" s="192" t="s">
        <v>99</v>
      </c>
      <c r="F18" s="167"/>
      <c r="G18" s="137" t="s">
        <v>100</v>
      </c>
      <c r="H18" s="137"/>
    </row>
    <row r="19" s="175" customFormat="1" ht="22.5" customHeight="1" spans="1:8">
      <c r="A19" s="195"/>
      <c r="B19" s="197"/>
      <c r="C19" s="192" t="s">
        <v>101</v>
      </c>
      <c r="D19" s="167"/>
      <c r="E19" s="192" t="s">
        <v>102</v>
      </c>
      <c r="F19" s="167"/>
      <c r="G19" s="137" t="s">
        <v>103</v>
      </c>
      <c r="H19" s="137"/>
    </row>
    <row r="20" s="175" customFormat="1" ht="22.5" customHeight="1" spans="1:8">
      <c r="A20" s="195"/>
      <c r="B20" s="196"/>
      <c r="C20" s="192" t="s">
        <v>104</v>
      </c>
      <c r="D20" s="167"/>
      <c r="E20" s="192" t="s">
        <v>105</v>
      </c>
      <c r="F20" s="167"/>
      <c r="G20" s="137" t="s">
        <v>106</v>
      </c>
      <c r="H20" s="137"/>
    </row>
    <row r="21" s="175" customFormat="1" ht="22.5" customHeight="1" spans="1:8">
      <c r="A21" s="198"/>
      <c r="B21" s="196"/>
      <c r="C21" s="192" t="s">
        <v>107</v>
      </c>
      <c r="D21" s="167"/>
      <c r="E21" s="192" t="s">
        <v>108</v>
      </c>
      <c r="F21" s="167"/>
      <c r="G21" s="137" t="s">
        <v>109</v>
      </c>
      <c r="H21" s="137"/>
    </row>
    <row r="22" s="175" customFormat="1" ht="22.5" customHeight="1" spans="1:8">
      <c r="A22" s="137"/>
      <c r="B22" s="196"/>
      <c r="C22" s="192" t="s">
        <v>110</v>
      </c>
      <c r="D22" s="167"/>
      <c r="E22" s="192" t="s">
        <v>111</v>
      </c>
      <c r="F22" s="167"/>
      <c r="G22" s="137"/>
      <c r="H22" s="137"/>
    </row>
    <row r="23" s="175" customFormat="1" ht="22.5" customHeight="1" spans="1:8">
      <c r="A23" s="198"/>
      <c r="B23" s="196"/>
      <c r="C23" s="192" t="s">
        <v>112</v>
      </c>
      <c r="D23" s="167"/>
      <c r="E23" s="199" t="s">
        <v>113</v>
      </c>
      <c r="F23" s="167"/>
      <c r="G23" s="137"/>
      <c r="H23" s="137"/>
    </row>
    <row r="24" s="175" customFormat="1" ht="22.5" customHeight="1" spans="1:8">
      <c r="A24" s="198"/>
      <c r="B24" s="196"/>
      <c r="C24" s="192" t="s">
        <v>114</v>
      </c>
      <c r="D24" s="167"/>
      <c r="E24" s="199" t="s">
        <v>115</v>
      </c>
      <c r="F24" s="167"/>
      <c r="G24" s="137"/>
      <c r="H24" s="137"/>
    </row>
    <row r="25" s="175" customFormat="1" ht="22.5" customHeight="1" spans="1:8">
      <c r="A25" s="198"/>
      <c r="B25" s="196"/>
      <c r="C25" s="192" t="s">
        <v>116</v>
      </c>
      <c r="D25" s="167"/>
      <c r="E25" s="199" t="s">
        <v>117</v>
      </c>
      <c r="F25" s="167"/>
      <c r="G25" s="137"/>
      <c r="H25" s="137"/>
    </row>
    <row r="26" s="175" customFormat="1" ht="22.5" customHeight="1" spans="1:8">
      <c r="A26" s="198"/>
      <c r="B26" s="196"/>
      <c r="C26" s="192" t="s">
        <v>118</v>
      </c>
      <c r="D26" s="167"/>
      <c r="E26" s="199"/>
      <c r="F26" s="167"/>
      <c r="G26" s="137"/>
      <c r="H26" s="137"/>
    </row>
    <row r="27" s="175" customFormat="1" ht="22.5" customHeight="1" spans="1:8">
      <c r="A27" s="137"/>
      <c r="B27" s="197"/>
      <c r="C27" s="192" t="s">
        <v>119</v>
      </c>
      <c r="D27" s="167"/>
      <c r="E27" s="192"/>
      <c r="F27" s="167"/>
      <c r="G27" s="137"/>
      <c r="H27" s="137"/>
    </row>
    <row r="28" s="175" customFormat="1" ht="22.5" customHeight="1" spans="1:8">
      <c r="A28" s="198"/>
      <c r="B28" s="196"/>
      <c r="C28" s="192" t="s">
        <v>120</v>
      </c>
      <c r="D28" s="167"/>
      <c r="E28" s="192"/>
      <c r="F28" s="167"/>
      <c r="G28" s="137"/>
      <c r="H28" s="137"/>
    </row>
    <row r="29" s="175" customFormat="1" ht="22.5" customHeight="1" spans="1:8">
      <c r="A29" s="137"/>
      <c r="B29" s="197"/>
      <c r="C29" s="192" t="s">
        <v>121</v>
      </c>
      <c r="D29" s="167"/>
      <c r="E29" s="192"/>
      <c r="F29" s="167"/>
      <c r="G29" s="137"/>
      <c r="H29" s="137"/>
    </row>
    <row r="30" s="175" customFormat="1" ht="22.5" customHeight="1" spans="1:8">
      <c r="A30" s="137"/>
      <c r="B30" s="196"/>
      <c r="C30" s="192" t="s">
        <v>122</v>
      </c>
      <c r="D30" s="167"/>
      <c r="E30" s="192"/>
      <c r="F30" s="167"/>
      <c r="G30" s="137"/>
      <c r="H30" s="137"/>
    </row>
    <row r="31" s="175" customFormat="1" ht="22.5" customHeight="1" spans="1:8">
      <c r="A31" s="137"/>
      <c r="B31" s="196"/>
      <c r="C31" s="192" t="s">
        <v>123</v>
      </c>
      <c r="D31" s="167"/>
      <c r="E31" s="192"/>
      <c r="F31" s="167"/>
      <c r="G31" s="137"/>
      <c r="H31" s="137"/>
    </row>
    <row r="32" s="175" customFormat="1" ht="22.5" customHeight="1" spans="1:8">
      <c r="A32" s="137"/>
      <c r="B32" s="196"/>
      <c r="C32" s="192" t="s">
        <v>124</v>
      </c>
      <c r="D32" s="167"/>
      <c r="E32" s="192"/>
      <c r="F32" s="167"/>
      <c r="G32" s="137"/>
      <c r="H32" s="137"/>
    </row>
    <row r="33" s="175" customFormat="1" ht="22.5" customHeight="1" spans="1:8">
      <c r="A33" s="137"/>
      <c r="B33" s="196"/>
      <c r="C33" s="192" t="s">
        <v>125</v>
      </c>
      <c r="D33" s="167"/>
      <c r="E33" s="192"/>
      <c r="F33" s="167"/>
      <c r="G33" s="137"/>
      <c r="H33" s="137"/>
    </row>
    <row r="34" s="175" customFormat="1" ht="22.5" customHeight="1" spans="1:8">
      <c r="A34" s="198"/>
      <c r="B34" s="196"/>
      <c r="C34" s="192" t="s">
        <v>126</v>
      </c>
      <c r="D34" s="167"/>
      <c r="E34" s="192"/>
      <c r="F34" s="167"/>
      <c r="G34" s="137"/>
      <c r="H34" s="137"/>
    </row>
    <row r="35" s="175" customFormat="1" ht="22.5" customHeight="1" spans="1:8">
      <c r="A35" s="137"/>
      <c r="B35" s="196"/>
      <c r="C35" s="191"/>
      <c r="D35" s="167"/>
      <c r="E35" s="192"/>
      <c r="F35" s="167"/>
      <c r="G35" s="137"/>
      <c r="H35" s="137"/>
    </row>
    <row r="36" s="175" customFormat="1" ht="22.5" customHeight="1" spans="1:8">
      <c r="A36" s="137"/>
      <c r="B36" s="196"/>
      <c r="C36" s="192"/>
      <c r="D36" s="200"/>
      <c r="E36" s="192"/>
      <c r="F36" s="167"/>
      <c r="G36" s="137"/>
      <c r="H36" s="137"/>
    </row>
    <row r="37" s="175" customFormat="1" ht="26.25" customHeight="1" spans="1:8">
      <c r="A37" s="137"/>
      <c r="B37" s="196"/>
      <c r="C37" s="192"/>
      <c r="D37" s="200"/>
      <c r="E37" s="192"/>
      <c r="F37" s="200"/>
      <c r="G37" s="137"/>
      <c r="H37" s="137"/>
    </row>
    <row r="38" s="175" customFormat="1" ht="22.5" customHeight="1" spans="1:8">
      <c r="A38" s="190" t="s">
        <v>127</v>
      </c>
      <c r="B38" s="197">
        <f>SUM(B6,B18)</f>
        <v>12820</v>
      </c>
      <c r="C38" s="190" t="s">
        <v>128</v>
      </c>
      <c r="D38" s="201">
        <f>SUM(D6,D35)</f>
        <v>12820</v>
      </c>
      <c r="E38" s="190" t="s">
        <v>128</v>
      </c>
      <c r="F38" s="200">
        <f>SUM(F6,F26)</f>
        <v>12820</v>
      </c>
      <c r="G38" s="190" t="s">
        <v>128</v>
      </c>
      <c r="H38" s="200">
        <f>SUM(H6,H26)</f>
        <v>12820</v>
      </c>
    </row>
    <row r="39" s="175" customFormat="1" ht="22.5" customHeight="1" spans="1:8">
      <c r="A39" s="194" t="s">
        <v>129</v>
      </c>
      <c r="B39" s="196"/>
      <c r="C39" s="195" t="s">
        <v>130</v>
      </c>
      <c r="D39" s="200">
        <f>SUM(B45)-SUM(D38)-SUM(D40)</f>
        <v>0</v>
      </c>
      <c r="E39" s="195" t="s">
        <v>130</v>
      </c>
      <c r="F39" s="200">
        <f>D39</f>
        <v>0</v>
      </c>
      <c r="G39" s="195" t="s">
        <v>130</v>
      </c>
      <c r="H39" s="200">
        <f>F39</f>
        <v>0</v>
      </c>
    </row>
    <row r="40" s="175" customFormat="1" ht="22.5" customHeight="1" spans="1:8">
      <c r="A40" s="194" t="s">
        <v>131</v>
      </c>
      <c r="B40" s="196"/>
      <c r="C40" s="191" t="s">
        <v>132</v>
      </c>
      <c r="D40" s="167"/>
      <c r="E40" s="191" t="s">
        <v>132</v>
      </c>
      <c r="F40" s="167"/>
      <c r="G40" s="191" t="s">
        <v>132</v>
      </c>
      <c r="H40" s="167"/>
    </row>
    <row r="41" s="175" customFormat="1" ht="22.5" customHeight="1" spans="1:8">
      <c r="A41" s="194" t="s">
        <v>133</v>
      </c>
      <c r="B41" s="202"/>
      <c r="C41" s="203"/>
      <c r="D41" s="200"/>
      <c r="E41" s="137"/>
      <c r="F41" s="200"/>
      <c r="G41" s="137"/>
      <c r="H41" s="200"/>
    </row>
    <row r="42" s="175" customFormat="1" ht="22.5" customHeight="1" spans="1:8">
      <c r="A42" s="194" t="s">
        <v>134</v>
      </c>
      <c r="B42" s="196"/>
      <c r="C42" s="203"/>
      <c r="D42" s="200"/>
      <c r="E42" s="198"/>
      <c r="F42" s="200"/>
      <c r="G42" s="198"/>
      <c r="H42" s="200"/>
    </row>
    <row r="43" s="175" customFormat="1" ht="22.5" customHeight="1" spans="1:8">
      <c r="A43" s="194" t="s">
        <v>135</v>
      </c>
      <c r="B43" s="196"/>
      <c r="C43" s="203"/>
      <c r="D43" s="204"/>
      <c r="E43" s="137"/>
      <c r="F43" s="200"/>
      <c r="G43" s="137"/>
      <c r="H43" s="200"/>
    </row>
    <row r="44" s="175" customFormat="1" ht="21" customHeight="1" spans="1:8">
      <c r="A44" s="137"/>
      <c r="B44" s="196"/>
      <c r="C44" s="198"/>
      <c r="D44" s="204"/>
      <c r="E44" s="198"/>
      <c r="F44" s="204"/>
      <c r="G44" s="198"/>
      <c r="H44" s="204"/>
    </row>
    <row r="45" s="175" customFormat="1" ht="22.5" customHeight="1" spans="1:8">
      <c r="A45" s="186" t="s">
        <v>136</v>
      </c>
      <c r="B45" s="197">
        <f t="shared" ref="B45:F45" si="0">SUM(B38,B39,B40)</f>
        <v>12820</v>
      </c>
      <c r="C45" s="205" t="s">
        <v>137</v>
      </c>
      <c r="D45" s="204">
        <f t="shared" si="0"/>
        <v>12820</v>
      </c>
      <c r="E45" s="186" t="s">
        <v>137</v>
      </c>
      <c r="F45" s="167">
        <f t="shared" si="0"/>
        <v>12820</v>
      </c>
      <c r="G45" s="186" t="s">
        <v>137</v>
      </c>
      <c r="H45" s="167">
        <f>SUM(H38,H39,H40)</f>
        <v>12820</v>
      </c>
    </row>
  </sheetData>
  <mergeCells count="4">
    <mergeCell ref="A2:F2"/>
    <mergeCell ref="A3:B3"/>
    <mergeCell ref="A4:B4"/>
    <mergeCell ref="C4:H4"/>
  </mergeCells>
  <printOptions horizontalCentered="1"/>
  <pageMargins left="0.75" right="0.75" top="0.79" bottom="1" header="0" footer="0"/>
  <pageSetup paperSize="9" scale="41"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1"/>
  <sheetViews>
    <sheetView showGridLines="0" showZeros="0" workbookViewId="0">
      <selection activeCell="E9" sqref="E9"/>
    </sheetView>
  </sheetViews>
  <sheetFormatPr defaultColWidth="9.16666666666667" defaultRowHeight="12.75" customHeight="1"/>
  <cols>
    <col min="1" max="1" width="13.6666666666667" customWidth="1"/>
    <col min="2" max="2" width="30.5" customWidth="1"/>
    <col min="3" max="3" width="12.1666666666667" customWidth="1"/>
    <col min="4" max="4" width="11" customWidth="1"/>
    <col min="5" max="5" width="14" customWidth="1"/>
    <col min="6" max="6" width="14.5" customWidth="1"/>
    <col min="7" max="7" width="11.3333333333333" customWidth="1"/>
    <col min="8" max="8" width="12.3333333333333" customWidth="1"/>
    <col min="9" max="13" width="14.3333333333333" customWidth="1"/>
    <col min="14" max="14" width="12.6666666666667" customWidth="1"/>
    <col min="15" max="15" width="14.3333333333333" customWidth="1"/>
    <col min="16" max="16" width="10.6666666666667" customWidth="1"/>
    <col min="17" max="16384" width="9.16666666666667" customWidth="1"/>
  </cols>
  <sheetData>
    <row r="1" ht="29.25" customHeight="1" spans="1:3">
      <c r="A1" s="63" t="s">
        <v>13</v>
      </c>
      <c r="B1" s="84"/>
      <c r="C1" s="84"/>
    </row>
    <row r="2" ht="35.25" customHeight="1" spans="1:16">
      <c r="A2" s="173" t="s">
        <v>14</v>
      </c>
      <c r="B2" s="173"/>
      <c r="C2" s="173"/>
      <c r="D2" s="173"/>
      <c r="E2" s="173"/>
      <c r="F2" s="173"/>
      <c r="G2" s="173"/>
      <c r="H2" s="173"/>
      <c r="I2" s="173"/>
      <c r="J2" s="173"/>
      <c r="K2" s="173"/>
      <c r="L2" s="173"/>
      <c r="M2" s="173"/>
      <c r="N2" s="173"/>
      <c r="O2" s="173"/>
      <c r="P2" s="174"/>
    </row>
    <row r="3" ht="21.75" customHeight="1" spans="15:15">
      <c r="O3" s="90" t="s">
        <v>47</v>
      </c>
    </row>
    <row r="4" ht="18" customHeight="1" spans="1:15">
      <c r="A4" s="67" t="s">
        <v>138</v>
      </c>
      <c r="B4" s="67" t="s">
        <v>139</v>
      </c>
      <c r="C4" s="67" t="s">
        <v>140</v>
      </c>
      <c r="D4" s="67" t="s">
        <v>141</v>
      </c>
      <c r="E4" s="67"/>
      <c r="F4" s="67"/>
      <c r="G4" s="67"/>
      <c r="H4" s="67"/>
      <c r="I4" s="67"/>
      <c r="J4" s="67"/>
      <c r="K4" s="67"/>
      <c r="L4" s="67"/>
      <c r="M4" s="67"/>
      <c r="N4" s="67"/>
      <c r="O4" s="133"/>
    </row>
    <row r="5" ht="22.5" customHeight="1" spans="1:15">
      <c r="A5" s="67"/>
      <c r="B5" s="67"/>
      <c r="C5" s="67"/>
      <c r="D5" s="68" t="s">
        <v>142</v>
      </c>
      <c r="E5" s="68" t="s">
        <v>143</v>
      </c>
      <c r="F5" s="68"/>
      <c r="G5" s="68" t="s">
        <v>144</v>
      </c>
      <c r="H5" s="68" t="s">
        <v>145</v>
      </c>
      <c r="I5" s="68" t="s">
        <v>146</v>
      </c>
      <c r="J5" s="68" t="s">
        <v>147</v>
      </c>
      <c r="K5" s="68" t="s">
        <v>148</v>
      </c>
      <c r="L5" s="68" t="s">
        <v>129</v>
      </c>
      <c r="M5" s="68" t="s">
        <v>133</v>
      </c>
      <c r="N5" s="68" t="s">
        <v>149</v>
      </c>
      <c r="O5" s="68" t="s">
        <v>150</v>
      </c>
    </row>
    <row r="6" ht="54" customHeight="1" spans="1:15">
      <c r="A6" s="67"/>
      <c r="B6" s="67"/>
      <c r="C6" s="67"/>
      <c r="D6" s="68"/>
      <c r="E6" s="68" t="s">
        <v>151</v>
      </c>
      <c r="F6" s="68" t="s">
        <v>152</v>
      </c>
      <c r="G6" s="68"/>
      <c r="H6" s="68"/>
      <c r="I6" s="68"/>
      <c r="J6" s="68"/>
      <c r="K6" s="68"/>
      <c r="L6" s="68"/>
      <c r="M6" s="68"/>
      <c r="N6" s="68"/>
      <c r="O6" s="68"/>
    </row>
    <row r="7" ht="30" customHeight="1" spans="1:15">
      <c r="A7" s="106" t="s">
        <v>153</v>
      </c>
      <c r="B7" s="106" t="s">
        <v>153</v>
      </c>
      <c r="C7" s="106">
        <v>1</v>
      </c>
      <c r="D7" s="106">
        <v>2</v>
      </c>
      <c r="E7" s="106">
        <v>3</v>
      </c>
      <c r="F7" s="106">
        <v>4</v>
      </c>
      <c r="G7" s="106">
        <v>5</v>
      </c>
      <c r="H7" s="106">
        <v>6</v>
      </c>
      <c r="I7" s="106">
        <v>7</v>
      </c>
      <c r="J7" s="106">
        <v>8</v>
      </c>
      <c r="K7" s="106">
        <v>9</v>
      </c>
      <c r="L7" s="106">
        <v>10</v>
      </c>
      <c r="M7" s="106">
        <v>11</v>
      </c>
      <c r="N7" s="106">
        <v>12</v>
      </c>
      <c r="O7" s="106">
        <v>13</v>
      </c>
    </row>
    <row r="8" ht="30" customHeight="1" spans="1:15">
      <c r="A8" s="107"/>
      <c r="B8" s="107" t="s">
        <v>154</v>
      </c>
      <c r="C8" s="107">
        <f>D8</f>
        <v>12820</v>
      </c>
      <c r="D8" s="107">
        <f>E8</f>
        <v>12820</v>
      </c>
      <c r="E8" s="107">
        <v>12820</v>
      </c>
      <c r="F8" s="107"/>
      <c r="G8" s="107"/>
      <c r="H8" s="107"/>
      <c r="I8" s="107"/>
      <c r="J8" s="107"/>
      <c r="K8" s="107"/>
      <c r="L8" s="107"/>
      <c r="M8" s="107"/>
      <c r="N8" s="107"/>
      <c r="O8" s="107"/>
    </row>
    <row r="9" ht="30" customHeight="1" spans="1:15">
      <c r="A9" s="107"/>
      <c r="B9" s="107"/>
      <c r="C9" s="107"/>
      <c r="D9" s="107"/>
      <c r="E9" s="107"/>
      <c r="F9" s="107"/>
      <c r="G9" s="107"/>
      <c r="H9" s="107"/>
      <c r="I9" s="107"/>
      <c r="J9" s="107"/>
      <c r="K9" s="107"/>
      <c r="L9" s="107"/>
      <c r="M9" s="107"/>
      <c r="N9" s="107"/>
      <c r="O9" s="107"/>
    </row>
    <row r="10" ht="30" customHeight="1" spans="1:15">
      <c r="A10" s="107"/>
      <c r="B10" s="107"/>
      <c r="C10" s="107"/>
      <c r="D10" s="107"/>
      <c r="E10" s="107"/>
      <c r="F10" s="107"/>
      <c r="G10" s="107"/>
      <c r="H10" s="107"/>
      <c r="I10" s="107"/>
      <c r="J10" s="111"/>
      <c r="K10" s="111"/>
      <c r="L10" s="111"/>
      <c r="M10" s="111"/>
      <c r="N10" s="107"/>
      <c r="O10" s="107"/>
    </row>
    <row r="11" ht="30" customHeight="1" spans="1:15">
      <c r="A11" s="107"/>
      <c r="B11" s="111"/>
      <c r="C11" s="111"/>
      <c r="D11" s="107"/>
      <c r="E11" s="107"/>
      <c r="F11" s="107"/>
      <c r="G11" s="107"/>
      <c r="H11" s="111"/>
      <c r="I11" s="111"/>
      <c r="J11" s="111"/>
      <c r="K11" s="111"/>
      <c r="L11" s="111"/>
      <c r="M11" s="111"/>
      <c r="N11" s="107"/>
      <c r="O11" s="107"/>
    </row>
    <row r="12" ht="30" customHeight="1" spans="1:15">
      <c r="A12" s="107"/>
      <c r="B12" s="107"/>
      <c r="C12" s="107"/>
      <c r="D12" s="107"/>
      <c r="E12" s="107"/>
      <c r="F12" s="107"/>
      <c r="G12" s="107"/>
      <c r="H12" s="111"/>
      <c r="I12" s="111"/>
      <c r="J12" s="111"/>
      <c r="K12" s="111"/>
      <c r="L12" s="111"/>
      <c r="M12" s="111"/>
      <c r="N12" s="107"/>
      <c r="O12" s="107"/>
    </row>
    <row r="13" customHeight="1" spans="2:16">
      <c r="B13" s="84"/>
      <c r="C13" s="84"/>
      <c r="D13" s="84"/>
      <c r="E13" s="84"/>
      <c r="F13" s="84"/>
      <c r="G13" s="84"/>
      <c r="H13" s="84"/>
      <c r="I13" s="84"/>
      <c r="N13" s="84"/>
      <c r="O13" s="84"/>
      <c r="P13" s="84"/>
    </row>
    <row r="14" customHeight="1" spans="2:16">
      <c r="B14" s="84"/>
      <c r="C14" s="84"/>
      <c r="D14" s="84"/>
      <c r="E14" s="84"/>
      <c r="F14" s="84"/>
      <c r="G14" s="84"/>
      <c r="H14" s="84"/>
      <c r="N14" s="84"/>
      <c r="O14" s="84"/>
      <c r="P14" s="84"/>
    </row>
    <row r="15" customHeight="1" spans="4:16">
      <c r="D15" s="84"/>
      <c r="E15" s="84"/>
      <c r="F15" s="84"/>
      <c r="N15" s="84"/>
      <c r="O15" s="84"/>
      <c r="P15" s="84"/>
    </row>
    <row r="16" customHeight="1" spans="4:16">
      <c r="D16" s="84"/>
      <c r="E16" s="84"/>
      <c r="F16" s="84"/>
      <c r="G16" s="84"/>
      <c r="L16" s="84"/>
      <c r="N16" s="84"/>
      <c r="O16" s="84"/>
      <c r="P16" s="84"/>
    </row>
    <row r="17" customHeight="1" spans="7:16">
      <c r="G17" s="84"/>
      <c r="M17" s="84"/>
      <c r="N17" s="84"/>
      <c r="O17" s="84"/>
      <c r="P17" s="84"/>
    </row>
    <row r="18" customHeight="1" spans="13:16">
      <c r="M18" s="84"/>
      <c r="N18" s="84"/>
      <c r="O18" s="84"/>
      <c r="P18" s="84"/>
    </row>
    <row r="19" customHeight="1" spans="13:15">
      <c r="M19" s="84"/>
      <c r="O19" s="84"/>
    </row>
    <row r="20" customHeight="1" spans="13:15">
      <c r="M20" s="84"/>
      <c r="N20" s="84"/>
      <c r="O20" s="84"/>
    </row>
    <row r="21" customHeight="1" spans="14:15">
      <c r="N21" s="84"/>
      <c r="O21" s="84"/>
    </row>
  </sheetData>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paperSize="9" scale="72"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7"/>
  <sheetViews>
    <sheetView showGridLines="0" showZeros="0" topLeftCell="A4" workbookViewId="0">
      <selection activeCell="I41" sqref="I41"/>
    </sheetView>
  </sheetViews>
  <sheetFormatPr defaultColWidth="9.16666666666667" defaultRowHeight="12.75" customHeight="1"/>
  <cols>
    <col min="1" max="1" width="13.6666666666667" customWidth="1"/>
    <col min="2" max="2" width="29.8333333333333" customWidth="1"/>
    <col min="3" max="3" width="15.5" customWidth="1"/>
    <col min="4" max="4" width="14.3333333333333" customWidth="1"/>
    <col min="5" max="5" width="12.3333333333333" customWidth="1"/>
    <col min="6" max="6" width="16" customWidth="1"/>
    <col min="7" max="10" width="14.3333333333333" customWidth="1"/>
    <col min="11" max="11" width="9.16666666666667" customWidth="1"/>
    <col min="12" max="13" width="14.3333333333333" customWidth="1"/>
    <col min="14" max="14" width="13.3333333333333" customWidth="1"/>
    <col min="15" max="16384" width="9.16666666666667" customWidth="1"/>
  </cols>
  <sheetData>
    <row r="1" ht="29.25" customHeight="1" spans="1:3">
      <c r="A1" s="63" t="s">
        <v>15</v>
      </c>
      <c r="B1" s="84"/>
      <c r="C1" s="84"/>
    </row>
    <row r="2" ht="35.25" customHeight="1" spans="1:14">
      <c r="A2" s="173" t="s">
        <v>16</v>
      </c>
      <c r="B2" s="173"/>
      <c r="C2" s="173"/>
      <c r="D2" s="173"/>
      <c r="E2" s="173"/>
      <c r="F2" s="173"/>
      <c r="G2" s="173"/>
      <c r="H2" s="173"/>
      <c r="I2" s="173"/>
      <c r="J2" s="173"/>
      <c r="K2" s="173"/>
      <c r="L2" s="173"/>
      <c r="M2" s="173"/>
      <c r="N2" s="174"/>
    </row>
    <row r="3" s="60" customFormat="1" ht="21.75" customHeight="1" spans="13:13">
      <c r="M3" s="90" t="s">
        <v>47</v>
      </c>
    </row>
    <row r="4" s="60" customFormat="1" ht="15" customHeight="1" spans="1:13">
      <c r="A4" s="67" t="s">
        <v>138</v>
      </c>
      <c r="B4" s="67" t="s">
        <v>139</v>
      </c>
      <c r="C4" s="67" t="s">
        <v>140</v>
      </c>
      <c r="D4" s="67" t="s">
        <v>141</v>
      </c>
      <c r="E4" s="67"/>
      <c r="F4" s="67"/>
      <c r="G4" s="67"/>
      <c r="H4" s="67"/>
      <c r="I4" s="67"/>
      <c r="J4" s="67"/>
      <c r="K4" s="67"/>
      <c r="L4" s="67"/>
      <c r="M4" s="67"/>
    </row>
    <row r="5" s="60" customFormat="1" ht="30" customHeight="1" spans="1:13">
      <c r="A5" s="67"/>
      <c r="B5" s="67"/>
      <c r="C5" s="67"/>
      <c r="D5" s="68" t="s">
        <v>142</v>
      </c>
      <c r="E5" s="68" t="s">
        <v>155</v>
      </c>
      <c r="F5" s="68"/>
      <c r="G5" s="68" t="s">
        <v>144</v>
      </c>
      <c r="H5" s="68" t="s">
        <v>146</v>
      </c>
      <c r="I5" s="68" t="s">
        <v>147</v>
      </c>
      <c r="J5" s="68" t="s">
        <v>148</v>
      </c>
      <c r="K5" s="68" t="s">
        <v>131</v>
      </c>
      <c r="L5" s="68" t="s">
        <v>150</v>
      </c>
      <c r="M5" s="68" t="s">
        <v>133</v>
      </c>
    </row>
    <row r="6" s="60" customFormat="1" ht="40.5" customHeight="1" spans="1:13">
      <c r="A6" s="67"/>
      <c r="B6" s="67"/>
      <c r="C6" s="67"/>
      <c r="D6" s="68"/>
      <c r="E6" s="68" t="s">
        <v>151</v>
      </c>
      <c r="F6" s="68" t="s">
        <v>156</v>
      </c>
      <c r="G6" s="68"/>
      <c r="H6" s="68"/>
      <c r="I6" s="68"/>
      <c r="J6" s="68"/>
      <c r="K6" s="68"/>
      <c r="L6" s="68"/>
      <c r="M6" s="68"/>
    </row>
    <row r="7" s="60" customFormat="1" ht="24" customHeight="1" spans="1:13">
      <c r="A7" s="106" t="s">
        <v>153</v>
      </c>
      <c r="B7" s="106" t="s">
        <v>153</v>
      </c>
      <c r="C7" s="106">
        <v>1</v>
      </c>
      <c r="D7" s="106">
        <v>2</v>
      </c>
      <c r="E7" s="106">
        <v>3</v>
      </c>
      <c r="F7" s="106">
        <v>4</v>
      </c>
      <c r="G7" s="106">
        <v>5</v>
      </c>
      <c r="H7" s="106">
        <v>6</v>
      </c>
      <c r="I7" s="106">
        <v>7</v>
      </c>
      <c r="J7" s="106">
        <v>8</v>
      </c>
      <c r="K7" s="106">
        <v>9</v>
      </c>
      <c r="L7" s="106">
        <v>10</v>
      </c>
      <c r="M7" s="106">
        <v>11</v>
      </c>
    </row>
    <row r="8" s="60" customFormat="1" ht="24" customHeight="1" spans="1:13">
      <c r="A8" s="107"/>
      <c r="B8" s="107" t="s">
        <v>154</v>
      </c>
      <c r="C8" s="107">
        <f>D8</f>
        <v>12820</v>
      </c>
      <c r="D8" s="107">
        <f>E8</f>
        <v>12820</v>
      </c>
      <c r="E8" s="107">
        <v>12820</v>
      </c>
      <c r="F8" s="107"/>
      <c r="G8" s="107"/>
      <c r="H8" s="107"/>
      <c r="I8" s="107"/>
      <c r="J8" s="107"/>
      <c r="K8" s="107"/>
      <c r="L8" s="107"/>
      <c r="M8" s="107"/>
    </row>
    <row r="9" s="60" customFormat="1" ht="24" customHeight="1" spans="1:13">
      <c r="A9" s="107"/>
      <c r="B9" s="107"/>
      <c r="C9" s="107"/>
      <c r="D9" s="107"/>
      <c r="E9" s="107"/>
      <c r="F9" s="107"/>
      <c r="G9" s="107"/>
      <c r="H9" s="107"/>
      <c r="I9" s="107"/>
      <c r="J9" s="107"/>
      <c r="K9" s="107"/>
      <c r="L9" s="107"/>
      <c r="M9" s="107"/>
    </row>
    <row r="10" s="60" customFormat="1" ht="24" customHeight="1" spans="1:13">
      <c r="A10" s="107"/>
      <c r="B10" s="107"/>
      <c r="C10" s="107"/>
      <c r="D10" s="107"/>
      <c r="E10" s="107"/>
      <c r="F10" s="107"/>
      <c r="G10" s="107"/>
      <c r="H10" s="107"/>
      <c r="I10" s="107"/>
      <c r="J10" s="107"/>
      <c r="K10" s="107"/>
      <c r="L10" s="107"/>
      <c r="M10" s="107"/>
    </row>
    <row r="11" s="60" customFormat="1" ht="24" customHeight="1" spans="1:13">
      <c r="A11" s="107"/>
      <c r="B11" s="107"/>
      <c r="C11" s="107"/>
      <c r="D11" s="107"/>
      <c r="E11" s="107"/>
      <c r="F11" s="107"/>
      <c r="G11" s="107"/>
      <c r="H11" s="107"/>
      <c r="I11" s="111"/>
      <c r="J11" s="107"/>
      <c r="K11" s="107"/>
      <c r="L11" s="107"/>
      <c r="M11" s="107"/>
    </row>
    <row r="12" s="60" customFormat="1" ht="24" customHeight="1" spans="1:13">
      <c r="A12" s="107"/>
      <c r="B12" s="107"/>
      <c r="C12" s="107"/>
      <c r="D12" s="107"/>
      <c r="E12" s="107"/>
      <c r="F12" s="107"/>
      <c r="G12" s="107"/>
      <c r="H12" s="111"/>
      <c r="I12" s="111"/>
      <c r="J12" s="107"/>
      <c r="K12" s="107"/>
      <c r="L12" s="107"/>
      <c r="M12" s="107"/>
    </row>
    <row r="13" customHeight="1" spans="2:14">
      <c r="B13" s="84"/>
      <c r="C13" s="84"/>
      <c r="D13" s="84"/>
      <c r="E13" s="84"/>
      <c r="F13" s="84"/>
      <c r="G13" s="84"/>
      <c r="H13" s="84"/>
      <c r="I13" s="84"/>
      <c r="J13" s="84"/>
      <c r="K13" s="84"/>
      <c r="L13" s="84"/>
      <c r="M13" s="84"/>
      <c r="N13" s="84"/>
    </row>
    <row r="14" customHeight="1" spans="2:14">
      <c r="B14" s="84"/>
      <c r="C14" s="84"/>
      <c r="D14" s="84"/>
      <c r="E14" s="84"/>
      <c r="F14" s="84"/>
      <c r="G14" s="84"/>
      <c r="H14" s="84"/>
      <c r="J14" s="84"/>
      <c r="K14" s="84"/>
      <c r="L14" s="84"/>
      <c r="N14" s="84"/>
    </row>
    <row r="15" customHeight="1" spans="4:14">
      <c r="D15" s="84"/>
      <c r="E15" s="84"/>
      <c r="F15" s="84"/>
      <c r="J15" s="84"/>
      <c r="K15" s="84"/>
      <c r="L15" s="84"/>
      <c r="N15" s="84"/>
    </row>
    <row r="16" customHeight="1" spans="4:14">
      <c r="D16" s="84"/>
      <c r="E16" s="84"/>
      <c r="F16" s="84"/>
      <c r="G16" s="84"/>
      <c r="J16" s="84"/>
      <c r="K16" s="84"/>
      <c r="L16" s="84"/>
      <c r="N16" s="84"/>
    </row>
    <row r="17" customHeight="1" spans="7:12">
      <c r="G17" s="84"/>
      <c r="J17" s="84"/>
      <c r="K17" s="84"/>
      <c r="L17" s="84"/>
    </row>
  </sheetData>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paperSize="9" scale="78"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0"/>
  <sheetViews>
    <sheetView showGridLines="0" showZeros="0" workbookViewId="0">
      <selection activeCell="D26" sqref="D26:D27"/>
    </sheetView>
  </sheetViews>
  <sheetFormatPr defaultColWidth="9.16666666666667" defaultRowHeight="12.75" customHeight="1" outlineLevelCol="7"/>
  <cols>
    <col min="1" max="1" width="40.5" customWidth="1"/>
    <col min="2" max="2" width="23.3333333333333" customWidth="1"/>
    <col min="3" max="3" width="41" customWidth="1"/>
    <col min="4" max="4" width="28.6666666666667" customWidth="1"/>
    <col min="5" max="5" width="43" customWidth="1"/>
    <col min="6" max="6" width="24.1666666666667" customWidth="1"/>
    <col min="7" max="7" width="44.6666666666667" customWidth="1"/>
    <col min="8" max="8" width="25" customWidth="1"/>
    <col min="9" max="16384" width="9.16666666666667" customWidth="1"/>
  </cols>
  <sheetData>
    <row r="1" ht="22.5" customHeight="1" spans="1:6">
      <c r="A1" s="116" t="s">
        <v>17</v>
      </c>
      <c r="B1" s="117"/>
      <c r="C1" s="117"/>
      <c r="D1" s="117"/>
      <c r="E1" s="117"/>
      <c r="F1" s="118"/>
    </row>
    <row r="2" ht="22.5" customHeight="1" spans="1:6">
      <c r="A2" s="119" t="s">
        <v>18</v>
      </c>
      <c r="B2" s="120"/>
      <c r="C2" s="121"/>
      <c r="D2" s="121"/>
      <c r="E2" s="120"/>
      <c r="F2" s="120"/>
    </row>
    <row r="3" s="60" customFormat="1" ht="22.5" customHeight="1" spans="1:6">
      <c r="A3" s="122"/>
      <c r="B3" s="122"/>
      <c r="C3" s="123"/>
      <c r="D3" s="123"/>
      <c r="E3" s="124"/>
      <c r="F3" s="125" t="s">
        <v>47</v>
      </c>
    </row>
    <row r="4" s="60" customFormat="1" ht="22.5" customHeight="1" spans="1:8">
      <c r="A4" s="126" t="s">
        <v>48</v>
      </c>
      <c r="B4" s="126"/>
      <c r="C4" s="127" t="s">
        <v>49</v>
      </c>
      <c r="D4" s="128"/>
      <c r="E4" s="128"/>
      <c r="F4" s="128"/>
      <c r="G4" s="128"/>
      <c r="H4" s="129"/>
    </row>
    <row r="5" s="60" customFormat="1" ht="22.5" customHeight="1" spans="1:8">
      <c r="A5" s="126" t="s">
        <v>50</v>
      </c>
      <c r="B5" s="126" t="s">
        <v>51</v>
      </c>
      <c r="C5" s="126" t="s">
        <v>52</v>
      </c>
      <c r="D5" s="130" t="s">
        <v>51</v>
      </c>
      <c r="E5" s="126" t="s">
        <v>53</v>
      </c>
      <c r="F5" s="126" t="s">
        <v>51</v>
      </c>
      <c r="G5" s="131" t="s">
        <v>54</v>
      </c>
      <c r="H5" s="131" t="s">
        <v>51</v>
      </c>
    </row>
    <row r="6" s="60" customFormat="1" ht="22.5" customHeight="1" spans="1:8">
      <c r="A6" s="136" t="s">
        <v>157</v>
      </c>
      <c r="B6" s="135">
        <f>B7</f>
        <v>12820</v>
      </c>
      <c r="C6" s="136" t="s">
        <v>157</v>
      </c>
      <c r="D6" s="135">
        <f>SUM(D7:D34)</f>
        <v>12820</v>
      </c>
      <c r="E6" s="115" t="s">
        <v>157</v>
      </c>
      <c r="F6" s="167">
        <f>'表1-部门综合预算收支总表'!F6</f>
        <v>12820</v>
      </c>
      <c r="G6" s="137" t="s">
        <v>55</v>
      </c>
      <c r="H6" s="137">
        <f>SUM(H7:H21)</f>
        <v>12820</v>
      </c>
    </row>
    <row r="7" s="60" customFormat="1" ht="22.5" customHeight="1" spans="1:8">
      <c r="A7" s="133" t="s">
        <v>158</v>
      </c>
      <c r="B7" s="135">
        <f>'表1-部门综合预算收支总表'!B8</f>
        <v>12820</v>
      </c>
      <c r="C7" s="115" t="s">
        <v>57</v>
      </c>
      <c r="D7" s="135">
        <f>'表1-部门综合预算收支总表'!D7</f>
        <v>0</v>
      </c>
      <c r="E7" s="115" t="s">
        <v>58</v>
      </c>
      <c r="F7" s="167">
        <f>'表1-部门综合预算收支总表'!F7</f>
        <v>12320</v>
      </c>
      <c r="G7" s="137" t="s">
        <v>59</v>
      </c>
      <c r="H7" s="137">
        <f>F8</f>
        <v>7846</v>
      </c>
    </row>
    <row r="8" s="60" customFormat="1" ht="30" customHeight="1" spans="1:8">
      <c r="A8" s="168" t="s">
        <v>159</v>
      </c>
      <c r="B8" s="135"/>
      <c r="C8" s="115" t="s">
        <v>61</v>
      </c>
      <c r="D8" s="135">
        <f>'表1-部门综合预算收支总表'!D8</f>
        <v>0</v>
      </c>
      <c r="E8" s="115" t="s">
        <v>62</v>
      </c>
      <c r="F8" s="167">
        <f>'表1-部门综合预算收支总表'!F8</f>
        <v>7846</v>
      </c>
      <c r="G8" s="137" t="s">
        <v>63</v>
      </c>
      <c r="H8" s="137">
        <f>F9+F12</f>
        <v>932</v>
      </c>
    </row>
    <row r="9" s="60" customFormat="1" ht="22.5" customHeight="1" spans="1:8">
      <c r="A9" s="133" t="s">
        <v>160</v>
      </c>
      <c r="B9" s="135"/>
      <c r="C9" s="115" t="s">
        <v>65</v>
      </c>
      <c r="D9" s="135">
        <f>'表1-部门综合预算收支总表'!D9</f>
        <v>0</v>
      </c>
      <c r="E9" s="115" t="s">
        <v>66</v>
      </c>
      <c r="F9" s="167">
        <f>'表1-部门综合预算收支总表'!F9</f>
        <v>432</v>
      </c>
      <c r="G9" s="137" t="s">
        <v>67</v>
      </c>
      <c r="H9" s="137"/>
    </row>
    <row r="10" s="60" customFormat="1" ht="22.5" customHeight="1" spans="1:8">
      <c r="A10" s="133" t="s">
        <v>161</v>
      </c>
      <c r="B10" s="135"/>
      <c r="C10" s="115" t="s">
        <v>69</v>
      </c>
      <c r="D10" s="135">
        <f>'表1-部门综合预算收支总表'!D10</f>
        <v>0</v>
      </c>
      <c r="E10" s="115" t="s">
        <v>70</v>
      </c>
      <c r="F10" s="167">
        <f>'表1-部门综合预算收支总表'!F10</f>
        <v>4042</v>
      </c>
      <c r="G10" s="137" t="s">
        <v>71</v>
      </c>
      <c r="H10" s="137"/>
    </row>
    <row r="11" s="60" customFormat="1" ht="22.5" customHeight="1" spans="1:8">
      <c r="A11" s="133"/>
      <c r="B11" s="135"/>
      <c r="C11" s="115" t="s">
        <v>73</v>
      </c>
      <c r="D11" s="135">
        <f>'表1-部门综合预算收支总表'!D11</f>
        <v>0</v>
      </c>
      <c r="E11" s="115" t="s">
        <v>74</v>
      </c>
      <c r="F11" s="167">
        <f>'表1-部门综合预算收支总表'!F11</f>
        <v>0</v>
      </c>
      <c r="G11" s="137" t="s">
        <v>75</v>
      </c>
      <c r="H11" s="137"/>
    </row>
    <row r="12" s="60" customFormat="1" ht="22.5" customHeight="1" spans="1:8">
      <c r="A12" s="133"/>
      <c r="B12" s="135"/>
      <c r="C12" s="115" t="s">
        <v>77</v>
      </c>
      <c r="D12" s="135">
        <f>'表1-部门综合预算收支总表'!D12</f>
        <v>0</v>
      </c>
      <c r="E12" s="115" t="s">
        <v>78</v>
      </c>
      <c r="F12" s="167">
        <f>'表1-部门综合预算收支总表'!F12</f>
        <v>500</v>
      </c>
      <c r="G12" s="137" t="s">
        <v>79</v>
      </c>
      <c r="H12" s="137"/>
    </row>
    <row r="13" s="60" customFormat="1" ht="22.5" customHeight="1" spans="1:8">
      <c r="A13" s="133"/>
      <c r="B13" s="135"/>
      <c r="C13" s="115" t="s">
        <v>81</v>
      </c>
      <c r="D13" s="135">
        <f>'表1-部门综合预算收支总表'!D13</f>
        <v>12820</v>
      </c>
      <c r="E13" s="139" t="s">
        <v>62</v>
      </c>
      <c r="F13" s="135"/>
      <c r="G13" s="137" t="s">
        <v>82</v>
      </c>
      <c r="H13" s="137"/>
    </row>
    <row r="14" s="60" customFormat="1" ht="22.5" customHeight="1" spans="1:8">
      <c r="A14" s="133"/>
      <c r="B14" s="135"/>
      <c r="C14" s="115" t="s">
        <v>84</v>
      </c>
      <c r="D14" s="135">
        <f>'表1-部门综合预算收支总表'!D14</f>
        <v>0</v>
      </c>
      <c r="E14" s="139" t="s">
        <v>66</v>
      </c>
      <c r="F14" s="135"/>
      <c r="G14" s="137" t="s">
        <v>85</v>
      </c>
      <c r="H14" s="137"/>
    </row>
    <row r="15" s="60" customFormat="1" ht="22.5" customHeight="1" spans="1:8">
      <c r="A15" s="139"/>
      <c r="B15" s="135"/>
      <c r="C15" s="115" t="s">
        <v>87</v>
      </c>
      <c r="D15" s="135">
        <f>'表1-部门综合预算收支总表'!D15</f>
        <v>0</v>
      </c>
      <c r="E15" s="139" t="s">
        <v>88</v>
      </c>
      <c r="F15" s="135"/>
      <c r="G15" s="137" t="s">
        <v>89</v>
      </c>
      <c r="H15" s="137">
        <f>F10</f>
        <v>4042</v>
      </c>
    </row>
    <row r="16" s="60" customFormat="1" ht="22.5" customHeight="1" spans="1:8">
      <c r="A16" s="139"/>
      <c r="B16" s="135"/>
      <c r="C16" s="115" t="s">
        <v>91</v>
      </c>
      <c r="D16" s="135">
        <f>'表1-部门综合预算收支总表'!D16</f>
        <v>0</v>
      </c>
      <c r="E16" s="139" t="s">
        <v>92</v>
      </c>
      <c r="F16" s="135"/>
      <c r="G16" s="137" t="s">
        <v>93</v>
      </c>
      <c r="H16" s="137"/>
    </row>
    <row r="17" s="60" customFormat="1" ht="22.5" customHeight="1" spans="1:8">
      <c r="A17" s="139"/>
      <c r="B17" s="135"/>
      <c r="C17" s="115" t="s">
        <v>95</v>
      </c>
      <c r="D17" s="135">
        <f>'表1-部门综合预算收支总表'!D17</f>
        <v>0</v>
      </c>
      <c r="E17" s="139" t="s">
        <v>96</v>
      </c>
      <c r="F17" s="135"/>
      <c r="G17" s="137" t="s">
        <v>97</v>
      </c>
      <c r="H17" s="137"/>
    </row>
    <row r="18" s="60" customFormat="1" ht="22.5" customHeight="1" spans="1:8">
      <c r="A18" s="139"/>
      <c r="B18" s="134"/>
      <c r="C18" s="115" t="s">
        <v>98</v>
      </c>
      <c r="D18" s="135">
        <f>'表1-部门综合预算收支总表'!D18</f>
        <v>0</v>
      </c>
      <c r="E18" s="139" t="s">
        <v>99</v>
      </c>
      <c r="F18" s="135"/>
      <c r="G18" s="137" t="s">
        <v>100</v>
      </c>
      <c r="H18" s="137"/>
    </row>
    <row r="19" s="60" customFormat="1" ht="22.5" customHeight="1" spans="1:8">
      <c r="A19" s="139"/>
      <c r="B19" s="140"/>
      <c r="C19" s="115" t="s">
        <v>101</v>
      </c>
      <c r="D19" s="135">
        <f>'表1-部门综合预算收支总表'!D19</f>
        <v>0</v>
      </c>
      <c r="E19" s="139" t="s">
        <v>102</v>
      </c>
      <c r="F19" s="135"/>
      <c r="G19" s="137" t="s">
        <v>103</v>
      </c>
      <c r="H19" s="137"/>
    </row>
    <row r="20" s="60" customFormat="1" ht="22.5" customHeight="1" spans="1:8">
      <c r="A20" s="139"/>
      <c r="B20" s="134"/>
      <c r="C20" s="115" t="s">
        <v>104</v>
      </c>
      <c r="D20" s="135">
        <f>'表1-部门综合预算收支总表'!D20</f>
        <v>0</v>
      </c>
      <c r="E20" s="139" t="s">
        <v>105</v>
      </c>
      <c r="F20" s="135"/>
      <c r="G20" s="137" t="s">
        <v>106</v>
      </c>
      <c r="H20" s="137"/>
    </row>
    <row r="21" s="60" customFormat="1" ht="22.5" customHeight="1" spans="1:8">
      <c r="A21" s="107"/>
      <c r="B21" s="134"/>
      <c r="C21" s="115" t="s">
        <v>107</v>
      </c>
      <c r="D21" s="135">
        <f>'表1-部门综合预算收支总表'!D21</f>
        <v>0</v>
      </c>
      <c r="E21" s="139" t="s">
        <v>108</v>
      </c>
      <c r="F21" s="135"/>
      <c r="G21" s="137" t="s">
        <v>109</v>
      </c>
      <c r="H21" s="137"/>
    </row>
    <row r="22" s="60" customFormat="1" ht="22.5" customHeight="1" spans="1:8">
      <c r="A22" s="111"/>
      <c r="B22" s="134"/>
      <c r="C22" s="115" t="s">
        <v>110</v>
      </c>
      <c r="D22" s="135">
        <f>'表1-部门综合预算收支总表'!D22</f>
        <v>0</v>
      </c>
      <c r="E22" s="169" t="s">
        <v>111</v>
      </c>
      <c r="F22" s="135"/>
      <c r="G22" s="111"/>
      <c r="H22" s="111"/>
    </row>
    <row r="23" s="60" customFormat="1" ht="22.5" customHeight="1" spans="1:8">
      <c r="A23" s="107"/>
      <c r="B23" s="134"/>
      <c r="C23" s="115" t="s">
        <v>112</v>
      </c>
      <c r="D23" s="135">
        <f>'表1-部门综合预算收支总表'!D23</f>
        <v>0</v>
      </c>
      <c r="E23" s="141" t="s">
        <v>113</v>
      </c>
      <c r="F23" s="135"/>
      <c r="G23" s="111"/>
      <c r="H23" s="111"/>
    </row>
    <row r="24" s="60" customFormat="1" ht="22.5" customHeight="1" spans="1:8">
      <c r="A24" s="107"/>
      <c r="B24" s="134"/>
      <c r="C24" s="115" t="s">
        <v>114</v>
      </c>
      <c r="D24" s="135">
        <f>'表1-部门综合预算收支总表'!D24</f>
        <v>0</v>
      </c>
      <c r="E24" s="141" t="s">
        <v>115</v>
      </c>
      <c r="F24" s="135"/>
      <c r="G24" s="111"/>
      <c r="H24" s="111"/>
    </row>
    <row r="25" s="60" customFormat="1" ht="22.5" customHeight="1" spans="1:8">
      <c r="A25" s="107"/>
      <c r="B25" s="134"/>
      <c r="C25" s="115" t="s">
        <v>116</v>
      </c>
      <c r="D25" s="135">
        <f>'表1-部门综合预算收支总表'!D25</f>
        <v>0</v>
      </c>
      <c r="E25" s="141" t="s">
        <v>117</v>
      </c>
      <c r="F25" s="135"/>
      <c r="G25" s="107"/>
      <c r="H25" s="111"/>
    </row>
    <row r="26" s="60" customFormat="1" ht="22.5" customHeight="1" spans="1:8">
      <c r="A26" s="107"/>
      <c r="B26" s="134"/>
      <c r="C26" s="115" t="s">
        <v>118</v>
      </c>
      <c r="D26" s="135">
        <f>'表1-部门综合预算收支总表'!D26</f>
        <v>0</v>
      </c>
      <c r="E26" s="115"/>
      <c r="F26" s="135"/>
      <c r="G26" s="107"/>
      <c r="H26" s="107"/>
    </row>
    <row r="27" s="60" customFormat="1" ht="22.5" customHeight="1" spans="1:8">
      <c r="A27" s="111"/>
      <c r="B27" s="140"/>
      <c r="C27" s="115" t="s">
        <v>119</v>
      </c>
      <c r="D27" s="135">
        <f>'表1-部门综合预算收支总表'!D27</f>
        <v>0</v>
      </c>
      <c r="E27" s="115"/>
      <c r="F27" s="135"/>
      <c r="G27" s="107"/>
      <c r="H27" s="107"/>
    </row>
    <row r="28" s="60" customFormat="1" ht="22.5" customHeight="1" spans="1:8">
      <c r="A28" s="107"/>
      <c r="B28" s="134"/>
      <c r="C28" s="115" t="s">
        <v>120</v>
      </c>
      <c r="D28" s="135">
        <f>'表1-部门综合预算收支总表'!D28</f>
        <v>0</v>
      </c>
      <c r="E28" s="115"/>
      <c r="F28" s="135"/>
      <c r="G28" s="107"/>
      <c r="H28" s="107"/>
    </row>
    <row r="29" s="60" customFormat="1" ht="22.5" customHeight="1" spans="1:8">
      <c r="A29" s="111"/>
      <c r="B29" s="140"/>
      <c r="C29" s="115" t="s">
        <v>121</v>
      </c>
      <c r="D29" s="135">
        <f>'表1-部门综合预算收支总表'!D29</f>
        <v>0</v>
      </c>
      <c r="E29" s="115"/>
      <c r="F29" s="135"/>
      <c r="G29" s="107"/>
      <c r="H29" s="107"/>
    </row>
    <row r="30" s="60" customFormat="1" ht="22.5" customHeight="1" spans="1:8">
      <c r="A30" s="111"/>
      <c r="B30" s="134"/>
      <c r="C30" s="115" t="s">
        <v>122</v>
      </c>
      <c r="D30" s="135">
        <f>'表1-部门综合预算收支总表'!D30</f>
        <v>0</v>
      </c>
      <c r="E30" s="115"/>
      <c r="F30" s="135"/>
      <c r="G30" s="107"/>
      <c r="H30" s="111"/>
    </row>
    <row r="31" s="60" customFormat="1" ht="22.5" customHeight="1" spans="1:8">
      <c r="A31" s="111"/>
      <c r="B31" s="134"/>
      <c r="C31" s="115" t="s">
        <v>123</v>
      </c>
      <c r="D31" s="135">
        <f>'表1-部门综合预算收支总表'!D31</f>
        <v>0</v>
      </c>
      <c r="E31" s="115"/>
      <c r="F31" s="135"/>
      <c r="G31" s="111"/>
      <c r="H31" s="111"/>
    </row>
    <row r="32" s="60" customFormat="1" ht="22.5" customHeight="1" spans="1:8">
      <c r="A32" s="111"/>
      <c r="B32" s="134"/>
      <c r="C32" s="115" t="s">
        <v>124</v>
      </c>
      <c r="D32" s="135">
        <f>'表1-部门综合预算收支总表'!D32</f>
        <v>0</v>
      </c>
      <c r="E32" s="115"/>
      <c r="F32" s="135"/>
      <c r="G32" s="111"/>
      <c r="H32" s="111"/>
    </row>
    <row r="33" s="60" customFormat="1" ht="22.5" customHeight="1" spans="1:8">
      <c r="A33" s="111"/>
      <c r="B33" s="134"/>
      <c r="C33" s="115" t="s">
        <v>125</v>
      </c>
      <c r="D33" s="135">
        <f>'表1-部门综合预算收支总表'!D33</f>
        <v>0</v>
      </c>
      <c r="E33" s="115"/>
      <c r="F33" s="135"/>
      <c r="G33" s="107"/>
      <c r="H33" s="107"/>
    </row>
    <row r="34" s="60" customFormat="1" ht="22.5" customHeight="1" spans="1:8">
      <c r="A34" s="107"/>
      <c r="B34" s="134"/>
      <c r="C34" s="115" t="s">
        <v>126</v>
      </c>
      <c r="D34" s="135">
        <f>'表1-部门综合预算收支总表'!D34</f>
        <v>0</v>
      </c>
      <c r="E34" s="115"/>
      <c r="F34" s="135"/>
      <c r="G34" s="111"/>
      <c r="H34" s="111"/>
    </row>
    <row r="35" s="60" customFormat="1" ht="22.5" customHeight="1" spans="1:8">
      <c r="A35" s="111"/>
      <c r="B35" s="134"/>
      <c r="C35" s="115"/>
      <c r="D35" s="142"/>
      <c r="E35" s="133"/>
      <c r="F35" s="142"/>
      <c r="G35" s="111"/>
      <c r="H35" s="111"/>
    </row>
    <row r="36" s="60" customFormat="1" ht="18" customHeight="1" spans="1:8">
      <c r="A36" s="130" t="s">
        <v>127</v>
      </c>
      <c r="B36" s="140">
        <f t="shared" ref="B36:F36" si="0">SUM(B6)</f>
        <v>12820</v>
      </c>
      <c r="C36" s="130" t="s">
        <v>128</v>
      </c>
      <c r="D36" s="142">
        <f t="shared" si="0"/>
        <v>12820</v>
      </c>
      <c r="E36" s="130" t="s">
        <v>128</v>
      </c>
      <c r="F36" s="142">
        <f t="shared" si="0"/>
        <v>12820</v>
      </c>
      <c r="G36" s="130" t="s">
        <v>128</v>
      </c>
      <c r="H36" s="142">
        <f>SUM(H6)</f>
        <v>12820</v>
      </c>
    </row>
    <row r="37" s="60" customFormat="1" ht="18" customHeight="1" spans="1:8">
      <c r="A37" s="115" t="s">
        <v>133</v>
      </c>
      <c r="B37" s="134"/>
      <c r="C37" s="139" t="s">
        <v>130</v>
      </c>
      <c r="D37" s="142">
        <f>SUM(B41)-SUM(D36)</f>
        <v>0</v>
      </c>
      <c r="E37" s="139" t="s">
        <v>130</v>
      </c>
      <c r="F37" s="142">
        <f>D37</f>
        <v>0</v>
      </c>
      <c r="G37" s="139" t="s">
        <v>130</v>
      </c>
      <c r="H37" s="142">
        <f>F37</f>
        <v>0</v>
      </c>
    </row>
    <row r="38" s="60" customFormat="1" ht="18" customHeight="1" spans="1:8">
      <c r="A38" s="115" t="s">
        <v>134</v>
      </c>
      <c r="B38" s="134"/>
      <c r="C38" s="139"/>
      <c r="D38" s="135"/>
      <c r="E38" s="139"/>
      <c r="F38" s="135"/>
      <c r="G38" s="111"/>
      <c r="H38" s="111"/>
    </row>
    <row r="39" s="60" customFormat="1" ht="22.5" customHeight="1" spans="1:8">
      <c r="A39" s="115" t="s">
        <v>162</v>
      </c>
      <c r="B39" s="134"/>
      <c r="C39" s="170"/>
      <c r="D39" s="171"/>
      <c r="E39" s="111"/>
      <c r="F39" s="142"/>
      <c r="G39" s="111"/>
      <c r="H39" s="111"/>
    </row>
    <row r="40" s="60" customFormat="1" ht="21" customHeight="1" spans="1:8">
      <c r="A40" s="111"/>
      <c r="B40" s="134"/>
      <c r="C40" s="107"/>
      <c r="D40" s="171"/>
      <c r="E40" s="107"/>
      <c r="F40" s="171"/>
      <c r="G40" s="111"/>
      <c r="H40" s="111"/>
    </row>
    <row r="41" s="60" customFormat="1" ht="18" customHeight="1" spans="1:8">
      <c r="A41" s="126" t="s">
        <v>136</v>
      </c>
      <c r="B41" s="140">
        <f t="shared" ref="B41:F41" si="1">SUM(B36,B37)</f>
        <v>12820</v>
      </c>
      <c r="C41" s="172" t="s">
        <v>137</v>
      </c>
      <c r="D41" s="171">
        <f t="shared" si="1"/>
        <v>12820</v>
      </c>
      <c r="E41" s="126" t="s">
        <v>137</v>
      </c>
      <c r="F41" s="135">
        <f t="shared" si="1"/>
        <v>12820</v>
      </c>
      <c r="G41" s="126" t="s">
        <v>137</v>
      </c>
      <c r="H41" s="135">
        <f>SUM(H36,H37)</f>
        <v>12820</v>
      </c>
    </row>
    <row r="42" s="60" customFormat="1" customHeight="1" spans="4:6">
      <c r="D42" s="63"/>
      <c r="F42" s="63"/>
    </row>
    <row r="43" s="60" customFormat="1" customHeight="1" spans="4:6">
      <c r="D43" s="63"/>
      <c r="F43" s="63"/>
    </row>
    <row r="44" s="60" customFormat="1" customHeight="1" spans="4:6">
      <c r="D44" s="63"/>
      <c r="F44" s="63"/>
    </row>
    <row r="45" s="60" customFormat="1" customHeight="1" spans="4:6">
      <c r="D45" s="63"/>
      <c r="F45" s="63"/>
    </row>
    <row r="46" s="60" customFormat="1" customHeight="1" spans="4:6">
      <c r="D46" s="63"/>
      <c r="F46" s="63"/>
    </row>
    <row r="47" customHeight="1" spans="4:6">
      <c r="D47" s="84"/>
      <c r="F47" s="84"/>
    </row>
    <row r="48" customHeight="1" spans="4:6">
      <c r="D48" s="84"/>
      <c r="F48" s="84"/>
    </row>
    <row r="49" customHeight="1" spans="4:6">
      <c r="D49" s="84"/>
      <c r="F49" s="84"/>
    </row>
    <row r="50" customHeight="1" spans="4:6">
      <c r="D50" s="84"/>
      <c r="F50" s="84"/>
    </row>
    <row r="51" customHeight="1" spans="4:6">
      <c r="D51" s="84"/>
      <c r="F51" s="84"/>
    </row>
    <row r="52" customHeight="1" spans="4:6">
      <c r="D52" s="84"/>
      <c r="F52" s="84"/>
    </row>
    <row r="53" customHeight="1" spans="4:6">
      <c r="D53" s="84"/>
      <c r="F53" s="84"/>
    </row>
    <row r="54" customHeight="1" spans="4:6">
      <c r="D54" s="84"/>
      <c r="F54" s="84"/>
    </row>
    <row r="55" customHeight="1" spans="6:6">
      <c r="F55" s="84"/>
    </row>
    <row r="56" customHeight="1" spans="6:6">
      <c r="F56" s="84"/>
    </row>
    <row r="57" customHeight="1" spans="6:6">
      <c r="F57" s="84"/>
    </row>
    <row r="58" customHeight="1" spans="6:6">
      <c r="F58" s="84"/>
    </row>
    <row r="59" customHeight="1" spans="6:6">
      <c r="F59" s="84"/>
    </row>
    <row r="60" customHeight="1" spans="6:6">
      <c r="F60" s="84"/>
    </row>
  </sheetData>
  <mergeCells count="3">
    <mergeCell ref="A3:B3"/>
    <mergeCell ref="A4:B4"/>
    <mergeCell ref="C4:H4"/>
  </mergeCells>
  <printOptions horizontalCentered="1"/>
  <pageMargins left="0.75" right="0.75" top="0.79"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workbookViewId="0">
      <selection activeCell="B8" sqref="B8"/>
    </sheetView>
  </sheetViews>
  <sheetFormatPr defaultColWidth="9.16666666666667" defaultRowHeight="12.75" customHeight="1" outlineLevelCol="6"/>
  <cols>
    <col min="1" max="1" width="21.3333333333333" customWidth="1"/>
    <col min="2" max="2" width="36.3333333333333" customWidth="1"/>
    <col min="3" max="5" width="21.3333333333333" customWidth="1"/>
    <col min="6" max="6" width="23.6666666666667" customWidth="1"/>
    <col min="7" max="7" width="21.3333333333333" customWidth="1"/>
    <col min="8" max="16384" width="9.16666666666667" customWidth="1"/>
  </cols>
  <sheetData>
    <row r="1" ht="30" customHeight="1" spans="1:1">
      <c r="A1" s="63" t="s">
        <v>19</v>
      </c>
    </row>
    <row r="2" ht="28.5" customHeight="1" spans="1:7">
      <c r="A2" s="64" t="s">
        <v>20</v>
      </c>
      <c r="B2" s="64"/>
      <c r="C2" s="64"/>
      <c r="D2" s="64"/>
      <c r="E2" s="64"/>
      <c r="F2" s="64"/>
      <c r="G2" s="64"/>
    </row>
    <row r="3" s="60" customFormat="1" ht="22.5" customHeight="1" spans="7:7">
      <c r="G3" s="90" t="s">
        <v>47</v>
      </c>
    </row>
    <row r="4" s="60" customFormat="1" ht="22.5" customHeight="1" spans="1:7">
      <c r="A4" s="105" t="s">
        <v>163</v>
      </c>
      <c r="B4" s="105" t="s">
        <v>164</v>
      </c>
      <c r="C4" s="105" t="s">
        <v>142</v>
      </c>
      <c r="D4" s="105" t="s">
        <v>165</v>
      </c>
      <c r="E4" s="105" t="s">
        <v>166</v>
      </c>
      <c r="F4" s="105" t="s">
        <v>167</v>
      </c>
      <c r="G4" s="105" t="s">
        <v>168</v>
      </c>
    </row>
    <row r="5" s="60" customFormat="1" ht="24" customHeight="1" spans="1:7">
      <c r="A5" s="106" t="s">
        <v>153</v>
      </c>
      <c r="B5" s="106" t="s">
        <v>153</v>
      </c>
      <c r="C5" s="106">
        <v>1</v>
      </c>
      <c r="D5" s="106">
        <v>2</v>
      </c>
      <c r="E5" s="106">
        <v>3</v>
      </c>
      <c r="F5" s="106">
        <v>4</v>
      </c>
      <c r="G5" s="106" t="s">
        <v>153</v>
      </c>
    </row>
    <row r="6" s="60" customFormat="1" ht="24" customHeight="1" spans="1:7">
      <c r="A6" s="162">
        <v>207</v>
      </c>
      <c r="B6" s="163" t="s">
        <v>169</v>
      </c>
      <c r="C6" s="107">
        <f>C7</f>
        <v>12820</v>
      </c>
      <c r="D6" s="107">
        <f>D7</f>
        <v>11888</v>
      </c>
      <c r="E6" s="107">
        <f>E7</f>
        <v>432</v>
      </c>
      <c r="F6" s="107">
        <f>F7</f>
        <v>500</v>
      </c>
      <c r="G6" s="107"/>
    </row>
    <row r="7" s="60" customFormat="1" ht="24" customHeight="1" spans="1:7">
      <c r="A7" s="164">
        <v>20701</v>
      </c>
      <c r="B7" s="165" t="s">
        <v>170</v>
      </c>
      <c r="C7" s="107">
        <f>C9+C8+C10</f>
        <v>12820</v>
      </c>
      <c r="D7" s="107">
        <f>D9+D8</f>
        <v>11888</v>
      </c>
      <c r="E7" s="107">
        <f>E9+E8</f>
        <v>432</v>
      </c>
      <c r="F7" s="107">
        <f>F9+F8</f>
        <v>500</v>
      </c>
      <c r="G7" s="107"/>
    </row>
    <row r="8" s="60" customFormat="1" ht="24" customHeight="1" spans="1:7">
      <c r="A8" s="164">
        <v>2070101</v>
      </c>
      <c r="B8" s="165" t="s">
        <v>171</v>
      </c>
      <c r="C8" s="107">
        <f>D8+E8+F8</f>
        <v>12320</v>
      </c>
      <c r="D8" s="107">
        <v>11888</v>
      </c>
      <c r="E8" s="107">
        <v>432</v>
      </c>
      <c r="F8" s="107"/>
      <c r="G8" s="107"/>
    </row>
    <row r="9" s="60" customFormat="1" ht="24" customHeight="1" spans="1:7">
      <c r="A9" s="164">
        <v>2070199</v>
      </c>
      <c r="B9" s="165" t="s">
        <v>172</v>
      </c>
      <c r="C9" s="107">
        <f>D9+E9+F9</f>
        <v>500</v>
      </c>
      <c r="D9" s="107"/>
      <c r="E9" s="107"/>
      <c r="F9" s="107">
        <v>500</v>
      </c>
      <c r="G9" s="107"/>
    </row>
    <row r="10" s="60" customFormat="1" ht="24" customHeight="1" spans="1:7">
      <c r="A10" s="166"/>
      <c r="B10" s="165"/>
      <c r="C10" s="107"/>
      <c r="D10" s="107"/>
      <c r="E10" s="107"/>
      <c r="F10" s="107"/>
      <c r="G10" s="107"/>
    </row>
    <row r="11" s="60" customFormat="1" ht="24" customHeight="1" spans="1:7">
      <c r="A11" s="107"/>
      <c r="B11" s="107"/>
      <c r="C11" s="107"/>
      <c r="D11" s="111"/>
      <c r="E11" s="107"/>
      <c r="F11" s="107"/>
      <c r="G11" s="107"/>
    </row>
    <row r="12" s="60" customFormat="1" customHeight="1" spans="1:7">
      <c r="A12" s="63"/>
      <c r="B12" s="63"/>
      <c r="C12" s="63"/>
      <c r="D12" s="63"/>
      <c r="E12" s="63"/>
      <c r="F12" s="63"/>
      <c r="G12" s="63"/>
    </row>
    <row r="13" s="60" customFormat="1" customHeight="1" spans="1:3">
      <c r="A13" s="63"/>
      <c r="C13" s="63"/>
    </row>
    <row r="14" s="60" customFormat="1" customHeight="1" spans="1:3">
      <c r="A14" s="63"/>
      <c r="C14" s="63"/>
    </row>
    <row r="15" customHeight="1" spans="1:2">
      <c r="A15" s="84"/>
      <c r="B15" s="84"/>
    </row>
    <row r="16" customHeight="1" spans="2:2">
      <c r="B16" s="84"/>
    </row>
    <row r="17" customHeight="1" spans="2:2">
      <c r="B17" s="84"/>
    </row>
    <row r="18" customHeight="1" spans="2:2">
      <c r="B18" s="84"/>
    </row>
    <row r="19" customHeight="1" spans="2:2">
      <c r="B19" s="84"/>
    </row>
  </sheetData>
  <mergeCells count="1">
    <mergeCell ref="A2:G2"/>
  </mergeCells>
  <printOptions horizontalCentered="1"/>
  <pageMargins left="0.59" right="0.59" top="0.79" bottom="0.79"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1"/>
  <sheetViews>
    <sheetView showGridLines="0" showZeros="0" topLeftCell="B19" workbookViewId="0">
      <selection activeCell="B34" sqref="B34:F35"/>
    </sheetView>
  </sheetViews>
  <sheetFormatPr defaultColWidth="9.16666666666667" defaultRowHeight="12.75" customHeight="1"/>
  <cols>
    <col min="1" max="1" width="17.6666666666667" style="44" customWidth="1"/>
    <col min="2" max="2" width="44.6666666666667" style="44" customWidth="1"/>
    <col min="3" max="3" width="22.6666666666667" style="143" customWidth="1"/>
    <col min="4" max="4" width="27.3333333333333" style="44" customWidth="1"/>
    <col min="5" max="7" width="21.3333333333333" style="44" customWidth="1"/>
    <col min="8" max="8" width="17.6666666666667" style="44" customWidth="1"/>
    <col min="9" max="9" width="56.5" style="44" customWidth="1"/>
    <col min="10" max="244" width="9.16666666666667" style="44" customWidth="1"/>
    <col min="245" max="16384" width="9.16666666666667" style="44"/>
  </cols>
  <sheetData>
    <row r="1" s="44" customFormat="1" ht="30" customHeight="1" spans="1:3">
      <c r="A1" s="91"/>
      <c r="C1" s="143"/>
    </row>
    <row r="2" s="44" customFormat="1" ht="28.5" customHeight="1" spans="1:9">
      <c r="A2" s="144" t="s">
        <v>22</v>
      </c>
      <c r="B2" s="144"/>
      <c r="C2" s="144"/>
      <c r="D2" s="144"/>
      <c r="E2" s="145"/>
      <c r="F2" s="145"/>
      <c r="G2" s="145"/>
      <c r="H2" s="145"/>
      <c r="I2" s="145"/>
    </row>
    <row r="3" s="44" customFormat="1" ht="22.5" customHeight="1" spans="1:9">
      <c r="A3" s="91"/>
      <c r="B3" s="91"/>
      <c r="C3" s="146"/>
      <c r="D3" s="91"/>
      <c r="I3" s="101" t="s">
        <v>47</v>
      </c>
    </row>
    <row r="4" s="44" customFormat="1" ht="32.1" customHeight="1" spans="1:9">
      <c r="A4" s="74" t="s">
        <v>173</v>
      </c>
      <c r="B4" s="74" t="s">
        <v>174</v>
      </c>
      <c r="C4" s="131" t="s">
        <v>175</v>
      </c>
      <c r="D4" s="131" t="s">
        <v>176</v>
      </c>
      <c r="E4" s="147" t="s">
        <v>142</v>
      </c>
      <c r="F4" s="147" t="s">
        <v>165</v>
      </c>
      <c r="G4" s="147" t="s">
        <v>166</v>
      </c>
      <c r="H4" s="147" t="s">
        <v>167</v>
      </c>
      <c r="I4" s="147" t="s">
        <v>168</v>
      </c>
    </row>
    <row r="5" s="44" customFormat="1" ht="27" customHeight="1" spans="1:9">
      <c r="A5" s="148" t="s">
        <v>142</v>
      </c>
      <c r="B5" s="148"/>
      <c r="C5" s="148"/>
      <c r="D5" s="148"/>
      <c r="E5" s="89">
        <v>12820</v>
      </c>
      <c r="F5" s="89">
        <v>11888</v>
      </c>
      <c r="G5" s="89">
        <v>432</v>
      </c>
      <c r="H5" s="89">
        <v>500</v>
      </c>
      <c r="I5" s="99"/>
    </row>
    <row r="6" s="44" customFormat="1" ht="27" customHeight="1" spans="1:9">
      <c r="A6" s="149">
        <v>301</v>
      </c>
      <c r="B6" s="150" t="s">
        <v>177</v>
      </c>
      <c r="C6" s="89">
        <v>501</v>
      </c>
      <c r="D6" s="139" t="s">
        <v>178</v>
      </c>
      <c r="E6" s="89">
        <v>7846</v>
      </c>
      <c r="F6" s="89">
        <v>7846</v>
      </c>
      <c r="G6" s="89">
        <v>0</v>
      </c>
      <c r="H6" s="89">
        <v>0</v>
      </c>
      <c r="I6" s="99"/>
    </row>
    <row r="7" s="44" customFormat="1" ht="27" customHeight="1" spans="1:9">
      <c r="A7" s="149" t="s">
        <v>179</v>
      </c>
      <c r="B7" s="150" t="s">
        <v>180</v>
      </c>
      <c r="C7" s="110">
        <v>50101</v>
      </c>
      <c r="D7" s="110" t="s">
        <v>181</v>
      </c>
      <c r="E7" s="89">
        <v>3260</v>
      </c>
      <c r="F7" s="89">
        <v>3260</v>
      </c>
      <c r="G7" s="89"/>
      <c r="H7" s="89"/>
      <c r="I7" s="151" t="s">
        <v>182</v>
      </c>
    </row>
    <row r="8" s="44" customFormat="1" ht="30.95" customHeight="1" spans="1:9">
      <c r="A8" s="149" t="s">
        <v>183</v>
      </c>
      <c r="B8" s="150" t="s">
        <v>184</v>
      </c>
      <c r="C8" s="152"/>
      <c r="D8" s="152"/>
      <c r="E8" s="89">
        <v>429</v>
      </c>
      <c r="F8" s="89">
        <v>429</v>
      </c>
      <c r="G8" s="89"/>
      <c r="H8" s="89"/>
      <c r="I8" s="151" t="s">
        <v>185</v>
      </c>
    </row>
    <row r="9" s="44" customFormat="1" ht="27" customHeight="1" spans="1:9">
      <c r="A9" s="149" t="s">
        <v>186</v>
      </c>
      <c r="B9" s="150" t="s">
        <v>187</v>
      </c>
      <c r="C9" s="152"/>
      <c r="D9" s="152"/>
      <c r="E9" s="89">
        <v>0</v>
      </c>
      <c r="F9" s="89"/>
      <c r="G9" s="89"/>
      <c r="H9" s="89"/>
      <c r="I9" s="151" t="s">
        <v>188</v>
      </c>
    </row>
    <row r="10" s="44" customFormat="1" ht="27" customHeight="1" spans="1:9">
      <c r="A10" s="149" t="s">
        <v>189</v>
      </c>
      <c r="B10" s="150" t="s">
        <v>190</v>
      </c>
      <c r="C10" s="153"/>
      <c r="D10" s="153"/>
      <c r="E10" s="89">
        <v>1874</v>
      </c>
      <c r="F10" s="89">
        <v>1874</v>
      </c>
      <c r="G10" s="89"/>
      <c r="H10" s="89"/>
      <c r="I10" s="151" t="s">
        <v>191</v>
      </c>
    </row>
    <row r="11" s="44" customFormat="1" ht="27" customHeight="1" spans="1:9">
      <c r="A11" s="149" t="s">
        <v>192</v>
      </c>
      <c r="B11" s="154" t="s">
        <v>193</v>
      </c>
      <c r="C11" s="155">
        <v>50102</v>
      </c>
      <c r="D11" s="155" t="s">
        <v>194</v>
      </c>
      <c r="E11" s="89">
        <v>1069</v>
      </c>
      <c r="F11" s="89">
        <v>1069</v>
      </c>
      <c r="G11" s="89"/>
      <c r="H11" s="89"/>
      <c r="I11" s="99"/>
    </row>
    <row r="12" s="44" customFormat="1" ht="27" customHeight="1" spans="1:9">
      <c r="A12" s="149" t="s">
        <v>195</v>
      </c>
      <c r="B12" s="154" t="s">
        <v>196</v>
      </c>
      <c r="C12" s="156"/>
      <c r="D12" s="156"/>
      <c r="E12" s="89">
        <v>0</v>
      </c>
      <c r="F12" s="89"/>
      <c r="G12" s="89"/>
      <c r="H12" s="89"/>
      <c r="I12" s="99"/>
    </row>
    <row r="13" s="44" customFormat="1" ht="27" customHeight="1" spans="1:9">
      <c r="A13" s="149" t="s">
        <v>197</v>
      </c>
      <c r="B13" s="154" t="s">
        <v>198</v>
      </c>
      <c r="C13" s="156"/>
      <c r="D13" s="156"/>
      <c r="E13" s="89">
        <v>348</v>
      </c>
      <c r="F13" s="89">
        <v>348</v>
      </c>
      <c r="G13" s="89"/>
      <c r="H13" s="89"/>
      <c r="I13" s="99"/>
    </row>
    <row r="14" s="44" customFormat="1" ht="27" customHeight="1" spans="1:9">
      <c r="A14" s="149" t="s">
        <v>199</v>
      </c>
      <c r="B14" s="154" t="s">
        <v>200</v>
      </c>
      <c r="C14" s="156"/>
      <c r="D14" s="156"/>
      <c r="E14" s="89">
        <v>245</v>
      </c>
      <c r="F14" s="89">
        <v>245</v>
      </c>
      <c r="G14" s="89"/>
      <c r="H14" s="89"/>
      <c r="I14" s="99"/>
    </row>
    <row r="15" s="44" customFormat="1" ht="27" customHeight="1" spans="1:9">
      <c r="A15" s="149" t="s">
        <v>201</v>
      </c>
      <c r="B15" s="150" t="s">
        <v>202</v>
      </c>
      <c r="C15" s="157"/>
      <c r="D15" s="157"/>
      <c r="E15" s="89">
        <v>0</v>
      </c>
      <c r="F15" s="89"/>
      <c r="G15" s="89"/>
      <c r="H15" s="89"/>
      <c r="I15" s="99"/>
    </row>
    <row r="16" s="44" customFormat="1" ht="27" customHeight="1" spans="1:9">
      <c r="A16" s="149" t="s">
        <v>203</v>
      </c>
      <c r="B16" s="150" t="s">
        <v>204</v>
      </c>
      <c r="C16" s="89">
        <v>50103</v>
      </c>
      <c r="D16" s="89" t="s">
        <v>205</v>
      </c>
      <c r="E16" s="89">
        <v>613</v>
      </c>
      <c r="F16" s="89">
        <v>613</v>
      </c>
      <c r="G16" s="89"/>
      <c r="H16" s="89"/>
      <c r="I16" s="99"/>
    </row>
    <row r="17" s="44" customFormat="1" ht="27" customHeight="1" spans="1:9">
      <c r="A17" s="149" t="s">
        <v>206</v>
      </c>
      <c r="B17" s="150" t="s">
        <v>207</v>
      </c>
      <c r="C17" s="110">
        <v>50199</v>
      </c>
      <c r="D17" s="110" t="s">
        <v>208</v>
      </c>
      <c r="E17" s="89">
        <v>0</v>
      </c>
      <c r="F17" s="89"/>
      <c r="G17" s="89"/>
      <c r="H17" s="89"/>
      <c r="I17" s="99"/>
    </row>
    <row r="18" s="44" customFormat="1" ht="27" customHeight="1" spans="1:9">
      <c r="A18" s="149" t="s">
        <v>209</v>
      </c>
      <c r="B18" s="150" t="s">
        <v>210</v>
      </c>
      <c r="C18" s="153"/>
      <c r="D18" s="153"/>
      <c r="E18" s="89">
        <v>8</v>
      </c>
      <c r="F18" s="89">
        <v>8</v>
      </c>
      <c r="G18" s="89"/>
      <c r="H18" s="89"/>
      <c r="I18" s="151" t="s">
        <v>211</v>
      </c>
    </row>
    <row r="19" s="44" customFormat="1" ht="27" customHeight="1" spans="1:9">
      <c r="A19" s="149" t="s">
        <v>212</v>
      </c>
      <c r="B19" s="150" t="s">
        <v>213</v>
      </c>
      <c r="C19" s="89">
        <v>502</v>
      </c>
      <c r="D19" s="89" t="s">
        <v>214</v>
      </c>
      <c r="E19" s="89">
        <v>932</v>
      </c>
      <c r="F19" s="89">
        <v>0</v>
      </c>
      <c r="G19" s="89">
        <v>432</v>
      </c>
      <c r="H19" s="89">
        <v>500</v>
      </c>
      <c r="I19" s="99"/>
    </row>
    <row r="20" s="44" customFormat="1" ht="27" customHeight="1" spans="1:9">
      <c r="A20" s="149" t="s">
        <v>179</v>
      </c>
      <c r="B20" s="150" t="s">
        <v>215</v>
      </c>
      <c r="C20" s="89"/>
      <c r="D20" s="139"/>
      <c r="E20" s="89">
        <v>340</v>
      </c>
      <c r="F20" s="89"/>
      <c r="G20" s="158">
        <v>340</v>
      </c>
      <c r="H20" s="89">
        <v>0</v>
      </c>
      <c r="I20" s="139"/>
    </row>
    <row r="21" s="44" customFormat="1" ht="27" customHeight="1" spans="1:9">
      <c r="A21" s="149" t="s">
        <v>183</v>
      </c>
      <c r="B21" s="150" t="s">
        <v>216</v>
      </c>
      <c r="C21" s="89"/>
      <c r="D21" s="139"/>
      <c r="E21" s="89">
        <v>0</v>
      </c>
      <c r="F21" s="89"/>
      <c r="G21" s="158">
        <v>0</v>
      </c>
      <c r="H21" s="89">
        <v>0</v>
      </c>
      <c r="I21" s="139"/>
    </row>
    <row r="22" s="44" customFormat="1" ht="27" customHeight="1" spans="1:9">
      <c r="A22" s="149" t="s">
        <v>186</v>
      </c>
      <c r="B22" s="150" t="s">
        <v>217</v>
      </c>
      <c r="C22" s="89"/>
      <c r="D22" s="139"/>
      <c r="E22" s="89">
        <v>0</v>
      </c>
      <c r="F22" s="89"/>
      <c r="G22" s="158">
        <v>0</v>
      </c>
      <c r="H22" s="89">
        <v>0</v>
      </c>
      <c r="I22" s="99"/>
    </row>
    <row r="23" s="44" customFormat="1" ht="27" customHeight="1" spans="1:9">
      <c r="A23" s="149" t="s">
        <v>218</v>
      </c>
      <c r="B23" s="150" t="s">
        <v>219</v>
      </c>
      <c r="C23" s="89"/>
      <c r="D23" s="139"/>
      <c r="E23" s="89">
        <v>0</v>
      </c>
      <c r="F23" s="89"/>
      <c r="G23" s="158">
        <v>0</v>
      </c>
      <c r="H23" s="89">
        <v>0</v>
      </c>
      <c r="I23" s="99"/>
    </row>
    <row r="24" s="44" customFormat="1" ht="27" customHeight="1" spans="1:9">
      <c r="A24" s="149" t="s">
        <v>220</v>
      </c>
      <c r="B24" s="150" t="s">
        <v>221</v>
      </c>
      <c r="C24" s="89"/>
      <c r="D24" s="139"/>
      <c r="E24" s="89">
        <v>0</v>
      </c>
      <c r="F24" s="89"/>
      <c r="G24" s="158">
        <v>0</v>
      </c>
      <c r="H24" s="89">
        <v>0</v>
      </c>
      <c r="I24" s="99"/>
    </row>
    <row r="25" s="44" customFormat="1" ht="27" customHeight="1" spans="1:9">
      <c r="A25" s="149" t="s">
        <v>222</v>
      </c>
      <c r="B25" s="150" t="s">
        <v>223</v>
      </c>
      <c r="C25" s="89"/>
      <c r="D25" s="139"/>
      <c r="E25" s="89">
        <v>0</v>
      </c>
      <c r="F25" s="89"/>
      <c r="G25" s="158">
        <v>0</v>
      </c>
      <c r="H25" s="89">
        <v>0</v>
      </c>
      <c r="I25" s="99"/>
    </row>
    <row r="26" s="44" customFormat="1" ht="27" customHeight="1" spans="1:9">
      <c r="A26" s="149" t="s">
        <v>189</v>
      </c>
      <c r="B26" s="150" t="s">
        <v>224</v>
      </c>
      <c r="C26" s="89"/>
      <c r="D26" s="139"/>
      <c r="E26" s="89">
        <v>0</v>
      </c>
      <c r="F26" s="89"/>
      <c r="G26" s="158">
        <v>0</v>
      </c>
      <c r="H26" s="89">
        <v>0</v>
      </c>
      <c r="I26" s="139"/>
    </row>
    <row r="27" s="44" customFormat="1" ht="27" customHeight="1" spans="1:9">
      <c r="A27" s="149" t="s">
        <v>192</v>
      </c>
      <c r="B27" s="150" t="s">
        <v>225</v>
      </c>
      <c r="C27" s="89"/>
      <c r="D27" s="139"/>
      <c r="E27" s="89">
        <v>0</v>
      </c>
      <c r="F27" s="89"/>
      <c r="G27" s="158">
        <v>0</v>
      </c>
      <c r="H27" s="89">
        <v>0</v>
      </c>
      <c r="I27" s="99"/>
    </row>
    <row r="28" s="44" customFormat="1" ht="27" customHeight="1" spans="1:9">
      <c r="A28" s="149" t="s">
        <v>195</v>
      </c>
      <c r="B28" s="150" t="s">
        <v>226</v>
      </c>
      <c r="C28" s="89"/>
      <c r="D28" s="139"/>
      <c r="E28" s="89">
        <v>0</v>
      </c>
      <c r="F28" s="89"/>
      <c r="G28" s="158">
        <v>0</v>
      </c>
      <c r="H28" s="89">
        <v>0</v>
      </c>
      <c r="I28" s="99"/>
    </row>
    <row r="29" s="44" customFormat="1" ht="27" customHeight="1" spans="1:9">
      <c r="A29" s="149" t="s">
        <v>199</v>
      </c>
      <c r="B29" s="150" t="s">
        <v>227</v>
      </c>
      <c r="C29" s="89"/>
      <c r="D29" s="139"/>
      <c r="E29" s="89">
        <v>100</v>
      </c>
      <c r="F29" s="89"/>
      <c r="G29" s="158">
        <v>0</v>
      </c>
      <c r="H29" s="89">
        <v>100</v>
      </c>
      <c r="I29" s="139"/>
    </row>
    <row r="30" s="44" customFormat="1" ht="27" customHeight="1" spans="1:9">
      <c r="A30" s="149" t="s">
        <v>201</v>
      </c>
      <c r="B30" s="150" t="s">
        <v>228</v>
      </c>
      <c r="C30" s="89"/>
      <c r="D30" s="139"/>
      <c r="E30" s="89">
        <v>0</v>
      </c>
      <c r="F30" s="89"/>
      <c r="G30" s="158">
        <v>0</v>
      </c>
      <c r="H30" s="89">
        <v>0</v>
      </c>
      <c r="I30" s="99"/>
    </row>
    <row r="31" s="44" customFormat="1" ht="27" customHeight="1" spans="1:9">
      <c r="A31" s="149" t="s">
        <v>203</v>
      </c>
      <c r="B31" s="150" t="s">
        <v>229</v>
      </c>
      <c r="C31" s="89"/>
      <c r="D31" s="139"/>
      <c r="E31" s="89">
        <v>0</v>
      </c>
      <c r="F31" s="89"/>
      <c r="G31" s="158">
        <v>0</v>
      </c>
      <c r="H31" s="89">
        <v>0</v>
      </c>
      <c r="I31" s="99"/>
    </row>
    <row r="32" s="44" customFormat="1" ht="27" customHeight="1" spans="1:9">
      <c r="A32" s="149" t="s">
        <v>206</v>
      </c>
      <c r="B32" s="150" t="s">
        <v>230</v>
      </c>
      <c r="C32" s="89"/>
      <c r="D32" s="139"/>
      <c r="E32" s="89">
        <v>0</v>
      </c>
      <c r="F32" s="89"/>
      <c r="G32" s="158">
        <v>0</v>
      </c>
      <c r="H32" s="89">
        <v>0</v>
      </c>
      <c r="I32" s="99"/>
    </row>
    <row r="33" s="44" customFormat="1" ht="27" customHeight="1" spans="1:9">
      <c r="A33" s="149" t="s">
        <v>231</v>
      </c>
      <c r="B33" s="150" t="s">
        <v>232</v>
      </c>
      <c r="C33" s="89"/>
      <c r="D33" s="89"/>
      <c r="E33" s="89">
        <v>0</v>
      </c>
      <c r="F33" s="89"/>
      <c r="G33" s="158">
        <v>0</v>
      </c>
      <c r="H33" s="89">
        <v>0</v>
      </c>
      <c r="I33" s="99"/>
    </row>
    <row r="34" s="44" customFormat="1" ht="27" customHeight="1" spans="1:9">
      <c r="A34" s="149" t="s">
        <v>233</v>
      </c>
      <c r="B34" s="150" t="s">
        <v>234</v>
      </c>
      <c r="C34" s="89"/>
      <c r="D34" s="139"/>
      <c r="E34" s="89">
        <v>10</v>
      </c>
      <c r="F34" s="89"/>
      <c r="G34" s="158">
        <v>10</v>
      </c>
      <c r="H34" s="89">
        <v>0</v>
      </c>
      <c r="I34" s="99"/>
    </row>
    <row r="35" s="44" customFormat="1" ht="27" customHeight="1" spans="1:9">
      <c r="A35" s="149" t="s">
        <v>235</v>
      </c>
      <c r="B35" s="150" t="s">
        <v>236</v>
      </c>
      <c r="C35" s="89"/>
      <c r="D35" s="139"/>
      <c r="E35" s="89">
        <v>72</v>
      </c>
      <c r="F35" s="89"/>
      <c r="G35" s="158">
        <v>72</v>
      </c>
      <c r="H35" s="89">
        <v>0</v>
      </c>
      <c r="I35" s="99"/>
    </row>
    <row r="36" s="44" customFormat="1" ht="27" customHeight="1" spans="1:9">
      <c r="A36" s="149" t="s">
        <v>237</v>
      </c>
      <c r="B36" s="150" t="s">
        <v>238</v>
      </c>
      <c r="C36" s="89"/>
      <c r="D36" s="139"/>
      <c r="E36" s="89">
        <v>0</v>
      </c>
      <c r="F36" s="89"/>
      <c r="G36" s="158">
        <v>0</v>
      </c>
      <c r="H36" s="89">
        <v>0</v>
      </c>
      <c r="I36" s="99"/>
    </row>
    <row r="37" s="44" customFormat="1" ht="27" customHeight="1" spans="1:9">
      <c r="A37" s="159" t="s">
        <v>239</v>
      </c>
      <c r="B37" s="150" t="s">
        <v>240</v>
      </c>
      <c r="C37" s="89"/>
      <c r="D37" s="139"/>
      <c r="E37" s="89">
        <v>0</v>
      </c>
      <c r="F37" s="89"/>
      <c r="G37" s="158">
        <v>0</v>
      </c>
      <c r="H37" s="89">
        <v>0</v>
      </c>
      <c r="I37" s="99"/>
    </row>
    <row r="38" s="44" customFormat="1" ht="27" customHeight="1" spans="1:9">
      <c r="A38" s="159" t="s">
        <v>241</v>
      </c>
      <c r="B38" s="150" t="s">
        <v>242</v>
      </c>
      <c r="C38" s="89"/>
      <c r="D38" s="139"/>
      <c r="E38" s="89">
        <v>0</v>
      </c>
      <c r="F38" s="89"/>
      <c r="G38" s="158">
        <v>0</v>
      </c>
      <c r="H38" s="89">
        <v>0</v>
      </c>
      <c r="I38" s="99"/>
    </row>
    <row r="39" s="44" customFormat="1" ht="27" customHeight="1" spans="1:9">
      <c r="A39" s="159" t="s">
        <v>243</v>
      </c>
      <c r="B39" s="150" t="s">
        <v>244</v>
      </c>
      <c r="C39" s="89"/>
      <c r="D39" s="139"/>
      <c r="E39" s="89">
        <v>50</v>
      </c>
      <c r="F39" s="89"/>
      <c r="G39" s="158">
        <v>10</v>
      </c>
      <c r="H39" s="89">
        <v>40</v>
      </c>
      <c r="I39" s="99"/>
    </row>
    <row r="40" s="44" customFormat="1" ht="27" customHeight="1" spans="1:9">
      <c r="A40" s="159" t="s">
        <v>245</v>
      </c>
      <c r="B40" s="150" t="s">
        <v>246</v>
      </c>
      <c r="C40" s="89"/>
      <c r="D40" s="139"/>
      <c r="E40" s="89">
        <v>0</v>
      </c>
      <c r="F40" s="89"/>
      <c r="G40" s="158">
        <v>0</v>
      </c>
      <c r="H40" s="89">
        <v>0</v>
      </c>
      <c r="I40" s="99"/>
    </row>
    <row r="41" s="44" customFormat="1" ht="27" customHeight="1" spans="1:9">
      <c r="A41" s="159" t="s">
        <v>247</v>
      </c>
      <c r="B41" s="150" t="s">
        <v>248</v>
      </c>
      <c r="C41" s="89"/>
      <c r="D41" s="139"/>
      <c r="E41" s="89">
        <v>360</v>
      </c>
      <c r="F41" s="89"/>
      <c r="G41" s="158">
        <v>0</v>
      </c>
      <c r="H41" s="89">
        <v>360</v>
      </c>
      <c r="I41" s="99"/>
    </row>
    <row r="42" s="44" customFormat="1" ht="27" customHeight="1" spans="1:9">
      <c r="A42" s="159" t="s">
        <v>249</v>
      </c>
      <c r="B42" s="150" t="s">
        <v>250</v>
      </c>
      <c r="C42" s="89"/>
      <c r="D42" s="139"/>
      <c r="E42" s="89">
        <v>0</v>
      </c>
      <c r="F42" s="89"/>
      <c r="G42" s="158">
        <v>0</v>
      </c>
      <c r="H42" s="89">
        <v>0</v>
      </c>
      <c r="I42" s="99"/>
    </row>
    <row r="43" s="44" customFormat="1" ht="27" customHeight="1" spans="1:9">
      <c r="A43" s="159" t="s">
        <v>251</v>
      </c>
      <c r="B43" s="150" t="s">
        <v>252</v>
      </c>
      <c r="C43" s="89"/>
      <c r="D43" s="139"/>
      <c r="E43" s="89">
        <v>0</v>
      </c>
      <c r="F43" s="89"/>
      <c r="G43" s="158">
        <v>0</v>
      </c>
      <c r="H43" s="89">
        <v>0</v>
      </c>
      <c r="I43" s="139"/>
    </row>
    <row r="44" s="44" customFormat="1" ht="27" customHeight="1" spans="1:9">
      <c r="A44" s="159" t="s">
        <v>253</v>
      </c>
      <c r="B44" s="150" t="s">
        <v>254</v>
      </c>
      <c r="C44" s="89"/>
      <c r="D44" s="139"/>
      <c r="E44" s="89">
        <v>0</v>
      </c>
      <c r="F44" s="89"/>
      <c r="G44" s="158">
        <v>0</v>
      </c>
      <c r="H44" s="89">
        <v>0</v>
      </c>
      <c r="I44" s="151" t="s">
        <v>255</v>
      </c>
    </row>
    <row r="45" s="44" customFormat="1" ht="27" customHeight="1" spans="1:9">
      <c r="A45" s="159" t="s">
        <v>256</v>
      </c>
      <c r="B45" s="150" t="s">
        <v>257</v>
      </c>
      <c r="C45" s="89"/>
      <c r="D45" s="139"/>
      <c r="E45" s="89">
        <v>0</v>
      </c>
      <c r="F45" s="89"/>
      <c r="G45" s="158">
        <v>0</v>
      </c>
      <c r="H45" s="89">
        <v>0</v>
      </c>
      <c r="I45" s="99"/>
    </row>
    <row r="46" s="44" customFormat="1" ht="27" customHeight="1" spans="1:9">
      <c r="A46" s="159" t="s">
        <v>209</v>
      </c>
      <c r="B46" s="150" t="s">
        <v>258</v>
      </c>
      <c r="C46" s="89"/>
      <c r="D46" s="139"/>
      <c r="E46" s="89">
        <v>0</v>
      </c>
      <c r="F46" s="89"/>
      <c r="G46" s="158">
        <v>0</v>
      </c>
      <c r="H46" s="89">
        <v>0</v>
      </c>
      <c r="I46" s="151"/>
    </row>
    <row r="47" s="44" customFormat="1" ht="27" customHeight="1" spans="1:9">
      <c r="A47" s="149" t="s">
        <v>259</v>
      </c>
      <c r="B47" s="150" t="s">
        <v>260</v>
      </c>
      <c r="C47" s="89">
        <v>509</v>
      </c>
      <c r="D47" s="139" t="s">
        <v>260</v>
      </c>
      <c r="E47" s="89">
        <v>4042</v>
      </c>
      <c r="F47" s="89">
        <v>4042</v>
      </c>
      <c r="G47" s="89">
        <v>0</v>
      </c>
      <c r="H47" s="89">
        <v>0</v>
      </c>
      <c r="I47" s="99"/>
    </row>
    <row r="48" s="44" customFormat="1" ht="27" customHeight="1" spans="1:9">
      <c r="A48" s="149" t="s">
        <v>179</v>
      </c>
      <c r="B48" s="150" t="s">
        <v>261</v>
      </c>
      <c r="C48" s="110">
        <v>50905</v>
      </c>
      <c r="D48" s="110" t="s">
        <v>262</v>
      </c>
      <c r="E48" s="89">
        <v>0</v>
      </c>
      <c r="F48" s="89"/>
      <c r="G48" s="158"/>
      <c r="H48" s="89"/>
      <c r="I48" s="99"/>
    </row>
    <row r="49" s="44" customFormat="1" ht="27" customHeight="1" spans="1:9">
      <c r="A49" s="149" t="s">
        <v>183</v>
      </c>
      <c r="B49" s="150" t="s">
        <v>263</v>
      </c>
      <c r="C49" s="152"/>
      <c r="D49" s="152"/>
      <c r="E49" s="89">
        <v>0</v>
      </c>
      <c r="F49" s="89"/>
      <c r="G49" s="158"/>
      <c r="H49" s="89"/>
      <c r="I49" s="151" t="s">
        <v>264</v>
      </c>
    </row>
    <row r="50" s="44" customFormat="1" ht="27" customHeight="1" spans="1:9">
      <c r="A50" s="149" t="s">
        <v>186</v>
      </c>
      <c r="B50" s="150" t="s">
        <v>265</v>
      </c>
      <c r="C50" s="153"/>
      <c r="D50" s="153"/>
      <c r="E50" s="89">
        <v>0</v>
      </c>
      <c r="F50" s="89"/>
      <c r="G50" s="158"/>
      <c r="H50" s="89"/>
      <c r="I50" s="151" t="s">
        <v>266</v>
      </c>
    </row>
    <row r="51" s="44" customFormat="1" ht="27" customHeight="1" spans="1:9">
      <c r="A51" s="149" t="s">
        <v>218</v>
      </c>
      <c r="B51" s="150" t="s">
        <v>267</v>
      </c>
      <c r="C51" s="110">
        <v>50901</v>
      </c>
      <c r="D51" s="110" t="s">
        <v>268</v>
      </c>
      <c r="E51" s="89">
        <v>0</v>
      </c>
      <c r="F51" s="89"/>
      <c r="G51" s="158"/>
      <c r="H51" s="89"/>
      <c r="I51" s="151" t="s">
        <v>269</v>
      </c>
    </row>
    <row r="52" s="44" customFormat="1" ht="27" customHeight="1" spans="1:9">
      <c r="A52" s="149" t="s">
        <v>220</v>
      </c>
      <c r="B52" s="150" t="s">
        <v>270</v>
      </c>
      <c r="C52" s="153"/>
      <c r="D52" s="153"/>
      <c r="E52" s="89">
        <v>42</v>
      </c>
      <c r="F52" s="89">
        <v>42</v>
      </c>
      <c r="G52" s="99"/>
      <c r="H52" s="89"/>
      <c r="I52" s="151" t="s">
        <v>271</v>
      </c>
    </row>
    <row r="53" s="44" customFormat="1" ht="27" customHeight="1" spans="1:9">
      <c r="A53" s="149" t="s">
        <v>209</v>
      </c>
      <c r="B53" s="150" t="s">
        <v>272</v>
      </c>
      <c r="C53" s="89">
        <v>50999</v>
      </c>
      <c r="D53" s="139" t="s">
        <v>260</v>
      </c>
      <c r="E53" s="89">
        <v>4000</v>
      </c>
      <c r="F53" s="89">
        <v>4000</v>
      </c>
      <c r="G53" s="99"/>
      <c r="H53" s="89"/>
      <c r="I53" s="139"/>
    </row>
    <row r="54" s="44" customFormat="1" customHeight="1" spans="1:4">
      <c r="A54" s="160"/>
      <c r="B54" s="160"/>
      <c r="C54" s="161"/>
      <c r="D54" s="160"/>
    </row>
    <row r="55" s="44" customFormat="1" customHeight="1" spans="1:4">
      <c r="A55" s="160"/>
      <c r="B55" s="160"/>
      <c r="C55" s="161"/>
      <c r="D55" s="160"/>
    </row>
    <row r="56" s="44" customFormat="1" customHeight="1" spans="1:4">
      <c r="A56" s="160"/>
      <c r="B56" s="160"/>
      <c r="C56" s="161"/>
      <c r="D56" s="160"/>
    </row>
    <row r="57" s="44" customFormat="1" customHeight="1" spans="1:4">
      <c r="A57" s="160"/>
      <c r="B57" s="160"/>
      <c r="C57" s="161"/>
      <c r="D57" s="160"/>
    </row>
    <row r="58" s="44" customFormat="1" customHeight="1" spans="1:4">
      <c r="A58" s="160"/>
      <c r="B58" s="160"/>
      <c r="C58" s="161"/>
      <c r="D58" s="160"/>
    </row>
    <row r="59" s="44" customFormat="1" customHeight="1" spans="1:4">
      <c r="A59" s="160"/>
      <c r="B59" s="160"/>
      <c r="C59" s="161"/>
      <c r="D59" s="160"/>
    </row>
    <row r="60" s="44" customFormat="1" customHeight="1" spans="1:4">
      <c r="A60" s="160"/>
      <c r="B60" s="160"/>
      <c r="C60" s="161"/>
      <c r="D60" s="160"/>
    </row>
    <row r="61" s="44" customFormat="1" customHeight="1" spans="3:3">
      <c r="C61" s="143"/>
    </row>
  </sheetData>
  <mergeCells count="12">
    <mergeCell ref="A2:I2"/>
    <mergeCell ref="A5:B5"/>
    <mergeCell ref="C7:C10"/>
    <mergeCell ref="C11:C15"/>
    <mergeCell ref="C17:C18"/>
    <mergeCell ref="C48:C50"/>
    <mergeCell ref="C51:C52"/>
    <mergeCell ref="D7:D10"/>
    <mergeCell ref="D11:D15"/>
    <mergeCell ref="D17:D18"/>
    <mergeCell ref="D48:D50"/>
    <mergeCell ref="D51:D52"/>
  </mergeCells>
  <printOptions horizontalCentered="1"/>
  <pageMargins left="0.59" right="0.59" top="0.79" bottom="0.79" header="0.5" footer="0.5"/>
  <pageSetup paperSize="9"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showGridLines="0" showZeros="0" workbookViewId="0">
      <selection activeCell="B9" sqref="B9"/>
    </sheetView>
  </sheetViews>
  <sheetFormatPr defaultColWidth="9.16666666666667" defaultRowHeight="12.75" customHeight="1" outlineLevelCol="5"/>
  <cols>
    <col min="1" max="1" width="21.3333333333333" customWidth="1"/>
    <col min="2" max="2" width="31.3333333333333" customWidth="1"/>
    <col min="3" max="6" width="21.3333333333333" customWidth="1"/>
    <col min="7" max="16384" width="9.16666666666667" customWidth="1"/>
  </cols>
  <sheetData>
    <row r="1" ht="30" customHeight="1" spans="1:1">
      <c r="A1" s="63" t="s">
        <v>23</v>
      </c>
    </row>
    <row r="2" ht="28.5" customHeight="1" spans="1:6">
      <c r="A2" s="64" t="s">
        <v>24</v>
      </c>
      <c r="B2" s="64"/>
      <c r="C2" s="64"/>
      <c r="D2" s="64"/>
      <c r="E2" s="64"/>
      <c r="F2" s="64"/>
    </row>
    <row r="3" s="60" customFormat="1" ht="22.5" customHeight="1" spans="6:6">
      <c r="F3" s="90" t="s">
        <v>47</v>
      </c>
    </row>
    <row r="4" s="60" customFormat="1" ht="27" customHeight="1" spans="1:6">
      <c r="A4" s="105" t="s">
        <v>163</v>
      </c>
      <c r="B4" s="105" t="s">
        <v>164</v>
      </c>
      <c r="C4" s="105" t="s">
        <v>142</v>
      </c>
      <c r="D4" s="105" t="s">
        <v>165</v>
      </c>
      <c r="E4" s="105" t="s">
        <v>166</v>
      </c>
      <c r="F4" s="105" t="s">
        <v>168</v>
      </c>
    </row>
    <row r="5" s="60" customFormat="1" ht="27" customHeight="1" spans="1:6">
      <c r="A5" s="106" t="s">
        <v>153</v>
      </c>
      <c r="B5" s="106" t="s">
        <v>153</v>
      </c>
      <c r="C5" s="106">
        <v>1</v>
      </c>
      <c r="D5" s="106">
        <v>2</v>
      </c>
      <c r="E5" s="106">
        <v>3</v>
      </c>
      <c r="F5" s="106" t="s">
        <v>153</v>
      </c>
    </row>
    <row r="6" s="60" customFormat="1" ht="27" customHeight="1" spans="1:6">
      <c r="A6" s="162">
        <v>207</v>
      </c>
      <c r="B6" s="163" t="s">
        <v>169</v>
      </c>
      <c r="C6" s="107">
        <f>C7</f>
        <v>12820</v>
      </c>
      <c r="D6" s="107">
        <f>D7</f>
        <v>11888</v>
      </c>
      <c r="E6" s="107">
        <f>E7</f>
        <v>932</v>
      </c>
      <c r="F6" s="107"/>
    </row>
    <row r="7" s="60" customFormat="1" ht="27" customHeight="1" spans="1:6">
      <c r="A7" s="164">
        <v>20701</v>
      </c>
      <c r="B7" s="165" t="s">
        <v>170</v>
      </c>
      <c r="C7" s="107">
        <f>C9+C8+C10</f>
        <v>12820</v>
      </c>
      <c r="D7" s="107">
        <f>D9+D8</f>
        <v>11888</v>
      </c>
      <c r="E7" s="107">
        <f>E9+E8</f>
        <v>932</v>
      </c>
      <c r="F7" s="107"/>
    </row>
    <row r="8" s="60" customFormat="1" ht="27" customHeight="1" spans="1:6">
      <c r="A8" s="164">
        <v>2070101</v>
      </c>
      <c r="B8" s="165" t="s">
        <v>171</v>
      </c>
      <c r="C8" s="107">
        <f>D8+E8+F8</f>
        <v>12320</v>
      </c>
      <c r="D8" s="107">
        <f>'表5-部门综合预算一般公共预算支出明细表（按支出功能分类科目）'!D8</f>
        <v>11888</v>
      </c>
      <c r="E8" s="107">
        <f>'表5-部门综合预算一般公共预算支出明细表（按支出功能分类科目）'!E8</f>
        <v>432</v>
      </c>
      <c r="F8" s="107"/>
    </row>
    <row r="9" s="60" customFormat="1" ht="27" customHeight="1" spans="1:6">
      <c r="A9" s="164">
        <v>2070199</v>
      </c>
      <c r="B9" s="165" t="s">
        <v>172</v>
      </c>
      <c r="C9" s="107">
        <f>D9+E9+F9</f>
        <v>500</v>
      </c>
      <c r="D9" s="107"/>
      <c r="E9" s="107">
        <f>'表5-部门综合预算一般公共预算支出明细表（按支出功能分类科目）'!F9</f>
        <v>500</v>
      </c>
      <c r="F9" s="107"/>
    </row>
    <row r="10" s="60" customFormat="1" ht="27" customHeight="1" spans="1:6">
      <c r="A10" s="166"/>
      <c r="B10" s="165"/>
      <c r="C10" s="107"/>
      <c r="D10" s="107"/>
      <c r="E10" s="107"/>
      <c r="F10" s="107"/>
    </row>
    <row r="11" s="60" customFormat="1" ht="27" customHeight="1" spans="1:6">
      <c r="A11" s="107"/>
      <c r="B11" s="107"/>
      <c r="C11" s="107"/>
      <c r="D11" s="107"/>
      <c r="E11" s="107"/>
      <c r="F11" s="107"/>
    </row>
    <row r="12" s="60" customFormat="1" ht="27" customHeight="1" spans="1:6">
      <c r="A12" s="107"/>
      <c r="B12" s="111"/>
      <c r="C12" s="107"/>
      <c r="D12" s="111"/>
      <c r="E12" s="111"/>
      <c r="F12" s="111"/>
    </row>
    <row r="13" customHeight="1" spans="1:3">
      <c r="A13" s="84"/>
      <c r="C13" s="84"/>
    </row>
    <row r="14" customHeight="1" spans="1:2">
      <c r="A14" s="84"/>
      <c r="B14" s="84"/>
    </row>
    <row r="15" customHeight="1" spans="2:2">
      <c r="B15" s="84"/>
    </row>
    <row r="16" customHeight="1" spans="2:2">
      <c r="B16" s="84"/>
    </row>
    <row r="17" customHeight="1" spans="2:2">
      <c r="B17" s="84"/>
    </row>
    <row r="18" customHeight="1" spans="2:2">
      <c r="B18" s="84"/>
    </row>
  </sheetData>
  <mergeCells count="1">
    <mergeCell ref="A2:F2"/>
  </mergeCells>
  <printOptions horizontalCentered="1"/>
  <pageMargins left="0.59" right="0.59" top="0.79" bottom="0.79"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表1-部门综合预算收支总表</vt:lpstr>
      <vt:lpstr>表2-部门综合预算收入总表</vt:lpstr>
      <vt:lpstr>表3-部门综合预算支出总表</vt:lpstr>
      <vt:lpstr>表4-部门综合预算财政拨款收支总表</vt:lpstr>
      <vt:lpstr>表5-部门综合预算一般公共预算支出明细表（按支出功能分类科目）</vt:lpstr>
      <vt:lpstr>表6-部门综合预算一般公共预算支出明细表（按支出经济分类科目）</vt:lpstr>
      <vt:lpstr>表7-部门综合预算一般公共预算基本支出明细表（按支出功能科目）</vt:lpstr>
      <vt:lpstr>表8-部门综合预一般公共预算基本支出明细表（按经济分类科目分）</vt:lpstr>
      <vt:lpstr>表9-部门综合预算政府性基金收支表</vt:lpstr>
      <vt:lpstr>表10-部门综合预算专项业务经费支出表</vt:lpstr>
      <vt:lpstr>表11-部门综合预算财政拨款结转资金支出表</vt:lpstr>
      <vt:lpstr>表12-部门综合预算政府采购（资产配置、购买服务）预算表</vt:lpstr>
      <vt:lpstr>表13-部门综合预算一般公共预算拨款“三公”经费及会议培训费表</vt:lpstr>
      <vt:lpstr>表14-部门专项业务经费一级项目绩效目标表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鱼儿瑞</cp:lastModifiedBy>
  <cp:revision>1</cp:revision>
  <dcterms:created xsi:type="dcterms:W3CDTF">2018-01-09T01:56:00Z</dcterms:created>
  <dcterms:modified xsi:type="dcterms:W3CDTF">2019-07-22T00:54:31Z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y fmtid="{D5CDD505-2E9C-101B-9397-08002B2CF9AE}" pid="3" name="KSORubyTemplateID">
    <vt:lpwstr>14</vt:lpwstr>
  </property>
</Properties>
</file>