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tabRatio="943"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'表6－一般公共预算基本支出明细表'!$A$1:$F$44</definedName>
    <definedName name="_xlnm.Print_Area" localSheetId="9">'表8－政府性基金收支表'!$A$1:$H$21</definedName>
  </definedNames>
  <calcPr fullCalcOnLoad="1"/>
</workbook>
</file>

<file path=xl/sharedStrings.xml><?xml version="1.0" encoding="utf-8"?>
<sst xmlns="http://schemas.openxmlformats.org/spreadsheetml/2006/main" count="310" uniqueCount="215">
  <si>
    <t>附件2</t>
  </si>
  <si>
    <t>2018年部门决算公开报表</t>
  </si>
  <si>
    <t xml:space="preserve">                    部门名称：紫阳县人大办</t>
  </si>
  <si>
    <t xml:space="preserve">                    保密审查情况：</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</si>
  <si>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</si>
  <si>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</si>
  <si>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</si>
  <si>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</si>
  <si>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</si>
  <si>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</si>
  <si>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</si>
  <si>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</si>
  <si>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</si>
  <si>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</si>
  <si>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</si>
  <si>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</si>
  <si>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</si>
  <si>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</si>
  <si>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</si>
  <si>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</si>
  <si>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</si>
  <si>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</si>
  <si>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</si>
  <si>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</si>
  <si>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</si>
  <si>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</si>
  <si>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</si>
  <si>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</si>
  <si>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</si>
  <si>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</si>
  <si>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</si>
  <si>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</si>
  <si>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</si>
  <si>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</si>
  <si>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</si>
  <si>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</si>
  <si>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</si>
  <si>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</si>
  <si>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</si>
  <si>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</si>
  <si>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</si>
  <si>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</si>
  <si>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</si>
  <si>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</si>
  <si>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</si>
  <si>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</si>
  <si>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</si>
  <si>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</si>
  <si>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</si>
  <si>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</si>
  <si>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</si>
  <si>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</si>
  <si>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</si>
  <si>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</si>
  <si>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</si>
  <si>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</si>
  <si>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</si>
  <si>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</si>
  <si>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</si>
  <si>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</si>
  <si>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</si>
  <si>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</si>
  <si>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</si>
  <si>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</si>
  <si>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</si>
  <si>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</si>
  <si>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</si>
  <si>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</si>
  <si>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</si>
  <si>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</si>
  <si>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</si>
  <si>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</si>
  <si>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</si>
  <si>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</si>
  <si>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</si>
  <si>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</si>
  <si>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</si>
  <si>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</si>
  <si>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</si>
  <si>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</si>
  <si>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</si>
  <si>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</si>
  <si>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</si>
  <si>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</si>
  <si>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</si>
  <si>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</si>
  <si>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</si>
  <si>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</si>
  <si>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</si>
  <si>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</si>
  <si>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</si>
  <si>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</si>
  <si>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</si>
  <si>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</si>
  <si>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</si>
  <si>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</si>
  <si>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</si>
  <si>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</si>
  <si>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</si>
  <si>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</si>
  <si>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</si>
  <si>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</si>
  <si>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</si>
  <si>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</si>
  <si>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</si>
  <si>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</si>
  <si>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</si>
  <si>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</si>
  <si>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</si>
  <si>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</si>
  <si>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</si>
  <si>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</si>
  <si>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</si>
  <si>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</si>
  <si>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</si>
  <si>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</si>
  <si>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</si>
  <si>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20101</t>
  </si>
  <si>
    <t>人大事务</t>
  </si>
  <si>
    <t>2010101</t>
  </si>
  <si>
    <t xml:space="preserve">  行政运行</t>
  </si>
  <si>
    <t>2010102</t>
  </si>
  <si>
    <t xml:space="preserve">  一般行政管理事务</t>
  </si>
  <si>
    <t>2010104</t>
  </si>
  <si>
    <t xml:space="preserve">  人大会议</t>
  </si>
  <si>
    <t>208</t>
  </si>
  <si>
    <t>社会保障和就业支出</t>
  </si>
  <si>
    <t>20808</t>
  </si>
  <si>
    <t>抚恤</t>
  </si>
  <si>
    <t>2080801</t>
  </si>
  <si>
    <t xml:space="preserve">  死亡抚恤</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</si>
  <si>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</si>
  <si>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</si>
  <si>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</si>
  <si>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</si>
  <si>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</si>
  <si>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</si>
  <si>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</si>
  <si>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</si>
  <si>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</si>
  <si>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30203</t>
  </si>
  <si>
    <t>奖金</t>
  </si>
  <si>
    <t>30206</t>
  </si>
  <si>
    <t>医疗费</t>
  </si>
  <si>
    <t>30299</t>
  </si>
  <si>
    <t>其他工资福利支出</t>
  </si>
  <si>
    <t>302</t>
  </si>
  <si>
    <t>商品和服务支出</t>
  </si>
  <si>
    <t xml:space="preserve">  30201</t>
  </si>
  <si>
    <t>办公费</t>
  </si>
  <si>
    <t xml:space="preserve">  30202</t>
  </si>
  <si>
    <t>印刷费</t>
  </si>
  <si>
    <t xml:space="preserve">  30203</t>
  </si>
  <si>
    <t>水费</t>
  </si>
  <si>
    <t xml:space="preserve">  30206</t>
  </si>
  <si>
    <t>电费</t>
  </si>
  <si>
    <t xml:space="preserve">  30207</t>
  </si>
  <si>
    <t>邮电费</t>
  </si>
  <si>
    <t xml:space="preserve">  30209</t>
  </si>
  <si>
    <t>物业管理费</t>
  </si>
  <si>
    <t xml:space="preserve">  30211</t>
  </si>
  <si>
    <t>差旅费</t>
  </si>
  <si>
    <t xml:space="preserve">  30213</t>
  </si>
  <si>
    <t>维修（护）费</t>
  </si>
  <si>
    <t>租赁费</t>
  </si>
  <si>
    <t xml:space="preserve">  30215</t>
  </si>
  <si>
    <t>会议费</t>
  </si>
  <si>
    <t xml:space="preserve">  30216</t>
  </si>
  <si>
    <t>培训费</t>
  </si>
  <si>
    <t xml:space="preserve">  30217</t>
  </si>
  <si>
    <t>公务接待费</t>
  </si>
  <si>
    <t xml:space="preserve">  30226</t>
  </si>
  <si>
    <t>劳务费</t>
  </si>
  <si>
    <t xml:space="preserve">  30227</t>
  </si>
  <si>
    <t>业务委托费</t>
  </si>
  <si>
    <t xml:space="preserve">  30228</t>
  </si>
  <si>
    <t>工会经费</t>
  </si>
  <si>
    <t>30231</t>
  </si>
  <si>
    <t>公务用车运行维护费</t>
  </si>
  <si>
    <t>30239</t>
  </si>
  <si>
    <t>其他交通费</t>
  </si>
  <si>
    <t>其他商品和服务支出</t>
  </si>
  <si>
    <t>303</t>
  </si>
  <si>
    <t>对个人和家庭的补助</t>
  </si>
  <si>
    <t>30305</t>
  </si>
  <si>
    <t>生活补助</t>
  </si>
  <si>
    <t>抚恤金</t>
  </si>
  <si>
    <t>30399</t>
  </si>
  <si>
    <t>其他对个人和家庭的补助</t>
  </si>
  <si>
    <t>310</t>
  </si>
  <si>
    <t>其他资本性支出</t>
  </si>
  <si>
    <t xml:space="preserve">  31003</t>
  </si>
  <si>
    <t>办公设备购置</t>
  </si>
  <si>
    <t>专用设备购置</t>
  </si>
  <si>
    <t>……</t>
  </si>
  <si>
    <t>大型修缮</t>
  </si>
  <si>
    <t>31099</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</si>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</sst>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Red]#,##0.00"/>
    <numFmt numFmtId="181" formatCode="#,##0.00_ "/>
  </numFmts>
  <fonts count="51">
    <font>
      <sz val="9"/>
      <name val="宋体"/>
      <family val="0"/>
    </font>
    <font>
      <b/>
      <sz val="20"/>
      <name val="宋体"/>
      <family val="0"/>
    </font>
    <font>
      <b/>
      <sz val="10"/>
      <name val="宋体"/>
      <family val="0"/>
    </font>
    <font>
      <sz val="10"/>
      <name val="宋体"/>
      <family val="0"/>
    </font>
    <font>
      <b/>
      <sz val="9"/>
      <name val="宋体"/>
      <family val="0"/>
    </font>
    <font>
      <sz val="11"/>
      <name val="宋体"/>
      <family val="0"/>
    </font>
    <font>
      <b/>
      <sz val="11"/>
      <name val="宋体"/>
      <family val="0"/>
    </font>
    <font>
      <sz val="10"/>
      <color indexed="8"/>
      <name val="宋体"/>
      <family val="0"/>
    </font>
    <font>
      <sz val="11"/>
      <color indexed="8"/>
      <name val="宋体"/>
      <family val="0"/>
    </font>
    <font>
      <sz val="12"/>
      <name val="宋体"/>
      <family val="0"/>
    </font>
    <font>
      <sz val="12"/>
      <name val="黑体"/>
      <family val="3"/>
    </font>
    <font>
      <sz val="18"/>
      <name val="宋体"/>
      <family val="0"/>
    </font>
    <font>
      <sz val="14"/>
      <name val="仿宋_GB2312"/>
      <family val="0"/>
    </font>
    <font>
      <sz val="4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9"/>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3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10" fontId="0" fillId="0" borderId="11" xfId="0" applyNumberFormat="1" applyBorder="1" applyAlignment="1">
      <alignment horizontal="center" vertical="center"/>
    </xf>
    <xf numFmtId="0" fontId="3" fillId="0" borderId="0" xfId="0" applyFont="1" applyAlignment="1">
      <alignment horizontal="left"/>
    </xf>
    <xf numFmtId="10" fontId="0" fillId="0" borderId="0" xfId="0" applyNumberFormat="1" applyAlignment="1">
      <alignment/>
    </xf>
    <xf numFmtId="0" fontId="2" fillId="0" borderId="0" xfId="0" applyFont="1" applyAlignment="1">
      <alignment horizontal="right" vertical="center"/>
    </xf>
    <xf numFmtId="0" fontId="4" fillId="0" borderId="0" xfId="0" applyFont="1" applyAlignment="1">
      <alignment horizontal="right" vertical="center"/>
    </xf>
    <xf numFmtId="0" fontId="0" fillId="0" borderId="0" xfId="0" applyFont="1"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center" vertical="center"/>
    </xf>
    <xf numFmtId="0" fontId="6" fillId="0" borderId="0" xfId="0" applyFont="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6" fillId="0" borderId="0" xfId="0" applyFont="1" applyAlignment="1">
      <alignmen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right" vertical="center" wrapText="1"/>
    </xf>
    <xf numFmtId="0" fontId="3" fillId="0" borderId="16" xfId="0" applyFont="1" applyBorder="1" applyAlignment="1">
      <alignment horizontal="center" vertical="center" wrapText="1"/>
    </xf>
    <xf numFmtId="49" fontId="2" fillId="0" borderId="11" xfId="0" applyNumberFormat="1" applyFont="1" applyFill="1" applyBorder="1" applyAlignment="1" applyProtection="1">
      <alignment horizontal="left" vertical="center" wrapText="1"/>
      <protection/>
    </xf>
    <xf numFmtId="4" fontId="2" fillId="0" borderId="11" xfId="0" applyNumberFormat="1" applyFont="1" applyFill="1" applyBorder="1" applyAlignment="1" applyProtection="1">
      <alignment horizontal="right" vertical="center" wrapText="1"/>
      <protection/>
    </xf>
    <xf numFmtId="4" fontId="6" fillId="0" borderId="11" xfId="0" applyNumberFormat="1" applyFont="1" applyFill="1" applyBorder="1" applyAlignment="1" applyProtection="1">
      <alignment horizontal="right" vertical="center" wrapText="1"/>
      <protection/>
    </xf>
    <xf numFmtId="49" fontId="2"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wrapText="1"/>
      <protection/>
    </xf>
    <xf numFmtId="4" fontId="7" fillId="0" borderId="20" xfId="0" applyNumberFormat="1" applyFont="1" applyFill="1" applyBorder="1" applyAlignment="1">
      <alignment horizontal="right" vertical="center" shrinkToFit="1"/>
    </xf>
    <xf numFmtId="4" fontId="5" fillId="0" borderId="11" xfId="0"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wrapText="1"/>
      <protection/>
    </xf>
    <xf numFmtId="4" fontId="7" fillId="0" borderId="21" xfId="0" applyNumberFormat="1" applyFont="1" applyFill="1" applyBorder="1" applyAlignment="1">
      <alignment horizontal="right" vertical="center" shrinkToFit="1"/>
    </xf>
    <xf numFmtId="4" fontId="8" fillId="0" borderId="11" xfId="0" applyNumberFormat="1" applyFont="1" applyFill="1" applyBorder="1" applyAlignment="1">
      <alignment horizontal="right" vertical="center" shrinkToFit="1"/>
    </xf>
    <xf numFmtId="0" fontId="0" fillId="0" borderId="0" xfId="0" applyAlignment="1">
      <alignment vertical="center"/>
    </xf>
    <xf numFmtId="0" fontId="5" fillId="0" borderId="14" xfId="0" applyFont="1" applyBorder="1" applyAlignment="1">
      <alignment horizontal="left"/>
    </xf>
    <xf numFmtId="49" fontId="3" fillId="0" borderId="11" xfId="0" applyNumberFormat="1" applyFont="1" applyFill="1" applyBorder="1" applyAlignment="1" applyProtection="1">
      <alignment horizontal="left" vertical="center"/>
      <protection/>
    </xf>
    <xf numFmtId="180" fontId="5" fillId="0" borderId="11" xfId="0" applyNumberFormat="1" applyFont="1" applyFill="1" applyBorder="1" applyAlignment="1" applyProtection="1">
      <alignment horizontal="right" vertical="center" wrapText="1"/>
      <protection/>
    </xf>
    <xf numFmtId="0" fontId="8" fillId="0" borderId="22" xfId="0" applyFont="1" applyFill="1" applyBorder="1" applyAlignment="1">
      <alignment vertical="center" shrinkToFit="1"/>
    </xf>
    <xf numFmtId="0" fontId="8" fillId="0" borderId="20" xfId="0" applyFont="1" applyFill="1" applyBorder="1" applyAlignment="1">
      <alignment horizontal="left" vertical="center" shrinkToFit="1"/>
    </xf>
    <xf numFmtId="180" fontId="8" fillId="0" borderId="20" xfId="0" applyNumberFormat="1" applyFont="1" applyFill="1" applyBorder="1" applyAlignment="1">
      <alignment horizontal="right" vertical="center" shrinkToFit="1"/>
    </xf>
    <xf numFmtId="4" fontId="8" fillId="0" borderId="20" xfId="0" applyNumberFormat="1" applyFont="1" applyFill="1" applyBorder="1" applyAlignment="1">
      <alignment horizontal="right" vertical="center" shrinkToFit="1"/>
    </xf>
    <xf numFmtId="180" fontId="3" fillId="0" borderId="11"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3"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wrapText="1"/>
      <protection/>
    </xf>
    <xf numFmtId="181"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1" fontId="0" fillId="0" borderId="11" xfId="0" applyNumberFormat="1" applyFill="1" applyBorder="1" applyAlignment="1">
      <alignment horizontal="right" vertical="center"/>
    </xf>
    <xf numFmtId="4" fontId="8" fillId="0" borderId="24" xfId="0" applyNumberFormat="1" applyFont="1" applyFill="1" applyBorder="1" applyAlignment="1">
      <alignment horizontal="right" vertical="center" shrinkToFit="1"/>
    </xf>
    <xf numFmtId="0" fontId="4" fillId="0" borderId="18" xfId="0" applyFont="1" applyFill="1" applyBorder="1" applyAlignment="1">
      <alignment vertical="center"/>
    </xf>
    <xf numFmtId="0" fontId="0" fillId="0" borderId="11" xfId="0" applyBorder="1" applyAlignment="1">
      <alignment/>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1" fontId="0" fillId="0" borderId="12" xfId="0" applyNumberFormat="1" applyFill="1" applyBorder="1" applyAlignment="1">
      <alignment horizontal="righ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9" fillId="0" borderId="0" xfId="0" applyFont="1" applyAlignment="1">
      <alignment/>
    </xf>
    <xf numFmtId="0" fontId="10" fillId="0" borderId="0" xfId="0" applyNumberFormat="1" applyFont="1" applyAlignment="1">
      <alignment horizontal="center" vertical="center"/>
    </xf>
    <xf numFmtId="0" fontId="9" fillId="0" borderId="0" xfId="0" applyNumberFormat="1" applyFont="1" applyAlignment="1">
      <alignment horizontal="center" vertical="center"/>
    </xf>
    <xf numFmtId="0" fontId="11"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1" xfId="0" applyNumberFormat="1" applyFont="1" applyBorder="1" applyAlignment="1">
      <alignment horizontal="left" vertical="center"/>
    </xf>
    <xf numFmtId="0" fontId="9" fillId="0" borderId="12" xfId="0" applyNumberFormat="1" applyFont="1" applyBorder="1" applyAlignment="1">
      <alignment horizontal="center" vertical="center"/>
    </xf>
    <xf numFmtId="0" fontId="9"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12" fillId="0" borderId="0" xfId="0" applyFont="1" applyAlignment="1">
      <alignment/>
    </xf>
    <xf numFmtId="0" fontId="13"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20" sqref="A20"/>
    </sheetView>
  </sheetViews>
  <sheetFormatPr defaultColWidth="9.16015625" defaultRowHeight="11.25"/>
  <cols>
    <col min="1" max="1" width="163" style="0" customWidth="1"/>
    <col min="2" max="2" width="62.83203125" style="0" customWidth="1"/>
  </cols>
  <sheetData>
    <row r="1" ht="16.5" customHeight="1">
      <c r="A1" s="132" t="s">
        <v>0</v>
      </c>
    </row>
    <row r="2" ht="93" customHeight="1">
      <c r="A2" s="133" t="s">
        <v>1</v>
      </c>
    </row>
    <row r="3" spans="1:14" ht="93.75" customHeight="1">
      <c r="A3" s="134"/>
      <c r="N3" s="28"/>
    </row>
    <row r="4" ht="81.75" customHeight="1">
      <c r="A4" s="135" t="s">
        <v>2</v>
      </c>
    </row>
    <row r="5" ht="40.5" customHeight="1">
      <c r="A5" s="135" t="s">
        <v>3</v>
      </c>
    </row>
    <row r="6" ht="36.75" customHeight="1">
      <c r="A6" s="135" t="s">
        <v>4</v>
      </c>
    </row>
    <row r="7" ht="12.75" customHeight="1">
      <c r="A7" s="136"/>
    </row>
    <row r="8" ht="12.75" customHeight="1">
      <c r="A8" s="136"/>
    </row>
    <row r="9" ht="12.75" customHeight="1">
      <c r="A9" s="136"/>
    </row>
    <row r="10" ht="12.75" customHeight="1">
      <c r="A10" s="136"/>
    </row>
    <row r="11" ht="12.75" customHeight="1">
      <c r="A11" s="136"/>
    </row>
    <row r="12" ht="12.75" customHeight="1">
      <c r="A12" s="136"/>
    </row>
    <row r="13" ht="12.75" customHeight="1">
      <c r="A13" s="136"/>
    </row>
  </sheetData>
  <sheetProtection/>
  <printOptions horizontalCentered="1"/>
  <pageMargins left="0.59" right="0.59" top="0.79" bottom="0.7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L28" sqref="L2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209</v>
      </c>
    </row>
    <row r="3" spans="1:8" ht="16.5" customHeight="1">
      <c r="A3" s="3" t="s">
        <v>30</v>
      </c>
      <c r="B3" s="3"/>
      <c r="C3" s="4"/>
      <c r="D3" s="5"/>
      <c r="E3" s="5"/>
      <c r="F3" s="5"/>
      <c r="G3" s="6"/>
      <c r="H3" s="2" t="s">
        <v>31</v>
      </c>
    </row>
    <row r="4" spans="1:8" ht="19.5" customHeight="1">
      <c r="A4" s="7" t="s">
        <v>34</v>
      </c>
      <c r="B4" s="7"/>
      <c r="C4" s="8" t="s">
        <v>210</v>
      </c>
      <c r="D4" s="8" t="s">
        <v>211</v>
      </c>
      <c r="E4" s="9" t="s">
        <v>212</v>
      </c>
      <c r="F4" s="10"/>
      <c r="G4" s="11"/>
      <c r="H4" s="8" t="s">
        <v>213</v>
      </c>
    </row>
    <row r="5" spans="1:8" ht="30.75" customHeight="1">
      <c r="A5" s="7" t="s">
        <v>86</v>
      </c>
      <c r="B5" s="7" t="s">
        <v>87</v>
      </c>
      <c r="C5" s="12"/>
      <c r="D5" s="12"/>
      <c r="E5" s="7" t="s">
        <v>112</v>
      </c>
      <c r="F5" s="7" t="s">
        <v>91</v>
      </c>
      <c r="G5" s="7" t="s">
        <v>92</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P47" sqref="P47"/>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Q17" sqref="Q17"/>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23" t="s">
        <v>5</v>
      </c>
      <c r="B1" s="123"/>
      <c r="C1" s="123"/>
      <c r="D1" s="123"/>
      <c r="E1" s="123"/>
      <c r="F1" s="123"/>
      <c r="G1" s="123"/>
      <c r="H1" s="123"/>
      <c r="I1" s="123"/>
      <c r="J1" s="123"/>
      <c r="K1" s="123"/>
      <c r="L1" s="123"/>
    </row>
    <row r="2" s="120" customFormat="1" ht="9" customHeight="1"/>
    <row r="5" spans="1:12" s="121" customFormat="1" ht="24.75" customHeight="1">
      <c r="A5" s="124" t="s">
        <v>6</v>
      </c>
      <c r="B5" s="125" t="s">
        <v>7</v>
      </c>
      <c r="C5" s="126"/>
      <c r="D5" s="126"/>
      <c r="E5" s="126"/>
      <c r="F5" s="126"/>
      <c r="G5" s="126"/>
      <c r="H5" s="126"/>
      <c r="I5" s="126"/>
      <c r="J5" s="131"/>
      <c r="K5" s="124" t="s">
        <v>8</v>
      </c>
      <c r="L5" s="124" t="s">
        <v>9</v>
      </c>
    </row>
    <row r="6" spans="1:12" s="122" customFormat="1" ht="24.75" customHeight="1">
      <c r="A6" s="127" t="s">
        <v>10</v>
      </c>
      <c r="B6" s="128" t="s">
        <v>11</v>
      </c>
      <c r="C6" s="128"/>
      <c r="D6" s="128"/>
      <c r="E6" s="128"/>
      <c r="F6" s="128"/>
      <c r="G6" s="128"/>
      <c r="H6" s="128"/>
      <c r="I6" s="128"/>
      <c r="J6" s="128"/>
      <c r="K6" s="127" t="s">
        <v>12</v>
      </c>
      <c r="L6" s="127"/>
    </row>
    <row r="7" spans="1:12" s="122" customFormat="1" ht="24.75" customHeight="1">
      <c r="A7" s="127" t="s">
        <v>13</v>
      </c>
      <c r="B7" s="128" t="s">
        <v>14</v>
      </c>
      <c r="C7" s="128"/>
      <c r="D7" s="128"/>
      <c r="E7" s="128"/>
      <c r="F7" s="128"/>
      <c r="G7" s="128"/>
      <c r="H7" s="128"/>
      <c r="I7" s="128"/>
      <c r="J7" s="128"/>
      <c r="K7" s="127" t="s">
        <v>12</v>
      </c>
      <c r="L7" s="127"/>
    </row>
    <row r="8" spans="1:12" s="122" customFormat="1" ht="24.75" customHeight="1">
      <c r="A8" s="127" t="s">
        <v>15</v>
      </c>
      <c r="B8" s="128" t="s">
        <v>16</v>
      </c>
      <c r="C8" s="128"/>
      <c r="D8" s="128"/>
      <c r="E8" s="128"/>
      <c r="F8" s="128"/>
      <c r="G8" s="128"/>
      <c r="H8" s="128"/>
      <c r="I8" s="128"/>
      <c r="J8" s="128"/>
      <c r="K8" s="127" t="s">
        <v>12</v>
      </c>
      <c r="L8" s="127"/>
    </row>
    <row r="9" spans="1:12" s="122" customFormat="1" ht="24.75" customHeight="1">
      <c r="A9" s="127" t="s">
        <v>17</v>
      </c>
      <c r="B9" s="128" t="s">
        <v>18</v>
      </c>
      <c r="C9" s="128"/>
      <c r="D9" s="128"/>
      <c r="E9" s="128"/>
      <c r="F9" s="128"/>
      <c r="G9" s="128"/>
      <c r="H9" s="128"/>
      <c r="I9" s="128"/>
      <c r="J9" s="128"/>
      <c r="K9" s="127" t="s">
        <v>12</v>
      </c>
      <c r="L9" s="127"/>
    </row>
    <row r="10" spans="1:12" s="122" customFormat="1" ht="24.75" customHeight="1">
      <c r="A10" s="127" t="s">
        <v>19</v>
      </c>
      <c r="B10" s="128" t="s">
        <v>20</v>
      </c>
      <c r="C10" s="128"/>
      <c r="D10" s="128"/>
      <c r="E10" s="128"/>
      <c r="F10" s="128"/>
      <c r="G10" s="128"/>
      <c r="H10" s="128"/>
      <c r="I10" s="128"/>
      <c r="J10" s="128"/>
      <c r="K10" s="127" t="s">
        <v>12</v>
      </c>
      <c r="L10" s="127"/>
    </row>
    <row r="11" spans="1:12" s="122" customFormat="1" ht="24.75" customHeight="1">
      <c r="A11" s="127" t="s">
        <v>21</v>
      </c>
      <c r="B11" s="128" t="s">
        <v>22</v>
      </c>
      <c r="C11" s="128"/>
      <c r="D11" s="128"/>
      <c r="E11" s="128"/>
      <c r="F11" s="128"/>
      <c r="G11" s="128"/>
      <c r="H11" s="128"/>
      <c r="I11" s="128"/>
      <c r="J11" s="128"/>
      <c r="K11" s="127" t="s">
        <v>12</v>
      </c>
      <c r="L11" s="127"/>
    </row>
    <row r="12" spans="1:12" s="122" customFormat="1" ht="24.75" customHeight="1">
      <c r="A12" s="129" t="s">
        <v>23</v>
      </c>
      <c r="B12" s="130" t="s">
        <v>24</v>
      </c>
      <c r="C12" s="130"/>
      <c r="D12" s="130"/>
      <c r="E12" s="130"/>
      <c r="F12" s="130"/>
      <c r="G12" s="130"/>
      <c r="H12" s="130"/>
      <c r="I12" s="130"/>
      <c r="J12" s="130"/>
      <c r="K12" s="127" t="s">
        <v>12</v>
      </c>
      <c r="L12" s="129"/>
    </row>
    <row r="13" spans="1:12" s="122" customFormat="1" ht="24.75" customHeight="1">
      <c r="A13" s="127" t="s">
        <v>25</v>
      </c>
      <c r="B13" s="128" t="s">
        <v>26</v>
      </c>
      <c r="C13" s="128"/>
      <c r="D13" s="128"/>
      <c r="E13" s="128"/>
      <c r="F13" s="128"/>
      <c r="G13" s="128"/>
      <c r="H13" s="128"/>
      <c r="I13" s="128"/>
      <c r="J13" s="128"/>
      <c r="K13" s="127" t="s">
        <v>27</v>
      </c>
      <c r="L13" s="127" t="s">
        <v>28</v>
      </c>
    </row>
    <row r="14" spans="1:12" s="122" customFormat="1" ht="24.75" customHeight="1">
      <c r="A14"/>
      <c r="B14"/>
      <c r="C14"/>
      <c r="D14"/>
      <c r="E14"/>
      <c r="F14"/>
      <c r="G14"/>
      <c r="H14"/>
      <c r="I14"/>
      <c r="J14"/>
      <c r="K14"/>
      <c r="L14"/>
    </row>
    <row r="15" spans="1:12" s="122" customFormat="1" ht="24.75" customHeight="1">
      <c r="A15"/>
      <c r="B15"/>
      <c r="C15"/>
      <c r="D15"/>
      <c r="E15"/>
      <c r="F15"/>
      <c r="G15"/>
      <c r="H15"/>
      <c r="I15"/>
      <c r="J15"/>
      <c r="K15"/>
      <c r="L15"/>
    </row>
    <row r="16" spans="1:12" s="122" customFormat="1" ht="24.75" customHeight="1">
      <c r="A16"/>
      <c r="B16"/>
      <c r="C16"/>
      <c r="D16"/>
      <c r="E16"/>
      <c r="F16"/>
      <c r="G16"/>
      <c r="H16"/>
      <c r="I16"/>
      <c r="J16"/>
      <c r="K16"/>
      <c r="L16"/>
    </row>
    <row r="17" spans="1:12" s="122"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29" sqref="D29"/>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113"/>
      <c r="F1" s="113"/>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112" customFormat="1" ht="24" customHeight="1">
      <c r="A5" s="15" t="s">
        <v>34</v>
      </c>
      <c r="B5" s="15" t="s">
        <v>35</v>
      </c>
      <c r="C5" s="15" t="s">
        <v>36</v>
      </c>
      <c r="D5" s="15" t="s">
        <v>35</v>
      </c>
    </row>
    <row r="6" spans="1:4" ht="15" customHeight="1">
      <c r="A6" s="17" t="s">
        <v>37</v>
      </c>
      <c r="B6" s="75">
        <v>521.16</v>
      </c>
      <c r="C6" s="19" t="s">
        <v>38</v>
      </c>
      <c r="D6" s="75">
        <v>533.71</v>
      </c>
    </row>
    <row r="7" spans="1:4" ht="15" customHeight="1">
      <c r="A7" s="17" t="s">
        <v>39</v>
      </c>
      <c r="B7" s="75">
        <v>521.16</v>
      </c>
      <c r="C7" s="19" t="s">
        <v>40</v>
      </c>
      <c r="D7" s="83"/>
    </row>
    <row r="8" spans="1:4" ht="15" customHeight="1">
      <c r="A8" s="17" t="s">
        <v>41</v>
      </c>
      <c r="B8" s="84"/>
      <c r="C8" s="19" t="s">
        <v>42</v>
      </c>
      <c r="D8" s="83"/>
    </row>
    <row r="9" spans="1:4" ht="15" customHeight="1">
      <c r="A9" s="17" t="s">
        <v>43</v>
      </c>
      <c r="B9" s="84">
        <v>0</v>
      </c>
      <c r="C9" s="19" t="s">
        <v>44</v>
      </c>
      <c r="D9" s="83"/>
    </row>
    <row r="10" spans="1:4" ht="15" customHeight="1">
      <c r="A10" s="17" t="s">
        <v>45</v>
      </c>
      <c r="B10" s="84">
        <v>0</v>
      </c>
      <c r="C10" s="19" t="s">
        <v>46</v>
      </c>
      <c r="D10" s="83"/>
    </row>
    <row r="11" spans="1:4" ht="15" customHeight="1">
      <c r="A11" s="17" t="s">
        <v>47</v>
      </c>
      <c r="B11" s="84"/>
      <c r="C11" s="19" t="s">
        <v>48</v>
      </c>
      <c r="D11" s="83"/>
    </row>
    <row r="12" spans="1:4" ht="15" customHeight="1">
      <c r="A12" s="17" t="s">
        <v>49</v>
      </c>
      <c r="B12" s="84">
        <v>0</v>
      </c>
      <c r="C12" s="19" t="s">
        <v>50</v>
      </c>
      <c r="D12" s="83"/>
    </row>
    <row r="13" spans="1:4" ht="15" customHeight="1">
      <c r="A13" s="17" t="s">
        <v>51</v>
      </c>
      <c r="B13" s="84">
        <v>0</v>
      </c>
      <c r="C13" s="19" t="s">
        <v>52</v>
      </c>
      <c r="D13" s="75">
        <v>16.34</v>
      </c>
    </row>
    <row r="14" spans="1:4" ht="15" customHeight="1">
      <c r="A14" s="21" t="s">
        <v>53</v>
      </c>
      <c r="B14" s="84">
        <v>0</v>
      </c>
      <c r="C14" s="19" t="s">
        <v>54</v>
      </c>
      <c r="D14" s="83"/>
    </row>
    <row r="15" spans="1:4" ht="15" customHeight="1">
      <c r="A15" s="21" t="s">
        <v>55</v>
      </c>
      <c r="B15" s="83"/>
      <c r="C15" s="19" t="s">
        <v>56</v>
      </c>
      <c r="D15" s="83"/>
    </row>
    <row r="16" spans="1:4" ht="15" customHeight="1">
      <c r="A16" s="114"/>
      <c r="B16" s="83"/>
      <c r="C16" s="19" t="s">
        <v>57</v>
      </c>
      <c r="D16" s="83"/>
    </row>
    <row r="17" spans="1:4" ht="15" customHeight="1">
      <c r="A17" s="21"/>
      <c r="B17" s="87"/>
      <c r="C17" s="19" t="s">
        <v>58</v>
      </c>
      <c r="D17" s="83"/>
    </row>
    <row r="18" spans="1:4" ht="15" customHeight="1">
      <c r="A18" s="21"/>
      <c r="B18" s="88"/>
      <c r="C18" s="19" t="s">
        <v>59</v>
      </c>
      <c r="D18" s="83"/>
    </row>
    <row r="19" spans="1:4" ht="15" customHeight="1">
      <c r="A19" s="114"/>
      <c r="B19" s="87"/>
      <c r="C19" s="19" t="s">
        <v>60</v>
      </c>
      <c r="D19" s="83"/>
    </row>
    <row r="20" spans="1:4" ht="15" customHeight="1">
      <c r="A20" s="114"/>
      <c r="B20" s="87"/>
      <c r="C20" s="19" t="s">
        <v>61</v>
      </c>
      <c r="D20" s="83"/>
    </row>
    <row r="21" spans="1:4" ht="15" customHeight="1">
      <c r="A21" s="23"/>
      <c r="B21" s="87"/>
      <c r="C21" s="19" t="s">
        <v>62</v>
      </c>
      <c r="D21" s="83"/>
    </row>
    <row r="22" spans="1:4" ht="15" customHeight="1">
      <c r="A22" s="23"/>
      <c r="B22" s="87"/>
      <c r="C22" s="19" t="s">
        <v>63</v>
      </c>
      <c r="D22" s="83"/>
    </row>
    <row r="23" spans="1:4" ht="15" customHeight="1">
      <c r="A23" s="23"/>
      <c r="B23" s="87"/>
      <c r="C23" s="19" t="s">
        <v>64</v>
      </c>
      <c r="D23" s="83"/>
    </row>
    <row r="24" spans="1:4" ht="15" customHeight="1">
      <c r="A24" s="23"/>
      <c r="B24" s="87"/>
      <c r="C24" s="19" t="s">
        <v>65</v>
      </c>
      <c r="D24" s="83"/>
    </row>
    <row r="25" spans="1:4" ht="15" customHeight="1">
      <c r="A25" s="114"/>
      <c r="B25" s="87"/>
      <c r="C25" s="19" t="s">
        <v>66</v>
      </c>
      <c r="D25" s="83"/>
    </row>
    <row r="26" spans="1:4" ht="15" customHeight="1">
      <c r="A26" s="114"/>
      <c r="B26" s="88"/>
      <c r="C26" s="19" t="s">
        <v>67</v>
      </c>
      <c r="D26" s="83"/>
    </row>
    <row r="27" spans="1:4" ht="15" customHeight="1">
      <c r="A27" s="114"/>
      <c r="B27" s="87"/>
      <c r="D27" s="83"/>
    </row>
    <row r="28" spans="1:4" ht="15" customHeight="1">
      <c r="A28" s="114"/>
      <c r="B28" s="87"/>
      <c r="C28" s="19"/>
      <c r="D28" s="90"/>
    </row>
    <row r="29" spans="1:4" ht="15" customHeight="1">
      <c r="A29" s="115" t="s">
        <v>68</v>
      </c>
      <c r="B29" s="116">
        <f>B6+B9+B10+B12+B13+B14</f>
        <v>521.16</v>
      </c>
      <c r="C29" s="115" t="s">
        <v>69</v>
      </c>
      <c r="D29" s="93">
        <v>550.06</v>
      </c>
    </row>
    <row r="30" spans="1:4" ht="19.5" customHeight="1">
      <c r="A30" s="82" t="s">
        <v>70</v>
      </c>
      <c r="B30" s="87"/>
      <c r="C30" s="117" t="s">
        <v>71</v>
      </c>
      <c r="D30" s="118"/>
    </row>
    <row r="31" spans="1:4" ht="15" customHeight="1">
      <c r="A31" s="22" t="s">
        <v>72</v>
      </c>
      <c r="B31" s="75">
        <v>85.83</v>
      </c>
      <c r="C31" s="96" t="s">
        <v>73</v>
      </c>
      <c r="D31" s="93">
        <v>56.93</v>
      </c>
    </row>
    <row r="32" spans="1:4" ht="15" customHeight="1">
      <c r="A32" s="19"/>
      <c r="B32" s="87"/>
      <c r="C32" s="96"/>
      <c r="D32" s="96"/>
    </row>
    <row r="33" spans="1:4" ht="15" customHeight="1">
      <c r="A33" s="97" t="s">
        <v>74</v>
      </c>
      <c r="B33" s="88"/>
      <c r="C33" s="91" t="s">
        <v>75</v>
      </c>
      <c r="D33" s="96"/>
    </row>
    <row r="34" spans="1:4" ht="20.25" customHeight="1">
      <c r="A34" s="119" t="s">
        <v>76</v>
      </c>
      <c r="B34" s="119"/>
      <c r="C34" s="119"/>
      <c r="D34" s="119"/>
    </row>
    <row r="35" spans="1:4" ht="18" customHeight="1">
      <c r="A35" s="119"/>
      <c r="B35" s="119"/>
      <c r="C35" s="119"/>
      <c r="D35" s="11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9" sqref="D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1" t="s">
        <v>77</v>
      </c>
    </row>
    <row r="3" spans="1:11" s="104" customFormat="1" ht="16.5" customHeight="1">
      <c r="A3" s="3" t="s">
        <v>30</v>
      </c>
      <c r="B3" s="3"/>
      <c r="C3" s="99"/>
      <c r="D3" s="99"/>
      <c r="E3" s="99"/>
      <c r="F3" s="99"/>
      <c r="G3" s="99"/>
      <c r="H3" s="99"/>
      <c r="I3" s="99"/>
      <c r="J3" s="99"/>
      <c r="K3" s="41" t="s">
        <v>31</v>
      </c>
    </row>
    <row r="4" spans="1:11" s="104" customFormat="1" ht="19.5" customHeight="1">
      <c r="A4" s="105" t="s">
        <v>36</v>
      </c>
      <c r="B4" s="106"/>
      <c r="C4" s="34" t="s">
        <v>68</v>
      </c>
      <c r="D4" s="34" t="s">
        <v>78</v>
      </c>
      <c r="E4" s="34" t="s">
        <v>79</v>
      </c>
      <c r="F4" s="34" t="s">
        <v>80</v>
      </c>
      <c r="G4" s="34" t="s">
        <v>81</v>
      </c>
      <c r="H4" s="34" t="s">
        <v>82</v>
      </c>
      <c r="I4" s="34" t="s">
        <v>83</v>
      </c>
      <c r="J4" s="34" t="s">
        <v>84</v>
      </c>
      <c r="K4" s="34" t="s">
        <v>85</v>
      </c>
    </row>
    <row r="5" spans="1:11" ht="28.5" customHeight="1">
      <c r="A5" s="107" t="s">
        <v>86</v>
      </c>
      <c r="B5" s="108" t="s">
        <v>87</v>
      </c>
      <c r="C5" s="34"/>
      <c r="D5" s="34"/>
      <c r="E5" s="34"/>
      <c r="F5" s="34"/>
      <c r="G5" s="34"/>
      <c r="H5" s="34"/>
      <c r="I5" s="34"/>
      <c r="J5" s="34"/>
      <c r="K5" s="34"/>
    </row>
    <row r="6" spans="1:11" ht="19.5" customHeight="1">
      <c r="A6" s="109" t="s">
        <v>88</v>
      </c>
      <c r="B6" s="110"/>
      <c r="C6" s="75">
        <v>521.16</v>
      </c>
      <c r="D6" s="75">
        <v>521.16</v>
      </c>
      <c r="E6" s="87"/>
      <c r="F6" s="87"/>
      <c r="G6" s="87"/>
      <c r="H6" s="87"/>
      <c r="I6" s="87"/>
      <c r="J6" s="87"/>
      <c r="K6" s="87"/>
    </row>
    <row r="7" spans="1:11" ht="19.5" customHeight="1">
      <c r="A7" s="103"/>
      <c r="B7" s="103"/>
      <c r="C7" s="87"/>
      <c r="D7" s="87"/>
      <c r="E7" s="87"/>
      <c r="F7" s="87"/>
      <c r="G7" s="87"/>
      <c r="H7" s="87"/>
      <c r="I7" s="87"/>
      <c r="J7" s="87"/>
      <c r="K7" s="87"/>
    </row>
    <row r="8" spans="1:11" ht="19.5" customHeight="1">
      <c r="A8" s="103"/>
      <c r="B8" s="103"/>
      <c r="C8" s="87"/>
      <c r="D8" s="87"/>
      <c r="E8" s="87"/>
      <c r="F8" s="87"/>
      <c r="G8" s="87"/>
      <c r="H8" s="87"/>
      <c r="I8" s="87"/>
      <c r="J8" s="87"/>
      <c r="K8" s="87"/>
    </row>
    <row r="9" spans="1:11" ht="19.5" customHeight="1">
      <c r="A9" s="103"/>
      <c r="B9" s="103"/>
      <c r="C9" s="87"/>
      <c r="D9" s="87"/>
      <c r="E9" s="87"/>
      <c r="F9" s="87"/>
      <c r="G9" s="87"/>
      <c r="H9" s="87"/>
      <c r="I9" s="87"/>
      <c r="J9" s="87"/>
      <c r="K9" s="87"/>
    </row>
    <row r="10" spans="1:11" ht="19.5" customHeight="1">
      <c r="A10" s="103"/>
      <c r="B10" s="103"/>
      <c r="C10" s="87"/>
      <c r="D10" s="87"/>
      <c r="E10" s="87"/>
      <c r="F10" s="87"/>
      <c r="G10" s="87"/>
      <c r="H10" s="87"/>
      <c r="I10" s="87"/>
      <c r="J10" s="87"/>
      <c r="K10" s="87"/>
    </row>
    <row r="11" spans="1:11" ht="19.5" customHeight="1">
      <c r="A11" s="103"/>
      <c r="B11" s="103"/>
      <c r="C11" s="87"/>
      <c r="D11" s="87"/>
      <c r="E11" s="87"/>
      <c r="F11" s="87"/>
      <c r="G11" s="87"/>
      <c r="H11" s="87"/>
      <c r="I11" s="87"/>
      <c r="J11" s="87"/>
      <c r="K11" s="87"/>
    </row>
    <row r="12" spans="1:11" ht="19.5" customHeight="1">
      <c r="A12" s="103"/>
      <c r="B12" s="103"/>
      <c r="C12" s="87"/>
      <c r="D12" s="87"/>
      <c r="E12" s="87"/>
      <c r="F12" s="87"/>
      <c r="G12" s="87"/>
      <c r="H12" s="87"/>
      <c r="I12" s="87"/>
      <c r="J12" s="87"/>
      <c r="K12" s="87"/>
    </row>
    <row r="13" spans="1:11" ht="19.5" customHeight="1">
      <c r="A13" s="103"/>
      <c r="B13" s="103"/>
      <c r="C13" s="87"/>
      <c r="D13" s="87"/>
      <c r="E13" s="87"/>
      <c r="F13" s="87"/>
      <c r="G13" s="87"/>
      <c r="H13" s="87"/>
      <c r="I13" s="87"/>
      <c r="J13" s="87"/>
      <c r="K13" s="87"/>
    </row>
    <row r="14" spans="1:11" ht="19.5" customHeight="1">
      <c r="A14" s="103"/>
      <c r="B14" s="103"/>
      <c r="C14" s="87"/>
      <c r="D14" s="87"/>
      <c r="E14" s="87"/>
      <c r="F14" s="87"/>
      <c r="G14" s="87"/>
      <c r="H14" s="87"/>
      <c r="I14" s="87"/>
      <c r="J14" s="87"/>
      <c r="K14" s="87"/>
    </row>
    <row r="15" spans="1:11" ht="19.5" customHeight="1">
      <c r="A15" s="103"/>
      <c r="B15" s="103"/>
      <c r="C15" s="87"/>
      <c r="D15" s="87"/>
      <c r="E15" s="87"/>
      <c r="F15" s="87"/>
      <c r="G15" s="87"/>
      <c r="H15" s="87"/>
      <c r="I15" s="87"/>
      <c r="J15" s="87"/>
      <c r="K15" s="87"/>
    </row>
    <row r="16" spans="1:11" ht="19.5" customHeight="1">
      <c r="A16" s="103"/>
      <c r="B16" s="103"/>
      <c r="C16" s="87"/>
      <c r="D16" s="87"/>
      <c r="E16" s="87"/>
      <c r="F16" s="87"/>
      <c r="G16" s="87"/>
      <c r="H16" s="87"/>
      <c r="I16" s="87"/>
      <c r="J16" s="87"/>
      <c r="K16" s="87"/>
    </row>
    <row r="17" spans="1:11" ht="19.5" customHeight="1">
      <c r="A17" s="103"/>
      <c r="B17" s="103"/>
      <c r="C17" s="87"/>
      <c r="D17" s="87"/>
      <c r="E17" s="87"/>
      <c r="F17" s="87"/>
      <c r="G17" s="87"/>
      <c r="H17" s="87"/>
      <c r="I17" s="87"/>
      <c r="J17" s="87"/>
      <c r="K17" s="87"/>
    </row>
    <row r="18" spans="1:11" ht="19.5" customHeight="1">
      <c r="A18" s="103"/>
      <c r="B18" s="103"/>
      <c r="C18" s="87"/>
      <c r="D18" s="87"/>
      <c r="E18" s="87"/>
      <c r="F18" s="87"/>
      <c r="G18" s="87"/>
      <c r="H18" s="87"/>
      <c r="I18" s="87"/>
      <c r="J18" s="87"/>
      <c r="K18" s="87"/>
    </row>
    <row r="19" spans="1:11" ht="19.5" customHeight="1">
      <c r="A19" s="103"/>
      <c r="B19" s="103"/>
      <c r="C19" s="87"/>
      <c r="D19" s="87"/>
      <c r="E19" s="87"/>
      <c r="F19" s="87"/>
      <c r="G19" s="87"/>
      <c r="H19" s="87"/>
      <c r="I19" s="87"/>
      <c r="J19" s="87"/>
      <c r="K19" s="87"/>
    </row>
    <row r="20" spans="1:11" ht="19.5" customHeight="1">
      <c r="A20" s="103"/>
      <c r="B20" s="103"/>
      <c r="C20" s="87"/>
      <c r="D20" s="87"/>
      <c r="E20" s="87"/>
      <c r="F20" s="87"/>
      <c r="G20" s="87"/>
      <c r="H20" s="87"/>
      <c r="I20" s="87"/>
      <c r="J20" s="87"/>
      <c r="K20" s="87"/>
    </row>
    <row r="21" spans="1:11" ht="23.25" customHeight="1">
      <c r="A21" s="111" t="s">
        <v>89</v>
      </c>
      <c r="B21" s="111"/>
      <c r="C21" s="111"/>
      <c r="D21" s="111"/>
      <c r="E21" s="111"/>
      <c r="F21" s="111"/>
      <c r="G21" s="111"/>
      <c r="H21" s="111"/>
      <c r="I21" s="111"/>
      <c r="J21" s="111"/>
      <c r="K21" s="11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10" sqref="F1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1" t="s">
        <v>90</v>
      </c>
    </row>
    <row r="3" spans="1:8" ht="13.5" customHeight="1">
      <c r="A3" s="3" t="s">
        <v>30</v>
      </c>
      <c r="B3" s="3"/>
      <c r="C3" s="99"/>
      <c r="D3" s="99"/>
      <c r="E3" s="99"/>
      <c r="F3" s="99"/>
      <c r="G3" s="99"/>
      <c r="H3" s="41" t="s">
        <v>31</v>
      </c>
    </row>
    <row r="4" spans="1:8" ht="21" customHeight="1">
      <c r="A4" s="100" t="s">
        <v>36</v>
      </c>
      <c r="B4" s="100"/>
      <c r="C4" s="34" t="s">
        <v>88</v>
      </c>
      <c r="D4" s="34" t="s">
        <v>91</v>
      </c>
      <c r="E4" s="34" t="s">
        <v>92</v>
      </c>
      <c r="F4" s="34" t="s">
        <v>93</v>
      </c>
      <c r="G4" s="34" t="s">
        <v>94</v>
      </c>
      <c r="H4" s="34" t="s">
        <v>95</v>
      </c>
    </row>
    <row r="5" spans="1:8" ht="36.75" customHeight="1">
      <c r="A5" s="34" t="s">
        <v>86</v>
      </c>
      <c r="B5" s="34" t="s">
        <v>87</v>
      </c>
      <c r="C5" s="34"/>
      <c r="D5" s="34"/>
      <c r="E5" s="34"/>
      <c r="F5" s="34"/>
      <c r="G5" s="34"/>
      <c r="H5" s="34"/>
    </row>
    <row r="6" spans="1:8" ht="19.5" customHeight="1">
      <c r="A6" s="101" t="s">
        <v>88</v>
      </c>
      <c r="B6" s="102"/>
      <c r="C6" s="93">
        <v>550.06</v>
      </c>
      <c r="D6" s="83">
        <v>476.4</v>
      </c>
      <c r="E6" s="83">
        <v>73.66</v>
      </c>
      <c r="F6" s="83"/>
      <c r="G6" s="83"/>
      <c r="H6" s="83"/>
    </row>
    <row r="7" spans="1:8" ht="19.5" customHeight="1">
      <c r="A7" s="103"/>
      <c r="B7" s="103"/>
      <c r="C7" s="83"/>
      <c r="D7" s="83"/>
      <c r="E7" s="83"/>
      <c r="F7" s="83"/>
      <c r="G7" s="83"/>
      <c r="H7" s="83"/>
    </row>
    <row r="8" spans="1:8" ht="19.5" customHeight="1">
      <c r="A8" s="103"/>
      <c r="B8" s="103"/>
      <c r="C8" s="83"/>
      <c r="D8" s="83"/>
      <c r="E8" s="83"/>
      <c r="F8" s="83"/>
      <c r="G8" s="83"/>
      <c r="H8" s="83"/>
    </row>
    <row r="9" spans="1:8" ht="19.5" customHeight="1">
      <c r="A9" s="103"/>
      <c r="B9" s="103"/>
      <c r="C9" s="83"/>
      <c r="D9" s="83"/>
      <c r="E9" s="83"/>
      <c r="F9" s="83"/>
      <c r="G9" s="83"/>
      <c r="H9" s="83"/>
    </row>
    <row r="10" spans="1:8" ht="19.5" customHeight="1">
      <c r="A10" s="103"/>
      <c r="B10" s="103"/>
      <c r="C10" s="83"/>
      <c r="D10" s="83"/>
      <c r="E10" s="83"/>
      <c r="F10" s="83"/>
      <c r="G10" s="83"/>
      <c r="H10" s="83"/>
    </row>
    <row r="11" spans="1:8" ht="19.5" customHeight="1">
      <c r="A11" s="103"/>
      <c r="B11" s="103"/>
      <c r="C11" s="83"/>
      <c r="D11" s="83"/>
      <c r="E11" s="83"/>
      <c r="F11" s="83"/>
      <c r="G11" s="83"/>
      <c r="H11" s="83"/>
    </row>
    <row r="12" spans="1:8" ht="19.5" customHeight="1">
      <c r="A12" s="103"/>
      <c r="B12" s="103"/>
      <c r="C12" s="83"/>
      <c r="D12" s="83"/>
      <c r="E12" s="83"/>
      <c r="F12" s="83"/>
      <c r="G12" s="83"/>
      <c r="H12" s="83"/>
    </row>
    <row r="13" spans="1:8" ht="19.5" customHeight="1">
      <c r="A13" s="103"/>
      <c r="B13" s="103"/>
      <c r="C13" s="83"/>
      <c r="D13" s="83"/>
      <c r="E13" s="83"/>
      <c r="F13" s="83"/>
      <c r="G13" s="83"/>
      <c r="H13" s="83"/>
    </row>
    <row r="14" spans="1:8" ht="19.5" customHeight="1">
      <c r="A14" s="103"/>
      <c r="B14" s="103"/>
      <c r="C14" s="83"/>
      <c r="D14" s="83"/>
      <c r="E14" s="83"/>
      <c r="F14" s="83"/>
      <c r="G14" s="83"/>
      <c r="H14" s="83"/>
    </row>
    <row r="15" spans="1:8" ht="19.5" customHeight="1">
      <c r="A15" s="103"/>
      <c r="B15" s="103"/>
      <c r="C15" s="83"/>
      <c r="D15" s="83"/>
      <c r="E15" s="83"/>
      <c r="F15" s="83"/>
      <c r="G15" s="83"/>
      <c r="H15" s="83"/>
    </row>
    <row r="16" spans="1:8" ht="19.5" customHeight="1">
      <c r="A16" s="103"/>
      <c r="B16" s="103"/>
      <c r="C16" s="83"/>
      <c r="D16" s="83"/>
      <c r="E16" s="83"/>
      <c r="F16" s="83"/>
      <c r="G16" s="83"/>
      <c r="H16" s="83"/>
    </row>
    <row r="17" spans="1:8" ht="19.5" customHeight="1">
      <c r="A17" s="103"/>
      <c r="B17" s="103"/>
      <c r="C17" s="83"/>
      <c r="D17" s="83"/>
      <c r="E17" s="83"/>
      <c r="F17" s="83"/>
      <c r="G17" s="83"/>
      <c r="H17" s="83"/>
    </row>
    <row r="18" spans="1:8" ht="19.5" customHeight="1">
      <c r="A18" s="103"/>
      <c r="B18" s="103"/>
      <c r="C18" s="83"/>
      <c r="D18" s="83"/>
      <c r="E18" s="83"/>
      <c r="F18" s="83"/>
      <c r="G18" s="83"/>
      <c r="H18" s="83"/>
    </row>
    <row r="19" spans="1:8" ht="19.5" customHeight="1">
      <c r="A19" s="103"/>
      <c r="B19" s="103"/>
      <c r="C19" s="83"/>
      <c r="D19" s="83"/>
      <c r="E19" s="83"/>
      <c r="F19" s="83"/>
      <c r="G19" s="83"/>
      <c r="H19" s="83"/>
    </row>
    <row r="20" spans="1:8" ht="19.5" customHeight="1">
      <c r="A20" s="103"/>
      <c r="B20" s="103"/>
      <c r="C20" s="83"/>
      <c r="D20" s="83"/>
      <c r="E20" s="83"/>
      <c r="F20" s="83"/>
      <c r="G20" s="83"/>
      <c r="H20" s="83"/>
    </row>
    <row r="21" spans="1:8" ht="19.5" customHeight="1">
      <c r="A21" s="103"/>
      <c r="B21" s="103"/>
      <c r="C21" s="83"/>
      <c r="D21" s="83"/>
      <c r="E21" s="83"/>
      <c r="F21" s="83"/>
      <c r="G21" s="83"/>
      <c r="H21" s="83"/>
    </row>
    <row r="22" spans="1:8" ht="21.75" customHeight="1">
      <c r="A22" s="27" t="s">
        <v>96</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8">
      <selection activeCell="D19" sqref="D19"/>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 t="s">
        <v>18</v>
      </c>
      <c r="B1" s="1"/>
      <c r="C1" s="1"/>
      <c r="D1" s="1"/>
      <c r="E1" s="1"/>
      <c r="F1" s="1"/>
    </row>
    <row r="2" spans="1:6" ht="12">
      <c r="A2" s="77"/>
      <c r="B2" s="77"/>
      <c r="C2" s="77"/>
      <c r="D2" s="78"/>
      <c r="E2" s="79"/>
      <c r="F2" s="80" t="s">
        <v>97</v>
      </c>
    </row>
    <row r="3" spans="1:6" ht="16.5" customHeight="1">
      <c r="A3" s="3" t="s">
        <v>30</v>
      </c>
      <c r="B3" s="3"/>
      <c r="C3" s="5"/>
      <c r="D3" s="5"/>
      <c r="E3" s="5"/>
      <c r="F3" s="2" t="s">
        <v>31</v>
      </c>
    </row>
    <row r="4" spans="1:6" ht="19.5" customHeight="1">
      <c r="A4" s="15" t="s">
        <v>98</v>
      </c>
      <c r="B4" s="15"/>
      <c r="C4" s="13" t="s">
        <v>99</v>
      </c>
      <c r="D4" s="81"/>
      <c r="E4" s="81"/>
      <c r="F4" s="14"/>
    </row>
    <row r="5" spans="1:6" ht="36" customHeight="1">
      <c r="A5" s="15" t="s">
        <v>34</v>
      </c>
      <c r="B5" s="15" t="s">
        <v>35</v>
      </c>
      <c r="C5" s="15" t="s">
        <v>36</v>
      </c>
      <c r="D5" s="15" t="s">
        <v>88</v>
      </c>
      <c r="E5" s="34" t="s">
        <v>100</v>
      </c>
      <c r="F5" s="82" t="s">
        <v>101</v>
      </c>
    </row>
    <row r="6" spans="1:6" ht="19.5" customHeight="1">
      <c r="A6" s="26" t="s">
        <v>102</v>
      </c>
      <c r="B6" s="75">
        <v>521.16</v>
      </c>
      <c r="C6" s="19" t="s">
        <v>38</v>
      </c>
      <c r="D6" s="75">
        <v>533.71</v>
      </c>
      <c r="E6" s="75">
        <v>533.71</v>
      </c>
      <c r="F6" s="83"/>
    </row>
    <row r="7" spans="1:6" ht="19.5" customHeight="1">
      <c r="A7" s="19" t="s">
        <v>103</v>
      </c>
      <c r="B7" s="84"/>
      <c r="C7" s="19" t="s">
        <v>40</v>
      </c>
      <c r="D7" s="19"/>
      <c r="E7" s="19"/>
      <c r="F7" s="83"/>
    </row>
    <row r="8" spans="1:6" ht="19.5" customHeight="1">
      <c r="A8" s="19" t="s">
        <v>104</v>
      </c>
      <c r="B8" s="84"/>
      <c r="C8" s="19" t="s">
        <v>42</v>
      </c>
      <c r="D8" s="19"/>
      <c r="E8" s="19"/>
      <c r="F8" s="83"/>
    </row>
    <row r="9" spans="1:6" ht="19.5" customHeight="1">
      <c r="A9" s="85"/>
      <c r="B9" s="84"/>
      <c r="C9" s="19" t="s">
        <v>44</v>
      </c>
      <c r="D9" s="19"/>
      <c r="E9" s="19"/>
      <c r="F9" s="83"/>
    </row>
    <row r="10" spans="1:6" ht="19.5" customHeight="1">
      <c r="A10" s="17"/>
      <c r="B10" s="84"/>
      <c r="C10" s="19" t="s">
        <v>46</v>
      </c>
      <c r="D10" s="19"/>
      <c r="E10" s="19"/>
      <c r="F10" s="83"/>
    </row>
    <row r="11" spans="1:6" ht="19.5" customHeight="1">
      <c r="A11" s="17"/>
      <c r="B11" s="84"/>
      <c r="C11" s="19" t="s">
        <v>48</v>
      </c>
      <c r="D11" s="19"/>
      <c r="E11" s="19"/>
      <c r="F11" s="83"/>
    </row>
    <row r="12" spans="1:6" ht="19.5" customHeight="1">
      <c r="A12" s="17"/>
      <c r="B12" s="84"/>
      <c r="C12" s="19" t="s">
        <v>50</v>
      </c>
      <c r="D12" s="19"/>
      <c r="E12" s="19"/>
      <c r="F12" s="83"/>
    </row>
    <row r="13" spans="1:6" ht="19.5" customHeight="1">
      <c r="A13" s="17"/>
      <c r="B13" s="84"/>
      <c r="C13" s="19" t="s">
        <v>52</v>
      </c>
      <c r="D13" s="75">
        <v>16.34</v>
      </c>
      <c r="E13" s="75">
        <v>16.34</v>
      </c>
      <c r="F13" s="83"/>
    </row>
    <row r="14" spans="1:6" ht="19.5" customHeight="1">
      <c r="A14" s="21"/>
      <c r="B14" s="84"/>
      <c r="C14" s="19" t="s">
        <v>54</v>
      </c>
      <c r="D14" s="19"/>
      <c r="E14" s="19"/>
      <c r="F14" s="83"/>
    </row>
    <row r="15" spans="1:6" ht="19.5" customHeight="1">
      <c r="A15" s="21"/>
      <c r="B15" s="83"/>
      <c r="C15" s="19" t="s">
        <v>56</v>
      </c>
      <c r="D15" s="19"/>
      <c r="E15" s="19"/>
      <c r="F15" s="83"/>
    </row>
    <row r="16" spans="1:6" ht="19.5" customHeight="1">
      <c r="A16" s="86"/>
      <c r="B16" s="83"/>
      <c r="C16" s="19" t="s">
        <v>57</v>
      </c>
      <c r="D16" s="19"/>
      <c r="E16" s="19"/>
      <c r="F16" s="83"/>
    </row>
    <row r="17" spans="1:6" ht="19.5" customHeight="1">
      <c r="A17" s="21"/>
      <c r="B17" s="87"/>
      <c r="C17" s="19" t="s">
        <v>58</v>
      </c>
      <c r="D17" s="19"/>
      <c r="E17" s="19"/>
      <c r="F17" s="83"/>
    </row>
    <row r="18" spans="1:6" ht="19.5" customHeight="1">
      <c r="A18" s="21"/>
      <c r="B18" s="88"/>
      <c r="C18" s="19" t="s">
        <v>59</v>
      </c>
      <c r="D18" s="19"/>
      <c r="E18" s="19"/>
      <c r="F18" s="83"/>
    </row>
    <row r="19" spans="1:6" ht="19.5" customHeight="1">
      <c r="A19" s="21"/>
      <c r="B19" s="87"/>
      <c r="C19" s="19" t="s">
        <v>60</v>
      </c>
      <c r="D19" s="19"/>
      <c r="E19" s="19"/>
      <c r="F19" s="83"/>
    </row>
    <row r="20" spans="1:6" ht="19.5" customHeight="1">
      <c r="A20" s="86"/>
      <c r="B20" s="87"/>
      <c r="C20" s="19" t="s">
        <v>61</v>
      </c>
      <c r="D20" s="19"/>
      <c r="E20" s="19"/>
      <c r="F20" s="83"/>
    </row>
    <row r="21" spans="1:6" ht="19.5" customHeight="1">
      <c r="A21" s="86"/>
      <c r="B21" s="87"/>
      <c r="C21" s="19" t="s">
        <v>62</v>
      </c>
      <c r="D21" s="19"/>
      <c r="E21" s="19"/>
      <c r="F21" s="83"/>
    </row>
    <row r="22" spans="1:6" ht="19.5" customHeight="1">
      <c r="A22" s="21"/>
      <c r="B22" s="87"/>
      <c r="C22" s="19" t="s">
        <v>63</v>
      </c>
      <c r="D22" s="19"/>
      <c r="E22" s="19"/>
      <c r="F22" s="83"/>
    </row>
    <row r="23" spans="1:6" ht="19.5" customHeight="1">
      <c r="A23" s="21"/>
      <c r="B23" s="87"/>
      <c r="C23" s="19" t="s">
        <v>64</v>
      </c>
      <c r="D23" s="19"/>
      <c r="E23" s="19"/>
      <c r="F23" s="83"/>
    </row>
    <row r="24" spans="1:6" ht="19.5" customHeight="1">
      <c r="A24" s="21"/>
      <c r="B24" s="87"/>
      <c r="C24" s="19" t="s">
        <v>65</v>
      </c>
      <c r="D24" s="19"/>
      <c r="E24" s="19"/>
      <c r="F24" s="83"/>
    </row>
    <row r="25" spans="1:6" ht="19.5" customHeight="1">
      <c r="A25" s="21"/>
      <c r="B25" s="87"/>
      <c r="C25" s="19" t="s">
        <v>66</v>
      </c>
      <c r="D25" s="19"/>
      <c r="E25" s="19"/>
      <c r="F25" s="83"/>
    </row>
    <row r="26" spans="1:6" ht="19.5" customHeight="1">
      <c r="A26" s="86"/>
      <c r="B26" s="88"/>
      <c r="C26" s="19" t="s">
        <v>67</v>
      </c>
      <c r="D26" s="19"/>
      <c r="E26" s="19"/>
      <c r="F26" s="83"/>
    </row>
    <row r="27" spans="1:6" ht="19.5" customHeight="1">
      <c r="A27" s="86"/>
      <c r="B27" s="87"/>
      <c r="C27" s="89"/>
      <c r="D27" s="89"/>
      <c r="E27" s="89"/>
      <c r="F27" s="83"/>
    </row>
    <row r="28" spans="1:6" ht="19.5" customHeight="1">
      <c r="A28" s="86"/>
      <c r="B28" s="87"/>
      <c r="C28" s="19"/>
      <c r="D28" s="19"/>
      <c r="E28" s="19"/>
      <c r="F28" s="90"/>
    </row>
    <row r="29" spans="1:6" ht="19.5" customHeight="1">
      <c r="A29" s="91" t="s">
        <v>68</v>
      </c>
      <c r="B29" s="92">
        <f>B6+B9+B10+B12+B13+B14</f>
        <v>521.16</v>
      </c>
      <c r="C29" s="91" t="s">
        <v>69</v>
      </c>
      <c r="D29" s="93">
        <v>550.06</v>
      </c>
      <c r="E29" s="93">
        <v>550.06</v>
      </c>
      <c r="F29" s="94"/>
    </row>
    <row r="30" spans="1:5" ht="19.5" customHeight="1">
      <c r="A30" s="19" t="s">
        <v>105</v>
      </c>
      <c r="B30" s="75">
        <v>85.83</v>
      </c>
      <c r="C30" s="21" t="s">
        <v>106</v>
      </c>
      <c r="D30" s="93">
        <v>56.93</v>
      </c>
      <c r="E30" s="93">
        <v>56.93</v>
      </c>
    </row>
    <row r="31" spans="1:6" ht="19.5" customHeight="1">
      <c r="A31" s="25" t="s">
        <v>107</v>
      </c>
      <c r="B31" s="75">
        <v>85.83</v>
      </c>
      <c r="C31" s="95"/>
      <c r="D31" s="21"/>
      <c r="E31" s="21"/>
      <c r="F31" s="94"/>
    </row>
    <row r="32" spans="1:6" ht="19.5" customHeight="1">
      <c r="A32" s="19" t="s">
        <v>108</v>
      </c>
      <c r="B32" s="87"/>
      <c r="C32" s="96"/>
      <c r="D32" s="94"/>
      <c r="E32" s="94"/>
      <c r="F32" s="94"/>
    </row>
    <row r="33" spans="1:6" ht="19.5" customHeight="1">
      <c r="A33" s="19"/>
      <c r="B33" s="87"/>
      <c r="C33" s="96"/>
      <c r="D33" s="94"/>
      <c r="E33" s="94"/>
      <c r="F33" s="94"/>
    </row>
    <row r="34" spans="1:6" ht="19.5" customHeight="1">
      <c r="A34" s="97" t="s">
        <v>74</v>
      </c>
      <c r="B34" s="88"/>
      <c r="C34" s="91" t="s">
        <v>75</v>
      </c>
      <c r="D34" s="96"/>
      <c r="E34" s="96"/>
      <c r="F34" s="96"/>
    </row>
    <row r="35" spans="1:6" ht="19.5" customHeight="1">
      <c r="A35" s="98" t="s">
        <v>109</v>
      </c>
      <c r="B35" s="98"/>
      <c r="C35" s="98"/>
      <c r="D35" s="98"/>
      <c r="E35" s="98"/>
      <c r="F35" s="9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 header="0.39" footer="0.24"/>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F15" sqref="F15"/>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8" t="s">
        <v>20</v>
      </c>
      <c r="B1" s="48"/>
      <c r="C1" s="48"/>
      <c r="D1" s="48"/>
      <c r="E1" s="48"/>
      <c r="F1" s="48"/>
      <c r="G1" s="48"/>
      <c r="H1" s="48"/>
    </row>
    <row r="2" spans="1:8" ht="13.5" customHeight="1">
      <c r="A2" s="48"/>
      <c r="B2" s="48"/>
      <c r="C2" s="48"/>
      <c r="D2" s="48"/>
      <c r="E2" s="48"/>
      <c r="F2" s="48"/>
      <c r="G2" s="48"/>
      <c r="H2" s="41" t="s">
        <v>110</v>
      </c>
    </row>
    <row r="3" spans="1:8" ht="18" customHeight="1">
      <c r="A3" s="3" t="s">
        <v>30</v>
      </c>
      <c r="B3" s="3"/>
      <c r="C3" s="51"/>
      <c r="D3" s="51"/>
      <c r="E3" s="51"/>
      <c r="F3" s="51"/>
      <c r="G3" s="51"/>
      <c r="H3" s="42" t="s">
        <v>31</v>
      </c>
    </row>
    <row r="4" spans="1:8" ht="22.5" customHeight="1">
      <c r="A4" s="7" t="s">
        <v>34</v>
      </c>
      <c r="B4" s="7"/>
      <c r="C4" s="8" t="s">
        <v>69</v>
      </c>
      <c r="D4" s="9" t="s">
        <v>91</v>
      </c>
      <c r="E4" s="10"/>
      <c r="F4" s="11"/>
      <c r="G4" s="8" t="s">
        <v>92</v>
      </c>
      <c r="H4" s="8" t="s">
        <v>111</v>
      </c>
    </row>
    <row r="5" spans="1:8" ht="33.75" customHeight="1">
      <c r="A5" s="7" t="s">
        <v>86</v>
      </c>
      <c r="B5" s="7" t="s">
        <v>87</v>
      </c>
      <c r="C5" s="12"/>
      <c r="D5" s="7" t="s">
        <v>112</v>
      </c>
      <c r="E5" s="7" t="s">
        <v>113</v>
      </c>
      <c r="F5" s="7" t="s">
        <v>114</v>
      </c>
      <c r="G5" s="12"/>
      <c r="H5" s="12"/>
    </row>
    <row r="6" spans="1:8" ht="19.5" customHeight="1">
      <c r="A6" s="70"/>
      <c r="B6" s="70" t="s">
        <v>88</v>
      </c>
      <c r="C6" s="71">
        <v>550.06</v>
      </c>
      <c r="D6" s="71">
        <v>550.06</v>
      </c>
      <c r="E6" s="71">
        <v>286.92</v>
      </c>
      <c r="F6" s="71">
        <v>263.13</v>
      </c>
      <c r="G6" s="20"/>
      <c r="H6" s="64"/>
    </row>
    <row r="7" spans="1:8" ht="19.5" customHeight="1">
      <c r="A7" s="72" t="s">
        <v>115</v>
      </c>
      <c r="B7" s="73" t="s">
        <v>116</v>
      </c>
      <c r="C7" s="74">
        <v>533.71</v>
      </c>
      <c r="D7" s="74">
        <v>533.71</v>
      </c>
      <c r="E7" s="74">
        <v>270.58</v>
      </c>
      <c r="F7" s="71">
        <v>263.13</v>
      </c>
      <c r="G7" s="20"/>
      <c r="H7" s="64"/>
    </row>
    <row r="8" spans="1:8" ht="19.5" customHeight="1">
      <c r="A8" s="72" t="s">
        <v>117</v>
      </c>
      <c r="B8" s="73" t="s">
        <v>118</v>
      </c>
      <c r="C8" s="74">
        <v>533.71</v>
      </c>
      <c r="D8" s="74">
        <v>533.71</v>
      </c>
      <c r="E8" s="74">
        <v>270.58</v>
      </c>
      <c r="F8" s="71">
        <v>263.13</v>
      </c>
      <c r="G8" s="75">
        <f>G9+G10+G11</f>
        <v>0</v>
      </c>
      <c r="H8" s="64"/>
    </row>
    <row r="9" spans="1:8" ht="19.5" customHeight="1">
      <c r="A9" s="72" t="s">
        <v>119</v>
      </c>
      <c r="B9" s="73" t="s">
        <v>120</v>
      </c>
      <c r="C9" s="74">
        <v>460.06</v>
      </c>
      <c r="D9" s="74">
        <v>460.06</v>
      </c>
      <c r="E9" s="74">
        <v>270.58</v>
      </c>
      <c r="F9" s="74">
        <v>189.47</v>
      </c>
      <c r="G9" s="20"/>
      <c r="H9" s="64"/>
    </row>
    <row r="10" spans="1:8" ht="19.5" customHeight="1">
      <c r="A10" s="72" t="s">
        <v>121</v>
      </c>
      <c r="B10" s="73" t="s">
        <v>122</v>
      </c>
      <c r="C10" s="74">
        <v>23.66</v>
      </c>
      <c r="D10" s="74">
        <v>23.66</v>
      </c>
      <c r="E10" s="76"/>
      <c r="F10" s="74">
        <v>23.66</v>
      </c>
      <c r="G10" s="20"/>
      <c r="H10" s="64"/>
    </row>
    <row r="11" spans="1:8" ht="19.5" customHeight="1">
      <c r="A11" s="72" t="s">
        <v>123</v>
      </c>
      <c r="B11" s="73" t="s">
        <v>124</v>
      </c>
      <c r="C11" s="74">
        <v>50</v>
      </c>
      <c r="D11" s="71">
        <v>50</v>
      </c>
      <c r="E11" s="76"/>
      <c r="F11" s="74">
        <v>50</v>
      </c>
      <c r="G11" s="20"/>
      <c r="H11" s="64"/>
    </row>
    <row r="12" spans="1:8" ht="19.5" customHeight="1">
      <c r="A12" s="72" t="s">
        <v>125</v>
      </c>
      <c r="B12" s="73" t="s">
        <v>126</v>
      </c>
      <c r="C12" s="74">
        <v>16.34</v>
      </c>
      <c r="D12" s="74">
        <v>16.34</v>
      </c>
      <c r="E12" s="74">
        <v>16.34</v>
      </c>
      <c r="F12" s="76"/>
      <c r="G12" s="20"/>
      <c r="H12" s="64"/>
    </row>
    <row r="13" spans="1:8" ht="19.5" customHeight="1">
      <c r="A13" s="72" t="s">
        <v>127</v>
      </c>
      <c r="B13" s="73" t="s">
        <v>128</v>
      </c>
      <c r="C13" s="74">
        <v>16.34</v>
      </c>
      <c r="D13" s="74">
        <v>16.34</v>
      </c>
      <c r="E13" s="74">
        <v>16.34</v>
      </c>
      <c r="F13" s="76"/>
      <c r="G13" s="20"/>
      <c r="H13" s="64"/>
    </row>
    <row r="14" spans="1:8" ht="19.5" customHeight="1">
      <c r="A14" s="72" t="s">
        <v>129</v>
      </c>
      <c r="B14" s="73" t="s">
        <v>130</v>
      </c>
      <c r="C14" s="74">
        <v>16.34</v>
      </c>
      <c r="D14" s="74">
        <v>16.34</v>
      </c>
      <c r="E14" s="74">
        <v>16.34</v>
      </c>
      <c r="F14" s="76"/>
      <c r="G14" s="20"/>
      <c r="H14" s="64"/>
    </row>
    <row r="15" spans="1:8" ht="19.5" customHeight="1">
      <c r="A15" s="70"/>
      <c r="B15" s="70"/>
      <c r="C15" s="20"/>
      <c r="D15" s="20"/>
      <c r="E15" s="20"/>
      <c r="F15" s="20"/>
      <c r="G15" s="20"/>
      <c r="H15" s="64"/>
    </row>
    <row r="16" spans="1:8" ht="19.5" customHeight="1">
      <c r="A16" s="70"/>
      <c r="B16" s="70"/>
      <c r="C16" s="20"/>
      <c r="D16" s="20"/>
      <c r="E16" s="20"/>
      <c r="F16" s="20"/>
      <c r="G16" s="20"/>
      <c r="H16" s="64"/>
    </row>
    <row r="17" spans="1:8" ht="19.5" customHeight="1">
      <c r="A17" s="70"/>
      <c r="B17" s="70"/>
      <c r="C17" s="20"/>
      <c r="D17" s="20"/>
      <c r="E17" s="20"/>
      <c r="F17" s="20"/>
      <c r="G17" s="20"/>
      <c r="H17" s="64"/>
    </row>
    <row r="18" spans="1:8" ht="19.5" customHeight="1">
      <c r="A18" s="70"/>
      <c r="B18" s="70"/>
      <c r="C18" s="20"/>
      <c r="D18" s="20"/>
      <c r="E18" s="20"/>
      <c r="F18" s="20"/>
      <c r="G18" s="20"/>
      <c r="H18" s="64"/>
    </row>
    <row r="19" spans="1:8" ht="19.5" customHeight="1">
      <c r="A19" s="70"/>
      <c r="B19" s="70"/>
      <c r="C19" s="20"/>
      <c r="D19" s="20"/>
      <c r="E19" s="20"/>
      <c r="F19" s="20"/>
      <c r="G19" s="20"/>
      <c r="H19" s="64"/>
    </row>
    <row r="20" spans="1:8" ht="19.5" customHeight="1">
      <c r="A20" s="70"/>
      <c r="B20" s="70"/>
      <c r="C20" s="20"/>
      <c r="D20" s="20"/>
      <c r="E20" s="20"/>
      <c r="F20" s="20"/>
      <c r="G20" s="20"/>
      <c r="H20" s="64"/>
    </row>
    <row r="21" spans="1:8" ht="19.5" customHeight="1">
      <c r="A21" s="70"/>
      <c r="B21" s="70"/>
      <c r="C21" s="20"/>
      <c r="D21" s="20"/>
      <c r="E21" s="20"/>
      <c r="F21" s="20"/>
      <c r="G21" s="20"/>
      <c r="H21" s="64"/>
    </row>
    <row r="22" spans="1:8" ht="19.5" customHeight="1">
      <c r="A22" s="70"/>
      <c r="B22" s="70"/>
      <c r="C22" s="20"/>
      <c r="D22" s="20"/>
      <c r="E22" s="20"/>
      <c r="F22" s="20"/>
      <c r="G22" s="20"/>
      <c r="H22" s="64"/>
    </row>
    <row r="23" spans="1:8" ht="15.75" customHeight="1">
      <c r="A23" s="27" t="s">
        <v>131</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4"/>
  <sheetViews>
    <sheetView showGridLines="0" showZeros="0" workbookViewId="0" topLeftCell="A19">
      <selection activeCell="J28" sqref="J28"/>
    </sheetView>
  </sheetViews>
  <sheetFormatPr defaultColWidth="9.16015625" defaultRowHeight="12.75" customHeight="1"/>
  <cols>
    <col min="1" max="1" width="11.83203125" style="0" customWidth="1"/>
    <col min="2" max="2" width="27.33203125" style="0" customWidth="1"/>
    <col min="3" max="3" width="26.33203125" style="0" customWidth="1"/>
    <col min="4" max="4" width="27.83203125" style="0" customWidth="1"/>
    <col min="5" max="5" width="27.83203125" style="45" customWidth="1"/>
    <col min="6" max="6" width="32.33203125" style="0" customWidth="1"/>
  </cols>
  <sheetData>
    <row r="1" spans="1:6" ht="28.5" customHeight="1">
      <c r="A1" s="46" t="s">
        <v>22</v>
      </c>
      <c r="B1" s="46"/>
      <c r="C1" s="46"/>
      <c r="D1" s="46"/>
      <c r="E1" s="47"/>
      <c r="F1" s="46"/>
    </row>
    <row r="2" spans="1:6" ht="12" customHeight="1">
      <c r="A2" s="48"/>
      <c r="B2" s="48"/>
      <c r="C2" s="48"/>
      <c r="D2" s="48"/>
      <c r="E2" s="49"/>
      <c r="F2" s="41" t="s">
        <v>132</v>
      </c>
    </row>
    <row r="3" spans="1:6" ht="22.5" customHeight="1">
      <c r="A3" s="50" t="s">
        <v>30</v>
      </c>
      <c r="B3" s="50"/>
      <c r="C3" s="51"/>
      <c r="D3" s="51"/>
      <c r="E3" s="52"/>
      <c r="F3" s="42" t="s">
        <v>31</v>
      </c>
    </row>
    <row r="4" spans="1:6" ht="19.5" customHeight="1">
      <c r="A4" s="7" t="s">
        <v>34</v>
      </c>
      <c r="B4" s="7"/>
      <c r="C4" s="8" t="s">
        <v>69</v>
      </c>
      <c r="D4" s="8" t="s">
        <v>113</v>
      </c>
      <c r="E4" s="8" t="s">
        <v>114</v>
      </c>
      <c r="F4" s="8" t="s">
        <v>111</v>
      </c>
    </row>
    <row r="5" spans="1:6" ht="29.25" customHeight="1">
      <c r="A5" s="7" t="s">
        <v>133</v>
      </c>
      <c r="B5" s="7" t="s">
        <v>87</v>
      </c>
      <c r="C5" s="12"/>
      <c r="D5" s="12"/>
      <c r="E5" s="12"/>
      <c r="F5" s="12"/>
    </row>
    <row r="6" spans="1:6" s="43" customFormat="1" ht="19.5" customHeight="1">
      <c r="A6" s="53" t="s">
        <v>88</v>
      </c>
      <c r="B6" s="54"/>
      <c r="C6" s="55">
        <f>C7+C13+C32+C36</f>
        <v>550.06</v>
      </c>
      <c r="D6" s="55">
        <f>D7+D13+D32+D36</f>
        <v>286.91999999999996</v>
      </c>
      <c r="E6" s="55">
        <f>E7+E13+E32+E36</f>
        <v>263.14000000000004</v>
      </c>
      <c r="F6" s="56"/>
    </row>
    <row r="7" spans="1:6" s="44" customFormat="1" ht="19.5" customHeight="1">
      <c r="A7" s="57" t="s">
        <v>134</v>
      </c>
      <c r="B7" s="57" t="s">
        <v>135</v>
      </c>
      <c r="C7" s="58">
        <f>SUM(C8:C12)</f>
        <v>268.97999999999996</v>
      </c>
      <c r="D7" s="58">
        <f>SUM(D8:D12)</f>
        <v>268.97999999999996</v>
      </c>
      <c r="E7" s="59"/>
      <c r="F7" s="60"/>
    </row>
    <row r="8" spans="1:6" ht="19.5" customHeight="1">
      <c r="A8" s="61" t="s">
        <v>136</v>
      </c>
      <c r="B8" s="61" t="s">
        <v>137</v>
      </c>
      <c r="C8" s="20">
        <f>D8+E8</f>
        <v>116.44</v>
      </c>
      <c r="D8" s="62">
        <v>116.44</v>
      </c>
      <c r="E8" s="63"/>
      <c r="F8" s="64"/>
    </row>
    <row r="9" spans="1:6" ht="19.5" customHeight="1">
      <c r="A9" s="61" t="s">
        <v>138</v>
      </c>
      <c r="B9" s="61" t="s">
        <v>139</v>
      </c>
      <c r="C9" s="20">
        <f aca="true" t="shared" si="0" ref="C9:C24">D9+E9</f>
        <v>97.01</v>
      </c>
      <c r="D9" s="62">
        <v>97.01</v>
      </c>
      <c r="E9" s="63"/>
      <c r="F9" s="64"/>
    </row>
    <row r="10" spans="1:6" ht="19.5" customHeight="1">
      <c r="A10" s="65" t="s">
        <v>140</v>
      </c>
      <c r="B10" s="61" t="s">
        <v>141</v>
      </c>
      <c r="C10" s="20">
        <f t="shared" si="0"/>
        <v>35.15</v>
      </c>
      <c r="D10" s="62">
        <v>35.15</v>
      </c>
      <c r="E10" s="63"/>
      <c r="F10" s="64"/>
    </row>
    <row r="11" spans="1:6" ht="19.5" customHeight="1">
      <c r="A11" s="65" t="s">
        <v>142</v>
      </c>
      <c r="B11" s="61" t="s">
        <v>143</v>
      </c>
      <c r="C11" s="20">
        <f t="shared" si="0"/>
        <v>5.04</v>
      </c>
      <c r="D11" s="62">
        <v>5.04</v>
      </c>
      <c r="E11" s="63"/>
      <c r="F11" s="64"/>
    </row>
    <row r="12" spans="1:6" ht="19.5" customHeight="1">
      <c r="A12" s="65" t="s">
        <v>144</v>
      </c>
      <c r="B12" s="61" t="s">
        <v>145</v>
      </c>
      <c r="C12" s="20">
        <f t="shared" si="0"/>
        <v>15.34</v>
      </c>
      <c r="D12" s="66">
        <v>15.34</v>
      </c>
      <c r="E12" s="63"/>
      <c r="F12" s="64"/>
    </row>
    <row r="13" spans="1:6" s="44" customFormat="1" ht="19.5" customHeight="1">
      <c r="A13" s="57" t="s">
        <v>146</v>
      </c>
      <c r="B13" s="57" t="s">
        <v>147</v>
      </c>
      <c r="C13" s="58">
        <f>SUM(C14:C31)</f>
        <v>239.48000000000002</v>
      </c>
      <c r="D13" s="58">
        <f>SUM(D14:D31)</f>
        <v>0</v>
      </c>
      <c r="E13" s="58">
        <f>SUM(E14:E31)</f>
        <v>239.48000000000002</v>
      </c>
      <c r="F13" s="60"/>
    </row>
    <row r="14" spans="1:6" ht="19.5" customHeight="1">
      <c r="A14" s="61" t="s">
        <v>148</v>
      </c>
      <c r="B14" s="61" t="s">
        <v>149</v>
      </c>
      <c r="C14" s="20">
        <f t="shared" si="0"/>
        <v>12.98</v>
      </c>
      <c r="D14" s="67"/>
      <c r="E14" s="62">
        <v>12.98</v>
      </c>
      <c r="F14" s="64"/>
    </row>
    <row r="15" spans="1:6" ht="19.5" customHeight="1">
      <c r="A15" s="61" t="s">
        <v>150</v>
      </c>
      <c r="B15" s="61" t="s">
        <v>151</v>
      </c>
      <c r="C15" s="20">
        <f t="shared" si="0"/>
        <v>8.41</v>
      </c>
      <c r="D15" s="20"/>
      <c r="E15" s="20">
        <v>8.41</v>
      </c>
      <c r="F15" s="64"/>
    </row>
    <row r="16" spans="1:6" ht="19.5" customHeight="1">
      <c r="A16" s="61" t="s">
        <v>152</v>
      </c>
      <c r="B16" s="61" t="s">
        <v>153</v>
      </c>
      <c r="C16" s="20">
        <f t="shared" si="0"/>
        <v>0.42</v>
      </c>
      <c r="D16" s="20"/>
      <c r="E16" s="20">
        <v>0.42</v>
      </c>
      <c r="F16" s="64"/>
    </row>
    <row r="17" spans="1:6" ht="19.5" customHeight="1">
      <c r="A17" s="61" t="s">
        <v>154</v>
      </c>
      <c r="B17" s="61" t="s">
        <v>155</v>
      </c>
      <c r="C17" s="20">
        <f t="shared" si="0"/>
        <v>4.27</v>
      </c>
      <c r="D17" s="20"/>
      <c r="E17" s="20">
        <v>4.27</v>
      </c>
      <c r="F17" s="64"/>
    </row>
    <row r="18" spans="1:6" ht="19.5" customHeight="1">
      <c r="A18" s="61" t="s">
        <v>156</v>
      </c>
      <c r="B18" s="61" t="s">
        <v>157</v>
      </c>
      <c r="C18" s="20">
        <f t="shared" si="0"/>
        <v>12.16</v>
      </c>
      <c r="D18" s="20"/>
      <c r="E18" s="20">
        <v>12.16</v>
      </c>
      <c r="F18" s="64"/>
    </row>
    <row r="19" spans="1:6" ht="19.5" customHeight="1">
      <c r="A19" s="61" t="s">
        <v>158</v>
      </c>
      <c r="B19" s="61" t="s">
        <v>159</v>
      </c>
      <c r="C19" s="20">
        <f t="shared" si="0"/>
        <v>2.85</v>
      </c>
      <c r="D19" s="20"/>
      <c r="E19" s="20">
        <v>2.85</v>
      </c>
      <c r="F19" s="64"/>
    </row>
    <row r="20" spans="1:6" ht="19.5" customHeight="1">
      <c r="A20" s="61" t="s">
        <v>160</v>
      </c>
      <c r="B20" s="61" t="s">
        <v>161</v>
      </c>
      <c r="C20" s="20">
        <f t="shared" si="0"/>
        <v>23.45</v>
      </c>
      <c r="D20" s="20"/>
      <c r="E20" s="20">
        <v>23.45</v>
      </c>
      <c r="F20" s="64"/>
    </row>
    <row r="21" spans="1:6" ht="19.5" customHeight="1">
      <c r="A21" s="61" t="s">
        <v>162</v>
      </c>
      <c r="B21" s="61" t="s">
        <v>163</v>
      </c>
      <c r="C21" s="20">
        <f t="shared" si="0"/>
        <v>6.03</v>
      </c>
      <c r="D21" s="20"/>
      <c r="E21" s="20">
        <v>6.03</v>
      </c>
      <c r="F21" s="64"/>
    </row>
    <row r="22" spans="1:6" ht="19.5" customHeight="1">
      <c r="A22" s="61" t="s">
        <v>158</v>
      </c>
      <c r="B22" s="61" t="s">
        <v>164</v>
      </c>
      <c r="C22" s="20">
        <f t="shared" si="0"/>
        <v>3</v>
      </c>
      <c r="D22" s="20"/>
      <c r="E22" s="20">
        <v>3</v>
      </c>
      <c r="F22" s="64"/>
    </row>
    <row r="23" spans="1:6" ht="19.5" customHeight="1">
      <c r="A23" s="61" t="s">
        <v>165</v>
      </c>
      <c r="B23" s="61" t="s">
        <v>166</v>
      </c>
      <c r="C23" s="20">
        <f t="shared" si="0"/>
        <v>50</v>
      </c>
      <c r="D23" s="20"/>
      <c r="E23" s="20">
        <v>50</v>
      </c>
      <c r="F23" s="64"/>
    </row>
    <row r="24" spans="1:6" ht="19.5" customHeight="1">
      <c r="A24" s="61" t="s">
        <v>167</v>
      </c>
      <c r="B24" s="61" t="s">
        <v>168</v>
      </c>
      <c r="C24" s="20">
        <f t="shared" si="0"/>
        <v>18.69</v>
      </c>
      <c r="D24" s="20"/>
      <c r="E24" s="20">
        <v>18.69</v>
      </c>
      <c r="F24" s="64"/>
    </row>
    <row r="25" spans="1:6" ht="19.5" customHeight="1">
      <c r="A25" s="61" t="s">
        <v>169</v>
      </c>
      <c r="B25" s="61" t="s">
        <v>170</v>
      </c>
      <c r="C25" s="20">
        <f aca="true" t="shared" si="1" ref="C25:C35">D25+E25</f>
        <v>0.75</v>
      </c>
      <c r="D25" s="20"/>
      <c r="E25" s="20">
        <v>0.75</v>
      </c>
      <c r="F25" s="64"/>
    </row>
    <row r="26" spans="1:6" ht="19.5" customHeight="1">
      <c r="A26" s="61" t="s">
        <v>171</v>
      </c>
      <c r="B26" s="61" t="s">
        <v>172</v>
      </c>
      <c r="C26" s="20">
        <f t="shared" si="1"/>
        <v>5.53</v>
      </c>
      <c r="D26" s="20"/>
      <c r="E26" s="20">
        <v>5.53</v>
      </c>
      <c r="F26" s="64"/>
    </row>
    <row r="27" spans="1:6" ht="19.5" customHeight="1">
      <c r="A27" s="61" t="s">
        <v>173</v>
      </c>
      <c r="B27" s="61" t="s">
        <v>174</v>
      </c>
      <c r="C27" s="20">
        <f t="shared" si="1"/>
        <v>27</v>
      </c>
      <c r="D27" s="20"/>
      <c r="E27" s="20">
        <v>27</v>
      </c>
      <c r="F27" s="64"/>
    </row>
    <row r="28" spans="1:6" ht="19.5" customHeight="1">
      <c r="A28" s="61" t="s">
        <v>175</v>
      </c>
      <c r="B28" s="61" t="s">
        <v>176</v>
      </c>
      <c r="C28" s="20">
        <f t="shared" si="1"/>
        <v>4.58</v>
      </c>
      <c r="D28" s="20"/>
      <c r="E28" s="20">
        <v>4.58</v>
      </c>
      <c r="F28" s="64"/>
    </row>
    <row r="29" spans="1:6" ht="19.5" customHeight="1">
      <c r="A29" s="65" t="s">
        <v>177</v>
      </c>
      <c r="B29" s="61" t="s">
        <v>178</v>
      </c>
      <c r="C29" s="20">
        <f t="shared" si="1"/>
        <v>15.23</v>
      </c>
      <c r="D29" s="20"/>
      <c r="E29" s="20">
        <v>15.23</v>
      </c>
      <c r="F29" s="64"/>
    </row>
    <row r="30" spans="1:6" ht="19.5" customHeight="1">
      <c r="A30" s="65" t="s">
        <v>179</v>
      </c>
      <c r="B30" s="68" t="s">
        <v>180</v>
      </c>
      <c r="C30" s="20">
        <f t="shared" si="1"/>
        <v>26.18</v>
      </c>
      <c r="D30" s="20"/>
      <c r="E30" s="20">
        <v>26.18</v>
      </c>
      <c r="F30" s="64"/>
    </row>
    <row r="31" spans="1:6" ht="19.5" customHeight="1">
      <c r="A31" s="65" t="s">
        <v>144</v>
      </c>
      <c r="B31" s="61" t="s">
        <v>181</v>
      </c>
      <c r="C31" s="20">
        <f t="shared" si="1"/>
        <v>17.95</v>
      </c>
      <c r="D31" s="20"/>
      <c r="E31" s="20">
        <v>17.95</v>
      </c>
      <c r="F31" s="64"/>
    </row>
    <row r="32" spans="1:6" s="44" customFormat="1" ht="19.5" customHeight="1">
      <c r="A32" s="57" t="s">
        <v>182</v>
      </c>
      <c r="B32" s="57" t="s">
        <v>183</v>
      </c>
      <c r="C32" s="58">
        <f>SUM(C33:C35)</f>
        <v>17.939999999999998</v>
      </c>
      <c r="D32" s="58">
        <f>SUM(D33:D35)</f>
        <v>17.939999999999998</v>
      </c>
      <c r="E32" s="58"/>
      <c r="F32" s="60"/>
    </row>
    <row r="33" spans="1:6" ht="19.5" customHeight="1">
      <c r="A33" s="65" t="s">
        <v>184</v>
      </c>
      <c r="B33" s="61" t="s">
        <v>185</v>
      </c>
      <c r="C33" s="20">
        <f aca="true" t="shared" si="2" ref="C33:C40">D33+E33</f>
        <v>0.18</v>
      </c>
      <c r="D33" s="20">
        <v>0.18</v>
      </c>
      <c r="E33" s="20"/>
      <c r="F33" s="64"/>
    </row>
    <row r="34" spans="2:6" ht="19.5" customHeight="1">
      <c r="B34" s="61" t="s">
        <v>186</v>
      </c>
      <c r="C34" s="20">
        <f t="shared" si="2"/>
        <v>16.34</v>
      </c>
      <c r="D34" s="20">
        <v>16.34</v>
      </c>
      <c r="E34" s="20"/>
      <c r="F34" s="64"/>
    </row>
    <row r="35" spans="1:6" ht="19.5" customHeight="1">
      <c r="A35" s="65" t="s">
        <v>187</v>
      </c>
      <c r="B35" s="61" t="s">
        <v>188</v>
      </c>
      <c r="C35" s="20">
        <f t="shared" si="2"/>
        <v>1.42</v>
      </c>
      <c r="D35" s="20">
        <v>1.42</v>
      </c>
      <c r="E35" s="20"/>
      <c r="F35" s="64"/>
    </row>
    <row r="36" spans="1:6" s="44" customFormat="1" ht="19.5" customHeight="1">
      <c r="A36" s="57" t="s">
        <v>189</v>
      </c>
      <c r="B36" s="57" t="s">
        <v>190</v>
      </c>
      <c r="C36" s="58">
        <f t="shared" si="2"/>
        <v>23.66</v>
      </c>
      <c r="D36" s="58">
        <f>SUM(D37:D39)</f>
        <v>0</v>
      </c>
      <c r="E36" s="58">
        <f>SUM(E37:E40)</f>
        <v>23.66</v>
      </c>
      <c r="F36" s="60"/>
    </row>
    <row r="37" spans="1:6" ht="19.5" customHeight="1">
      <c r="A37" s="61" t="s">
        <v>191</v>
      </c>
      <c r="B37" s="61" t="s">
        <v>192</v>
      </c>
      <c r="C37" s="20">
        <f t="shared" si="2"/>
        <v>9.1</v>
      </c>
      <c r="D37" s="20"/>
      <c r="E37" s="63">
        <v>9.1</v>
      </c>
      <c r="F37" s="64"/>
    </row>
    <row r="38" spans="1:6" ht="19.5" customHeight="1">
      <c r="A38" s="61"/>
      <c r="B38" s="61" t="s">
        <v>193</v>
      </c>
      <c r="C38" s="20">
        <f t="shared" si="2"/>
        <v>1.67</v>
      </c>
      <c r="D38" s="20"/>
      <c r="E38" s="63">
        <v>1.67</v>
      </c>
      <c r="F38" s="64"/>
    </row>
    <row r="39" spans="1:6" ht="19.5" customHeight="1">
      <c r="A39" s="61" t="s">
        <v>194</v>
      </c>
      <c r="B39" s="61" t="s">
        <v>195</v>
      </c>
      <c r="C39" s="20">
        <f t="shared" si="2"/>
        <v>11.59</v>
      </c>
      <c r="D39" s="20"/>
      <c r="E39" s="63">
        <v>11.59</v>
      </c>
      <c r="F39" s="64"/>
    </row>
    <row r="40" spans="1:6" ht="19.5" customHeight="1">
      <c r="A40" s="61" t="s">
        <v>196</v>
      </c>
      <c r="B40" s="61" t="s">
        <v>190</v>
      </c>
      <c r="C40" s="20">
        <f t="shared" si="2"/>
        <v>1.3</v>
      </c>
      <c r="D40" s="20"/>
      <c r="E40" s="63">
        <v>1.3</v>
      </c>
      <c r="F40" s="64"/>
    </row>
    <row r="41" spans="1:6" ht="19.5" customHeight="1">
      <c r="A41" s="61"/>
      <c r="B41" s="61"/>
      <c r="C41" s="20"/>
      <c r="D41" s="20"/>
      <c r="E41" s="63"/>
      <c r="F41" s="64"/>
    </row>
    <row r="42" spans="1:6" ht="19.5" customHeight="1">
      <c r="A42" s="61"/>
      <c r="B42" s="61"/>
      <c r="C42" s="20"/>
      <c r="D42" s="20"/>
      <c r="E42" s="63"/>
      <c r="F42" s="64"/>
    </row>
    <row r="43" spans="1:6" ht="19.5" customHeight="1">
      <c r="A43" s="61"/>
      <c r="B43" s="61"/>
      <c r="C43" s="20"/>
      <c r="D43" s="20"/>
      <c r="E43" s="63"/>
      <c r="F43" s="64"/>
    </row>
    <row r="44" spans="1:6" ht="20.25" customHeight="1">
      <c r="A44" s="27" t="s">
        <v>197</v>
      </c>
      <c r="B44" s="27"/>
      <c r="C44" s="27"/>
      <c r="D44" s="27"/>
      <c r="E44" s="69"/>
      <c r="F44" s="27"/>
    </row>
  </sheetData>
  <sheetProtection/>
  <mergeCells count="8">
    <mergeCell ref="A1:F1"/>
    <mergeCell ref="A4:B4"/>
    <mergeCell ref="A6:B6"/>
    <mergeCell ref="A44:F44"/>
    <mergeCell ref="C4:C5"/>
    <mergeCell ref="D4:D5"/>
    <mergeCell ref="E4:E5"/>
    <mergeCell ref="F4:F5"/>
  </mergeCells>
  <printOptions horizontalCentered="1"/>
  <pageMargins left="0.59" right="0.59" top="0.79" bottom="0.79" header="0.51" footer="0.51"/>
  <pageSetup fitToHeight="1000" fitToWidth="1" horizontalDpi="600" verticalDpi="600" orientation="landscape" paperSize="9"/>
  <ignoredErrors>
    <ignoredError sqref="C13" formula="1"/>
  </ignoredErrors>
</worksheet>
</file>

<file path=xl/worksheets/sheet9.xml><?xml version="1.0" encoding="utf-8"?>
<worksheet xmlns="http://schemas.openxmlformats.org/spreadsheetml/2006/main" xmlns:r="http://schemas.openxmlformats.org/officeDocument/2006/relationships">
  <dimension ref="A1:I14"/>
  <sheetViews>
    <sheetView tabSelected="1" zoomScaleSheetLayoutView="100" workbookViewId="0" topLeftCell="A1">
      <pane xSplit="1" topLeftCell="B1" activePane="topRight" state="frozen"/>
      <selection pane="topRight" activeCell="I17" sqref="I17"/>
    </sheetView>
  </sheetViews>
  <sheetFormatPr defaultColWidth="9.33203125" defaultRowHeight="11.25"/>
  <cols>
    <col min="1" max="1" width="13.5" style="0" customWidth="1"/>
    <col min="2" max="9" width="18.83203125" style="0" customWidth="1"/>
    <col min="11" max="11" width="13" style="0" bestFit="1" customWidth="1"/>
  </cols>
  <sheetData>
    <row r="1" spans="1:9" ht="67.5" customHeight="1">
      <c r="A1" s="29" t="s">
        <v>198</v>
      </c>
      <c r="B1" s="29"/>
      <c r="C1" s="29"/>
      <c r="D1" s="29"/>
      <c r="E1" s="29"/>
      <c r="F1" s="29"/>
      <c r="G1" s="29"/>
      <c r="H1" s="29"/>
      <c r="I1" s="29"/>
    </row>
    <row r="2" spans="1:9" ht="19.5" customHeight="1">
      <c r="A2" s="30"/>
      <c r="B2" s="29"/>
      <c r="C2" s="29"/>
      <c r="D2" s="29"/>
      <c r="E2" s="29"/>
      <c r="F2" s="29"/>
      <c r="G2" s="29"/>
      <c r="H2" s="29"/>
      <c r="I2" s="41" t="s">
        <v>199</v>
      </c>
    </row>
    <row r="3" spans="1:9" ht="19.5" customHeight="1">
      <c r="A3" s="31" t="s">
        <v>30</v>
      </c>
      <c r="B3" s="32"/>
      <c r="C3" s="32"/>
      <c r="D3" s="32"/>
      <c r="E3" s="32"/>
      <c r="F3" s="32"/>
      <c r="G3" s="32"/>
      <c r="H3" s="32"/>
      <c r="I3" s="42" t="s">
        <v>31</v>
      </c>
    </row>
    <row r="4" spans="1:9" ht="24.75" customHeight="1">
      <c r="A4" s="33" t="s">
        <v>36</v>
      </c>
      <c r="B4" s="34" t="s">
        <v>200</v>
      </c>
      <c r="C4" s="34"/>
      <c r="D4" s="34"/>
      <c r="E4" s="34"/>
      <c r="F4" s="34"/>
      <c r="G4" s="34"/>
      <c r="H4" s="34" t="s">
        <v>166</v>
      </c>
      <c r="I4" s="34" t="s">
        <v>168</v>
      </c>
    </row>
    <row r="5" spans="1:9" ht="24.75" customHeight="1">
      <c r="A5" s="35"/>
      <c r="B5" s="34" t="s">
        <v>112</v>
      </c>
      <c r="C5" s="34" t="s">
        <v>201</v>
      </c>
      <c r="D5" s="34" t="s">
        <v>170</v>
      </c>
      <c r="E5" s="34" t="s">
        <v>202</v>
      </c>
      <c r="F5" s="34"/>
      <c r="G5" s="34"/>
      <c r="H5" s="34"/>
      <c r="I5" s="34"/>
    </row>
    <row r="6" spans="1:9" ht="24.75" customHeight="1">
      <c r="A6" s="35"/>
      <c r="B6" s="34"/>
      <c r="C6" s="34"/>
      <c r="D6" s="34"/>
      <c r="E6" s="7" t="s">
        <v>112</v>
      </c>
      <c r="F6" s="7" t="s">
        <v>203</v>
      </c>
      <c r="G6" s="7" t="s">
        <v>178</v>
      </c>
      <c r="H6" s="34"/>
      <c r="I6" s="34"/>
    </row>
    <row r="7" spans="1:9" ht="24.75" customHeight="1">
      <c r="A7" s="36"/>
      <c r="B7" s="16">
        <v>1</v>
      </c>
      <c r="C7" s="16">
        <v>2</v>
      </c>
      <c r="D7" s="16">
        <v>3</v>
      </c>
      <c r="E7" s="16">
        <v>4</v>
      </c>
      <c r="F7" s="16">
        <v>5</v>
      </c>
      <c r="G7" s="16">
        <v>6</v>
      </c>
      <c r="H7" s="16">
        <v>7</v>
      </c>
      <c r="I7" s="16">
        <v>8</v>
      </c>
    </row>
    <row r="8" spans="1:9" ht="24.75" customHeight="1">
      <c r="A8" s="37" t="s">
        <v>204</v>
      </c>
      <c r="B8" s="16">
        <f>C8+D8+E8+H8+I8</f>
        <v>69.44</v>
      </c>
      <c r="C8" s="16"/>
      <c r="D8" s="16">
        <v>0.75</v>
      </c>
      <c r="E8" s="16"/>
      <c r="F8" s="16"/>
      <c r="G8" s="16">
        <v>15.23</v>
      </c>
      <c r="H8" s="16">
        <v>50</v>
      </c>
      <c r="I8" s="16">
        <v>18.69</v>
      </c>
    </row>
    <row r="9" spans="1:9" ht="24.75" customHeight="1">
      <c r="A9" s="37" t="s">
        <v>205</v>
      </c>
      <c r="B9" s="16">
        <f>C9+D9+E9+H9+I9</f>
        <v>46.580000000000005</v>
      </c>
      <c r="C9" s="16"/>
      <c r="D9" s="16">
        <v>2.38</v>
      </c>
      <c r="E9" s="16"/>
      <c r="F9" s="16"/>
      <c r="G9" s="16">
        <v>15.52</v>
      </c>
      <c r="H9" s="16">
        <v>42.2</v>
      </c>
      <c r="I9" s="16">
        <v>2</v>
      </c>
    </row>
    <row r="10" spans="1:9" ht="24.75" customHeight="1">
      <c r="A10" s="37" t="s">
        <v>206</v>
      </c>
      <c r="B10" s="16">
        <f>C10+D10+E10+H10+I10</f>
        <v>22.86</v>
      </c>
      <c r="C10" s="16"/>
      <c r="D10" s="16">
        <f aca="true" t="shared" si="0" ref="D10:I10">D8-D9</f>
        <v>-1.63</v>
      </c>
      <c r="E10" s="16">
        <f t="shared" si="0"/>
        <v>0</v>
      </c>
      <c r="F10" s="16">
        <f t="shared" si="0"/>
        <v>0</v>
      </c>
      <c r="G10" s="16">
        <f t="shared" si="0"/>
        <v>-0.28999999999999915</v>
      </c>
      <c r="H10" s="16">
        <f t="shared" si="0"/>
        <v>7.799999999999997</v>
      </c>
      <c r="I10" s="16">
        <f t="shared" si="0"/>
        <v>16.69</v>
      </c>
    </row>
    <row r="11" spans="1:9" ht="24.75" customHeight="1">
      <c r="A11" s="37" t="s">
        <v>207</v>
      </c>
      <c r="B11" s="38">
        <f>B10/B9</f>
        <v>0.49076857020180326</v>
      </c>
      <c r="C11" s="38"/>
      <c r="D11" s="38">
        <f>D10/D9</f>
        <v>-0.6848739495798319</v>
      </c>
      <c r="E11" s="38"/>
      <c r="F11" s="38"/>
      <c r="G11" s="38">
        <f>G10/G9</f>
        <v>-0.018685567010309222</v>
      </c>
      <c r="H11" s="38">
        <f>H10/H9</f>
        <v>0.18483412322274873</v>
      </c>
      <c r="I11" s="38">
        <f>I10/I9</f>
        <v>8.345</v>
      </c>
    </row>
    <row r="12" spans="1:9" ht="24.75" customHeight="1">
      <c r="A12" s="39" t="s">
        <v>208</v>
      </c>
      <c r="B12" s="39"/>
      <c r="C12" s="39"/>
      <c r="D12" s="39"/>
      <c r="E12" s="39"/>
      <c r="F12" s="39"/>
      <c r="G12" s="39"/>
      <c r="H12" s="39"/>
      <c r="I12" s="39"/>
    </row>
    <row r="14" spans="4:9" ht="11.25">
      <c r="D14" s="40"/>
      <c r="E14" s="40"/>
      <c r="F14" s="40"/>
      <c r="G14" s="40"/>
      <c r="H14" s="40"/>
      <c r="I14" s="40"/>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Lulu</cp:lastModifiedBy>
  <cp:lastPrinted>2017-06-19T01:48:46Z</cp:lastPrinted>
  <dcterms:created xsi:type="dcterms:W3CDTF">2016-01-19T03:04:57Z</dcterms:created>
  <dcterms:modified xsi:type="dcterms:W3CDTF">2019-09-11T09:49:00Z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